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7"/>
  <workbookPr defaultThemeVersion="124226"/>
  <mc:AlternateContent xmlns:mc="http://schemas.openxmlformats.org/markup-compatibility/2006">
    <mc:Choice Requires="x15">
      <x15ac:absPath xmlns:x15ac="http://schemas.microsoft.com/office/spreadsheetml/2010/11/ac" url="M:\Mijn Documenten\CE\ITSM\"/>
    </mc:Choice>
  </mc:AlternateContent>
  <xr:revisionPtr revIDLastSave="2" documentId="13_ncr:1_{2B7D084B-BAE9-4C63-84FE-C68E6A2CD2AF}" xr6:coauthVersionLast="47" xr6:coauthVersionMax="47" xr10:uidLastSave="{E8AB7CB6-1615-4551-98BD-5A81AFB7861B}"/>
  <bookViews>
    <workbookView xWindow="-108" yWindow="-108" windowWidth="23256" windowHeight="12576" firstSheet="1" activeTab="1" xr2:uid="{00000000-000D-0000-FFFF-FFFF00000000}"/>
  </bookViews>
  <sheets>
    <sheet name="SLDataSheet" sheetId="4" state="veryHidden" r:id="rId1"/>
    <sheet name="Annex 2 Prijzenformulier" sheetId="1" r:id="rId2"/>
    <sheet name="Toelichting Annex 2" sheetId="3" r:id="rId3"/>
  </sheets>
  <definedNames>
    <definedName name="_xlnm.Print_Area" localSheetId="1">'Annex 2 Prijzenformulier'!$A$1:$N$45</definedName>
    <definedName name="_xlnm.Print_Area" localSheetId="2">'Toelichting Annex 2'!$B$2:$G$11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3" i="1" l="1"/>
  <c r="L31" i="1"/>
  <c r="L29" i="1"/>
  <c r="L27" i="1"/>
  <c r="L25" i="1"/>
  <c r="L23" i="1"/>
  <c r="L21" i="1"/>
  <c r="L35" i="1" l="1"/>
  <c r="L37" i="1" s="1"/>
  <c r="C4" i="3" l="1"/>
</calcChain>
</file>

<file path=xl/sharedStrings.xml><?xml version="1.0" encoding="utf-8"?>
<sst xmlns="http://schemas.openxmlformats.org/spreadsheetml/2006/main" count="56" uniqueCount="40">
  <si>
    <t>ITSM-oplossing en aanverwante dienstverlening
 TN375100</t>
  </si>
  <si>
    <t xml:space="preserve">                                  Annex 2: Prijzenformulier</t>
  </si>
  <si>
    <t>- Alle gele cellen dienen door inschrijver te worden ingevuld.</t>
  </si>
  <si>
    <t>(Uw logo hier)</t>
  </si>
  <si>
    <t>- Dit prijzenformulier dient rechtsgeldig te worden ondertekend.</t>
  </si>
  <si>
    <t>- De toelichting bij dit prijzenformulier is integraal onderdeel van de aanbieding.</t>
  </si>
  <si>
    <t>- Er mogen geen negatieve bedragen en/of percentages worden ingevuld.</t>
  </si>
  <si>
    <t>- Genoemde maximale bedragen mogen niet worden overschreden, de aanbieding is ongeldig bij  overschrijding van genoemde maxima.</t>
  </si>
  <si>
    <t>- De ingevulde bedragen zijn zonder enig voorbehoud opgegeven.</t>
  </si>
  <si>
    <t>- De niet-gele velden mogen niet worden gewijzigd.</t>
  </si>
  <si>
    <t>- Alle kosten en verrekeningen om te voldoen aan gestelde eisen bij deze aanbesteding zijn opgenomen in de aanbieding op dit prijzenformulier.</t>
  </si>
  <si>
    <t>- Genoemde prijzen zijn opgegeven conform de ARBIT 2022, in Euro's, excl. BTW.</t>
  </si>
  <si>
    <t>Versie 3.1</t>
  </si>
  <si>
    <t>Duur van de overeenkomst: 6 jaar (plus 1 x 2 en 2 x 1 jaar optionele verlenging)</t>
  </si>
  <si>
    <t>PRIJSCOMPONENTEN:</t>
  </si>
  <si>
    <t>Totaal</t>
  </si>
  <si>
    <t>SAAS ABONNEMENTEN INCLUSIEF HOSTING EN TECHNISCH BEHEER:</t>
  </si>
  <si>
    <t>max. aantal</t>
  </si>
  <si>
    <t>prijs per gebruiker</t>
  </si>
  <si>
    <r>
      <t>Vaste stuksprijs per jaar voor een</t>
    </r>
    <r>
      <rPr>
        <b/>
        <sz val="11"/>
        <color rgb="FF000000"/>
        <rFont val="Calibri"/>
        <family val="2"/>
      </rPr>
      <t xml:space="preserve"> </t>
    </r>
    <r>
      <rPr>
        <sz val="11"/>
        <color rgb="FF000000"/>
        <rFont val="Calibri"/>
        <family val="2"/>
      </rPr>
      <t xml:space="preserve">SaaS-abonnement voor </t>
    </r>
    <r>
      <rPr>
        <b/>
        <sz val="11"/>
        <color rgb="FF000000"/>
        <rFont val="Calibri"/>
        <family val="2"/>
      </rPr>
      <t>s</t>
    </r>
    <r>
      <rPr>
        <b/>
        <sz val="11"/>
        <rFont val="Calibri"/>
        <family val="2"/>
      </rPr>
      <t>elf service gebruikers</t>
    </r>
    <r>
      <rPr>
        <sz val="11"/>
        <color rgb="FF000000"/>
        <rFont val="Calibri"/>
        <family val="2"/>
      </rPr>
      <t xml:space="preserve"> (incl.  hosting en technisch beheer) zoals omschreven in Annex 1, 'Programma van Eisen'. Stuksprijs gebaseerd op maximaal </t>
    </r>
    <r>
      <rPr>
        <b/>
        <sz val="11"/>
        <rFont val="Calibri"/>
        <family val="2"/>
      </rPr>
      <t>12.000</t>
    </r>
    <r>
      <rPr>
        <sz val="11"/>
        <color rgb="FF000000"/>
        <rFont val="Calibri"/>
        <family val="2"/>
      </rPr>
      <t xml:space="preserve"> gebruikers. Afrekening gedurende de contractuele fase geschiedt op basis van daadwerkelijke gebruikersaantallen maal de geoffreerde vaste prijs per gebruiker zoals in cel J21 wordt aangeboden. </t>
    </r>
  </si>
  <si>
    <r>
      <t>Vaste stuksprijs per jaar voor een</t>
    </r>
    <r>
      <rPr>
        <b/>
        <sz val="11"/>
        <color rgb="FF000000"/>
        <rFont val="Calibri"/>
        <family val="2"/>
      </rPr>
      <t xml:space="preserve"> </t>
    </r>
    <r>
      <rPr>
        <sz val="11"/>
        <rFont val="Calibri"/>
        <family val="2"/>
      </rPr>
      <t xml:space="preserve">SaaS-abonnement voor </t>
    </r>
    <r>
      <rPr>
        <b/>
        <sz val="11"/>
        <rFont val="Calibri"/>
        <family val="2"/>
      </rPr>
      <t>behandelaars</t>
    </r>
    <r>
      <rPr>
        <sz val="11"/>
        <color rgb="FF000000"/>
        <rFont val="Calibri"/>
        <family val="2"/>
      </rPr>
      <t xml:space="preserve"> (incl. hosting en technisch beheer) zoals omschreven in Annex 1, 'Programma van Eisen'. Stuksprijs gebaseerd op maximaal </t>
    </r>
    <r>
      <rPr>
        <b/>
        <sz val="11"/>
        <rFont val="Calibri"/>
        <family val="2"/>
      </rPr>
      <t xml:space="preserve">1.500 </t>
    </r>
    <r>
      <rPr>
        <sz val="11"/>
        <color rgb="FF000000"/>
        <rFont val="Calibri"/>
        <family val="2"/>
      </rPr>
      <t xml:space="preserve">gebruikers. Afrekening gedurende de contractuele fase geschiedt op basis van daadwerkelijke gebruikersaantallen maal de geoffreerde vaste prijs per gebruikers zoals in cel J23 wordt aangeboden. </t>
    </r>
  </si>
  <si>
    <r>
      <t>Vaste stuksprijs per jaar voor een</t>
    </r>
    <r>
      <rPr>
        <b/>
        <sz val="11"/>
        <color rgb="FF000000"/>
        <rFont val="Calibri"/>
        <family val="2"/>
      </rPr>
      <t xml:space="preserve"> </t>
    </r>
    <r>
      <rPr>
        <sz val="11"/>
        <rFont val="Calibri"/>
        <family val="2"/>
      </rPr>
      <t xml:space="preserve">SaaS-abonnement voor </t>
    </r>
    <r>
      <rPr>
        <b/>
        <sz val="11"/>
        <rFont val="Calibri"/>
        <family val="2"/>
      </rPr>
      <t>management approvals</t>
    </r>
    <r>
      <rPr>
        <sz val="11"/>
        <color rgb="FF000000"/>
        <rFont val="Calibri"/>
        <family val="2"/>
      </rPr>
      <t xml:space="preserve"> (incl. hosting en technisch beheer) zoals omschreven in Annex 1, 'Programma van Eisen'. Stuksprijs gebaseerd op maximaal </t>
    </r>
    <r>
      <rPr>
        <b/>
        <sz val="11"/>
        <rFont val="Calibri"/>
        <family val="2"/>
      </rPr>
      <t>110</t>
    </r>
    <r>
      <rPr>
        <sz val="11"/>
        <color rgb="FF000000"/>
        <rFont val="Calibri"/>
        <family val="2"/>
      </rPr>
      <t xml:space="preserve"> gebruikers. Afrekening gedurende de contractuele fase geschiedt op basis van daadwerkelijke gebruikersaantallen maal de geoffreerde vaste prijs per gebruiker zoals in cel J25 wordt aangeboden. </t>
    </r>
  </si>
  <si>
    <r>
      <t>Vaste stuksprijs per jaar voor een</t>
    </r>
    <r>
      <rPr>
        <b/>
        <sz val="11"/>
        <color rgb="FF000000"/>
        <rFont val="Calibri"/>
        <family val="2"/>
      </rPr>
      <t xml:space="preserve"> </t>
    </r>
    <r>
      <rPr>
        <sz val="11"/>
        <rFont val="Calibri"/>
        <family val="2"/>
      </rPr>
      <t>SaaS-abonnement voor</t>
    </r>
    <r>
      <rPr>
        <b/>
        <sz val="11"/>
        <rFont val="Calibri"/>
        <family val="2"/>
      </rPr>
      <t xml:space="preserve"> change management approvals</t>
    </r>
    <r>
      <rPr>
        <sz val="11"/>
        <color rgb="FF000000"/>
        <rFont val="Calibri"/>
        <family val="2"/>
      </rPr>
      <t xml:space="preserve"> (incl. hosting en technisch beheer) zoals omschreven in Annex 1, 'Programma van Eisen'. Stuksprijs gebaseerd op maximaal </t>
    </r>
    <r>
      <rPr>
        <b/>
        <sz val="11"/>
        <rFont val="Calibri"/>
        <family val="2"/>
      </rPr>
      <t>100</t>
    </r>
    <r>
      <rPr>
        <sz val="11"/>
        <color rgb="FF000000"/>
        <rFont val="Calibri"/>
        <family val="2"/>
      </rPr>
      <t xml:space="preserve"> gebruikers. Afrekening gedurende de contractuele fase geschiedt op basis van daadwerkelijke gebruikersaantallen maal de geoffreerde vaste prijs per gebruiker zoals in cel J27 wordt aangeboden. </t>
    </r>
  </si>
  <si>
    <r>
      <t>Vaste stuksprijs per jaar voor een</t>
    </r>
    <r>
      <rPr>
        <b/>
        <sz val="11"/>
        <color rgb="FF000000"/>
        <rFont val="Calibri"/>
        <family val="2"/>
      </rPr>
      <t xml:space="preserve"> </t>
    </r>
    <r>
      <rPr>
        <sz val="11"/>
        <rFont val="Calibri"/>
        <family val="2"/>
      </rPr>
      <t xml:space="preserve">SaaS-abonnement voor </t>
    </r>
    <r>
      <rPr>
        <b/>
        <sz val="11"/>
        <rFont val="Calibri"/>
        <family val="2"/>
      </rPr>
      <t>kijkaccounts</t>
    </r>
    <r>
      <rPr>
        <sz val="11"/>
        <color rgb="FF000000"/>
        <rFont val="Calibri"/>
        <family val="2"/>
      </rPr>
      <t xml:space="preserve"> (incl. hosting en technisch beheer) zoals omschreven in Annex 1, 'Programma van Eisen'. Stuksprijs gebaseerd op maximaal </t>
    </r>
    <r>
      <rPr>
        <b/>
        <sz val="11"/>
        <rFont val="Calibri"/>
        <family val="2"/>
      </rPr>
      <t>85</t>
    </r>
    <r>
      <rPr>
        <sz val="11"/>
        <color rgb="FF000000"/>
        <rFont val="Calibri"/>
        <family val="2"/>
      </rPr>
      <t xml:space="preserve"> gebruikers. Afrekening gedurende de contractuele fase geschiedt op basis van daadwerkelijke gebruikersaantallen maal de geoffreerde vaste prijs per gebruiker zoals in cel J29 wordt aangeboden. </t>
    </r>
  </si>
  <si>
    <r>
      <t>Vaste stuksprijs per jaar voor een</t>
    </r>
    <r>
      <rPr>
        <b/>
        <sz val="11"/>
        <color rgb="FF000000"/>
        <rFont val="Calibri"/>
        <family val="2"/>
      </rPr>
      <t xml:space="preserve"> </t>
    </r>
    <r>
      <rPr>
        <sz val="11"/>
        <rFont val="Calibri"/>
        <family val="2"/>
      </rPr>
      <t xml:space="preserve">SaaS-abonnement voor </t>
    </r>
    <r>
      <rPr>
        <b/>
        <sz val="11"/>
        <rFont val="Calibri"/>
        <family val="2"/>
      </rPr>
      <t>administrators</t>
    </r>
    <r>
      <rPr>
        <sz val="11"/>
        <color rgb="FF000000"/>
        <rFont val="Calibri"/>
        <family val="2"/>
      </rPr>
      <t xml:space="preserve"> (incl. hosting en technisch beheer) zoals omschreven in Annex 1, 'Programma van Eisen'. Stuksprijs gebaseerd op maximaal </t>
    </r>
    <r>
      <rPr>
        <b/>
        <sz val="11"/>
        <rFont val="Calibri"/>
        <family val="2"/>
      </rPr>
      <t>5</t>
    </r>
    <r>
      <rPr>
        <sz val="11"/>
        <color rgb="FF000000"/>
        <rFont val="Calibri"/>
        <family val="2"/>
      </rPr>
      <t xml:space="preserve"> gebruikers. Afrekening gedurende de contractuele fase geschiedt op basis van daadwerkelijke gebruikersaantallen maal de geoffreerde vaste prijs per gebruiker zoals in cel J31 wordt aangeboden. </t>
    </r>
  </si>
  <si>
    <t>uren p.j. indicatief</t>
  </si>
  <si>
    <t>uurtarief</t>
  </si>
  <si>
    <r>
      <rPr>
        <b/>
        <sz val="11"/>
        <color theme="1"/>
        <rFont val="Calibri"/>
        <family val="2"/>
        <scheme val="minor"/>
      </rPr>
      <t>APPLICATIEBEHEER:</t>
    </r>
    <r>
      <rPr>
        <sz val="11"/>
        <color theme="1"/>
        <rFont val="Calibri"/>
        <family val="2"/>
        <scheme val="minor"/>
      </rPr>
      <t xml:space="preserve"> All-in gemiddeld integraal uurtarief t.b.v. door ProRail </t>
    </r>
    <r>
      <rPr>
        <b/>
        <sz val="11"/>
        <color theme="1"/>
        <rFont val="Calibri"/>
        <family val="2"/>
        <scheme val="minor"/>
      </rPr>
      <t>optionele</t>
    </r>
    <r>
      <rPr>
        <sz val="11"/>
        <color theme="1"/>
        <rFont val="Calibri"/>
        <family val="2"/>
        <scheme val="minor"/>
      </rPr>
      <t xml:space="preserve"> af te nemen applicatiebeheer uren zoals omschreven in Annex 1, 'Programma van Eisen'. Aan het benoemde indicatieve aantal van 1.900 uren per jaar kunnen geen rechten ontleend worden. Het uurtarief is begrensd tot een maximum van €142,00 excl. BTW.</t>
    </r>
  </si>
  <si>
    <r>
      <rPr>
        <b/>
        <sz val="11"/>
        <color rgb="FF000000"/>
        <rFont val="Calibri"/>
        <family val="2"/>
      </rPr>
      <t>CONSULTANCY</t>
    </r>
    <r>
      <rPr>
        <sz val="11"/>
        <color rgb="FF000000"/>
        <rFont val="Calibri"/>
        <family val="2"/>
      </rPr>
      <t xml:space="preserve">: All-in gemiddeld integraal uurtarief t.b.v. door ProRail </t>
    </r>
    <r>
      <rPr>
        <b/>
        <sz val="11"/>
        <color rgb="FF000000"/>
        <rFont val="Calibri"/>
        <family val="2"/>
      </rPr>
      <t>optionele</t>
    </r>
    <r>
      <rPr>
        <sz val="11"/>
        <color rgb="FF000000"/>
        <rFont val="Calibri"/>
        <family val="2"/>
      </rPr>
      <t xml:space="preserve"> af te nemen consultancy zoals omschreven in Annex 1, 'Programma van Eisen'. Aan het benoemde indicatieve aantal van 80 uren per jaar kunnen geen rechten ontleend worden. Het uurtarief is begrensd tot een maximum van €163,00 excl. BTW.</t>
    </r>
  </si>
  <si>
    <t>Totale inschrijfsom</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</si>
  <si>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</si>
  <si>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</si>
  <si>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</si>
  <si>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</si>
  <si>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</si>
  <si>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</si>
  <si>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</si>
  <si>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</si>
  <si>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 avond- en nachtwerk (18:00 - 08:00): 40%
- zaterdag-/zondag-/feestdagenwerk: 60%</t>
  </si>
  <si>
    <t>Alleen de prijscomponenten die in dit Prijzenformulier zijn opgenomen komen in aanmerking voor 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</si>
</sst>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2]\ * #,##0.00_ ;_ [$€-2]\ * \-#,##0.00_ ;_ [$€-2]\ * &quot;-&quot;??_ ;_ @_ "/>
  </numFmts>
  <fonts count="20">
    <font>
      <sz val="10"/>
      <color theme="1"/>
      <name val="Arial"/>
      <family val="2"/>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b/>
      <sz val="11"/>
      <color rgb="FF000000"/>
      <name val="Calibri"/>
      <family val="2"/>
    </font>
    <font>
      <sz val="11"/>
      <color rgb="FF000000"/>
      <name val="Calibri"/>
      <family val="2"/>
    </font>
    <font>
      <b/>
      <sz val="11"/>
      <name val="Calibri"/>
      <family val="2"/>
    </font>
    <font>
      <sz val="11"/>
      <name val="Calibri"/>
      <family val="2"/>
    </font>
    <font>
      <i/>
      <sz val="11"/>
      <color theme="1"/>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7">
    <xf numFmtId="0" fontId="0" fillId="0" borderId="0"/>
    <xf numFmtId="44" fontId="5" fillId="3" borderId="1">
      <alignment horizontal="center"/>
    </xf>
    <xf numFmtId="0" fontId="5" fillId="2" borderId="0"/>
    <xf numFmtId="0" fontId="3" fillId="0" borderId="0"/>
    <xf numFmtId="44" fontId="5" fillId="2" borderId="1"/>
    <xf numFmtId="44" fontId="2" fillId="0" borderId="0" applyFont="0" applyFill="0" applyBorder="0" applyAlignment="0" applyProtection="0"/>
    <xf numFmtId="43" fontId="2" fillId="0" borderId="0" applyFont="0" applyFill="0" applyBorder="0" applyAlignment="0" applyProtection="0"/>
  </cellStyleXfs>
  <cellXfs count="109">
    <xf numFmtId="0" fontId="0" fillId="0" borderId="0" xfId="0"/>
    <xf numFmtId="0" fontId="4" fillId="2" borderId="0" xfId="0" applyFont="1" applyFill="1" applyAlignment="1">
      <alignment horizontal="center"/>
    </xf>
    <xf numFmtId="0" fontId="4" fillId="2" borderId="6" xfId="0" applyFont="1" applyFill="1" applyBorder="1" applyAlignment="1">
      <alignment horizontal="left"/>
    </xf>
    <xf numFmtId="0" fontId="4" fillId="2" borderId="0" xfId="0" applyFont="1" applyFill="1" applyAlignment="1">
      <alignment horizontal="left"/>
    </xf>
    <xf numFmtId="0" fontId="6" fillId="2" borderId="0" xfId="0" quotePrefix="1" applyFont="1" applyFill="1" applyAlignment="1">
      <alignment horizontal="center"/>
    </xf>
    <xf numFmtId="0" fontId="5" fillId="2" borderId="0" xfId="2"/>
    <xf numFmtId="0" fontId="7" fillId="2" borderId="0" xfId="0" applyFont="1" applyFill="1"/>
    <xf numFmtId="0" fontId="7" fillId="2" borderId="5" xfId="0" applyFont="1" applyFill="1" applyBorder="1"/>
    <xf numFmtId="0" fontId="7" fillId="2" borderId="7" xfId="0" applyFont="1" applyFill="1" applyBorder="1"/>
    <xf numFmtId="0" fontId="7" fillId="2" borderId="8"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9" fillId="0" borderId="0" xfId="0" applyFont="1"/>
    <xf numFmtId="0" fontId="7" fillId="0" borderId="0" xfId="0" applyFont="1"/>
    <xf numFmtId="0" fontId="9" fillId="0" borderId="0" xfId="0" applyFont="1" applyAlignment="1">
      <alignment horizontal="left" vertical="top" wrapText="1"/>
    </xf>
    <xf numFmtId="0" fontId="5" fillId="0" borderId="0" xfId="0" applyFont="1"/>
    <xf numFmtId="0" fontId="12" fillId="0" borderId="0" xfId="0" applyFont="1" applyAlignment="1">
      <alignment horizontal="left" vertical="top" wrapText="1"/>
    </xf>
    <xf numFmtId="0" fontId="12" fillId="2" borderId="0" xfId="0" applyFont="1" applyFill="1"/>
    <xf numFmtId="0" fontId="9" fillId="2" borderId="0" xfId="0" applyFont="1" applyFill="1" applyAlignment="1">
      <alignment wrapText="1"/>
    </xf>
    <xf numFmtId="0" fontId="9" fillId="2" borderId="0" xfId="0" applyFont="1" applyFill="1"/>
    <xf numFmtId="0" fontId="9" fillId="0" borderId="0" xfId="0" applyFont="1" applyAlignment="1">
      <alignment wrapText="1"/>
    </xf>
    <xf numFmtId="0" fontId="7" fillId="0" borderId="0" xfId="0" applyFont="1" applyAlignment="1">
      <alignment wrapText="1"/>
    </xf>
    <xf numFmtId="0" fontId="12" fillId="2" borderId="18" xfId="0" applyFont="1" applyFill="1" applyBorder="1"/>
    <xf numFmtId="0" fontId="12" fillId="2" borderId="0" xfId="0" applyFont="1" applyFill="1" applyAlignment="1">
      <alignment wrapText="1"/>
    </xf>
    <xf numFmtId="0" fontId="7" fillId="2" borderId="17" xfId="0" applyFont="1" applyFill="1" applyBorder="1"/>
    <xf numFmtId="0" fontId="9" fillId="2" borderId="18" xfId="0" applyFont="1" applyFill="1" applyBorder="1"/>
    <xf numFmtId="0" fontId="7" fillId="2" borderId="19" xfId="0" applyFont="1" applyFill="1" applyBorder="1"/>
    <xf numFmtId="0" fontId="9" fillId="2" borderId="20" xfId="0" applyFont="1" applyFill="1" applyBorder="1" applyAlignment="1">
      <alignment wrapText="1"/>
    </xf>
    <xf numFmtId="0" fontId="9" fillId="2" borderId="21" xfId="0" applyFont="1" applyFill="1" applyBorder="1"/>
    <xf numFmtId="0" fontId="7" fillId="2" borderId="0" xfId="0" applyFont="1" applyFill="1" applyAlignment="1">
      <alignment wrapText="1"/>
    </xf>
    <xf numFmtId="0" fontId="7" fillId="2" borderId="14" xfId="0" applyFont="1" applyFill="1" applyBorder="1"/>
    <xf numFmtId="0" fontId="7" fillId="2" borderId="15" xfId="0" applyFont="1" applyFill="1" applyBorder="1" applyAlignment="1">
      <alignment wrapText="1"/>
    </xf>
    <xf numFmtId="0" fontId="7" fillId="2" borderId="16" xfId="0" applyFont="1" applyFill="1" applyBorder="1"/>
    <xf numFmtId="0" fontId="7" fillId="2" borderId="18" xfId="0" applyFont="1" applyFill="1" applyBorder="1"/>
    <xf numFmtId="0" fontId="10" fillId="2" borderId="18" xfId="0" applyFont="1" applyFill="1" applyBorder="1" applyAlignment="1">
      <alignment horizontal="left"/>
    </xf>
    <xf numFmtId="0" fontId="10" fillId="2" borderId="0" xfId="0" applyFont="1" applyFill="1" applyAlignment="1">
      <alignment horizontal="left"/>
    </xf>
    <xf numFmtId="0" fontId="10" fillId="2" borderId="0" xfId="0" quotePrefix="1" applyFont="1" applyFill="1" applyAlignment="1">
      <alignment horizontal="center" wrapText="1"/>
    </xf>
    <xf numFmtId="0" fontId="10" fillId="2" borderId="0" xfId="0" applyFont="1" applyFill="1" applyAlignment="1">
      <alignment horizontal="center" wrapText="1"/>
    </xf>
    <xf numFmtId="0" fontId="11" fillId="2" borderId="0" xfId="0" applyFont="1" applyFill="1" applyAlignment="1">
      <alignment wrapText="1"/>
    </xf>
    <xf numFmtId="0" fontId="9" fillId="2" borderId="0" xfId="0" applyFont="1" applyFill="1" applyAlignment="1">
      <alignment horizontal="left" vertical="top" wrapText="1"/>
    </xf>
    <xf numFmtId="0" fontId="8" fillId="2" borderId="1" xfId="0" quotePrefix="1" applyFont="1" applyFill="1" applyBorder="1" applyAlignment="1">
      <alignment horizontal="center" wrapText="1"/>
    </xf>
    <xf numFmtId="0" fontId="8" fillId="2" borderId="13" xfId="0" quotePrefix="1" applyFont="1" applyFill="1" applyBorder="1" applyAlignment="1">
      <alignment horizontal="center" wrapText="1"/>
    </xf>
    <xf numFmtId="0" fontId="13" fillId="2" borderId="0" xfId="0" applyFont="1" applyFill="1" applyAlignment="1">
      <alignment wrapText="1"/>
    </xf>
    <xf numFmtId="0" fontId="8" fillId="2" borderId="0" xfId="0" quotePrefix="1" applyFont="1" applyFill="1" applyAlignment="1">
      <alignment horizontal="center" wrapText="1"/>
    </xf>
    <xf numFmtId="0" fontId="14" fillId="2" borderId="0" xfId="0" quotePrefix="1" applyFont="1" applyFill="1" applyAlignment="1">
      <alignment horizontal="center" wrapText="1"/>
    </xf>
    <xf numFmtId="0" fontId="8" fillId="2" borderId="0" xfId="0" quotePrefix="1" applyFont="1" applyFill="1" applyAlignment="1">
      <alignment horizontal="center" vertical="center" wrapText="1"/>
    </xf>
    <xf numFmtId="0" fontId="16" fillId="2" borderId="0" xfId="0" quotePrefix="1" applyFont="1" applyFill="1" applyAlignment="1">
      <alignment horizontal="left" vertical="top" wrapText="1"/>
    </xf>
    <xf numFmtId="44" fontId="8" fillId="2" borderId="0" xfId="5" applyFont="1" applyFill="1" applyBorder="1" applyAlignment="1">
      <alignment horizontal="center" vertical="center"/>
    </xf>
    <xf numFmtId="0" fontId="16" fillId="2" borderId="2" xfId="0" quotePrefix="1" applyFont="1" applyFill="1" applyBorder="1" applyAlignment="1">
      <alignment horizontal="left" vertical="top" wrapText="1"/>
    </xf>
    <xf numFmtId="3" fontId="11" fillId="2" borderId="0" xfId="0" quotePrefix="1" applyNumberFormat="1" applyFont="1" applyFill="1" applyAlignment="1">
      <alignment horizontal="center" vertical="center" wrapText="1"/>
    </xf>
    <xf numFmtId="0" fontId="19" fillId="2" borderId="0" xfId="0" quotePrefix="1" applyFont="1" applyFill="1" applyAlignment="1">
      <alignment horizontal="left"/>
    </xf>
    <xf numFmtId="0" fontId="19" fillId="2" borderId="0" xfId="0" applyFont="1" applyFill="1" applyAlignment="1">
      <alignment horizontal="left" wrapText="1"/>
    </xf>
    <xf numFmtId="3" fontId="8" fillId="2" borderId="0" xfId="0" quotePrefix="1" applyNumberFormat="1" applyFont="1" applyFill="1" applyAlignment="1">
      <alignment horizontal="center" vertical="center" wrapText="1"/>
    </xf>
    <xf numFmtId="44" fontId="8" fillId="4" borderId="1" xfId="0" applyNumberFormat="1" applyFont="1" applyFill="1" applyBorder="1"/>
    <xf numFmtId="0" fontId="14" fillId="2" borderId="0" xfId="0" quotePrefix="1" applyFont="1" applyFill="1" applyAlignment="1">
      <alignment horizontal="center" vertical="center" wrapText="1"/>
    </xf>
    <xf numFmtId="0" fontId="15" fillId="2" borderId="2" xfId="0" quotePrefix="1" applyFont="1" applyFill="1" applyBorder="1" applyAlignment="1">
      <alignment horizontal="left" vertical="top" wrapText="1"/>
    </xf>
    <xf numFmtId="0" fontId="8" fillId="2" borderId="3" xfId="0" quotePrefix="1" applyFont="1" applyFill="1" applyBorder="1" applyAlignment="1">
      <alignment horizontal="left" vertical="top" wrapText="1"/>
    </xf>
    <xf numFmtId="0" fontId="8" fillId="2" borderId="4" xfId="0" quotePrefix="1" applyFont="1" applyFill="1" applyBorder="1" applyAlignment="1">
      <alignment horizontal="left" vertical="top" wrapText="1"/>
    </xf>
    <xf numFmtId="0" fontId="4" fillId="2" borderId="0" xfId="0" quotePrefix="1" applyFont="1" applyFill="1" applyAlignment="1">
      <alignment horizontal="center" wrapText="1"/>
    </xf>
    <xf numFmtId="0" fontId="8" fillId="5" borderId="2" xfId="0" quotePrefix="1" applyFont="1" applyFill="1" applyBorder="1" applyAlignment="1">
      <alignment horizontal="left" wrapText="1"/>
    </xf>
    <xf numFmtId="0" fontId="8" fillId="5" borderId="3" xfId="0" quotePrefix="1" applyFont="1" applyFill="1" applyBorder="1" applyAlignment="1">
      <alignment horizontal="left" wrapText="1"/>
    </xf>
    <xf numFmtId="0" fontId="8" fillId="5" borderId="4" xfId="0" quotePrefix="1" applyFont="1" applyFill="1" applyBorder="1" applyAlignment="1">
      <alignment horizontal="left" wrapText="1"/>
    </xf>
    <xf numFmtId="0" fontId="16" fillId="2" borderId="2" xfId="0" quotePrefix="1" applyFont="1" applyFill="1" applyBorder="1" applyAlignment="1">
      <alignment horizontal="left" vertical="top" wrapText="1"/>
    </xf>
    <xf numFmtId="164" fontId="19" fillId="2" borderId="0" xfId="0" applyNumberFormat="1" applyFont="1" applyFill="1" applyAlignment="1">
      <alignment horizontal="left"/>
    </xf>
    <xf numFmtId="164" fontId="19" fillId="2" borderId="0" xfId="0" quotePrefix="1" applyNumberFormat="1" applyFont="1" applyFill="1" applyAlignment="1">
      <alignment horizontal="left"/>
    </xf>
    <xf numFmtId="0" fontId="1" fillId="2" borderId="2" xfId="0" quotePrefix="1" applyFont="1" applyFill="1" applyBorder="1" applyAlignment="1">
      <alignment horizontal="left" vertical="top" wrapText="1"/>
    </xf>
    <xf numFmtId="0" fontId="8" fillId="5" borderId="2" xfId="0" quotePrefix="1" applyFont="1" applyFill="1" applyBorder="1" applyAlignment="1">
      <alignment horizontal="left"/>
    </xf>
    <xf numFmtId="0" fontId="8" fillId="5" borderId="3" xfId="0" applyFont="1" applyFill="1" applyBorder="1" applyAlignment="1">
      <alignment horizontal="left"/>
    </xf>
    <xf numFmtId="0" fontId="8" fillId="5" borderId="4" xfId="0" applyFont="1" applyFill="1" applyBorder="1" applyAlignment="1">
      <alignment horizontal="left"/>
    </xf>
    <xf numFmtId="0" fontId="10" fillId="2" borderId="2" xfId="0" quotePrefix="1"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2" fillId="2" borderId="0" xfId="0" quotePrefix="1" applyFont="1" applyFill="1" applyAlignment="1">
      <alignment horizontal="left" vertical="top" wrapText="1"/>
    </xf>
    <xf numFmtId="0" fontId="12" fillId="2" borderId="0" xfId="0" applyFont="1" applyFill="1" applyAlignment="1">
      <alignment horizontal="left" vertical="top" wrapText="1"/>
    </xf>
    <xf numFmtId="0" fontId="1" fillId="2" borderId="0" xfId="0" quotePrefix="1" applyFont="1" applyFill="1" applyAlignment="1">
      <alignment horizontal="left" vertical="top"/>
    </xf>
    <xf numFmtId="0" fontId="1" fillId="3" borderId="23" xfId="0" quotePrefix="1" applyFont="1" applyFill="1" applyBorder="1" applyAlignment="1" applyProtection="1">
      <alignment horizontal="center" vertical="center"/>
      <protection locked="0"/>
    </xf>
    <xf numFmtId="0" fontId="1" fillId="3" borderId="24" xfId="0" applyFont="1" applyFill="1" applyBorder="1" applyAlignment="1" applyProtection="1">
      <alignment horizontal="center" vertical="center"/>
      <protection locked="0"/>
    </xf>
    <xf numFmtId="0" fontId="1" fillId="3" borderId="25" xfId="0" applyFont="1" applyFill="1" applyBorder="1" applyAlignment="1" applyProtection="1">
      <alignment horizontal="center" vertical="center"/>
      <protection locked="0"/>
    </xf>
    <xf numFmtId="0" fontId="1" fillId="3" borderId="22" xfId="0" applyFont="1" applyFill="1" applyBorder="1" applyAlignment="1" applyProtection="1">
      <alignment horizontal="center" vertical="center"/>
      <protection locked="0"/>
    </xf>
    <xf numFmtId="0" fontId="1" fillId="3" borderId="0" xfId="0" applyFont="1" applyFill="1" applyAlignment="1" applyProtection="1">
      <alignment horizontal="center" vertical="center"/>
      <protection locked="0"/>
    </xf>
    <xf numFmtId="0" fontId="1" fillId="3" borderId="26" xfId="0" applyFont="1" applyFill="1" applyBorder="1" applyAlignment="1" applyProtection="1">
      <alignment horizontal="center" vertical="center"/>
      <protection locked="0"/>
    </xf>
    <xf numFmtId="0" fontId="1" fillId="2" borderId="0" xfId="0" quotePrefix="1" applyFont="1" applyFill="1" applyAlignment="1">
      <alignment horizontal="left" vertical="top" wrapText="1"/>
    </xf>
    <xf numFmtId="0" fontId="1" fillId="2" borderId="0" xfId="0" quotePrefix="1" applyFont="1" applyFill="1" applyAlignment="1">
      <alignment horizontal="left" vertical="top" wrapText="1"/>
    </xf>
    <xf numFmtId="0" fontId="1" fillId="2" borderId="0" xfId="0" applyFont="1" applyFill="1"/>
    <xf numFmtId="0" fontId="1" fillId="3" borderId="27" xfId="0" applyFont="1" applyFill="1" applyBorder="1" applyAlignment="1" applyProtection="1">
      <alignment horizontal="center" vertical="center"/>
      <protection locked="0"/>
    </xf>
    <xf numFmtId="0" fontId="1" fillId="3" borderId="28" xfId="0" applyFont="1" applyFill="1" applyBorder="1" applyAlignment="1" applyProtection="1">
      <alignment horizontal="center" vertical="center"/>
      <protection locked="0"/>
    </xf>
    <xf numFmtId="0" fontId="1" fillId="3" borderId="29" xfId="0" applyFont="1" applyFill="1" applyBorder="1" applyAlignment="1" applyProtection="1">
      <alignment horizontal="center" vertical="center"/>
      <protection locked="0"/>
    </xf>
    <xf numFmtId="0" fontId="1" fillId="2" borderId="0" xfId="0" quotePrefix="1" applyFont="1" applyFill="1" applyAlignment="1">
      <alignment horizontal="left" wrapText="1"/>
    </xf>
    <xf numFmtId="165" fontId="1" fillId="2" borderId="0" xfId="6" applyNumberFormat="1" applyFont="1" applyFill="1" applyBorder="1" applyAlignment="1">
      <alignment wrapText="1"/>
    </xf>
    <xf numFmtId="0" fontId="1" fillId="2" borderId="3" xfId="0" quotePrefix="1" applyFont="1" applyFill="1" applyBorder="1" applyAlignment="1">
      <alignment horizontal="left" vertical="top" wrapText="1"/>
    </xf>
    <xf numFmtId="0" fontId="1" fillId="2" borderId="4" xfId="0" quotePrefix="1" applyFont="1" applyFill="1" applyBorder="1" applyAlignment="1">
      <alignment horizontal="left" vertical="top" wrapText="1"/>
    </xf>
    <xf numFmtId="44" fontId="1" fillId="3" borderId="1" xfId="5" applyFont="1" applyFill="1" applyBorder="1" applyAlignment="1">
      <alignment horizontal="center" vertical="center"/>
    </xf>
    <xf numFmtId="44" fontId="1" fillId="6" borderId="1" xfId="5" applyFont="1" applyFill="1" applyBorder="1" applyAlignment="1">
      <alignment horizontal="center" vertical="center"/>
    </xf>
    <xf numFmtId="44" fontId="1" fillId="2" borderId="0" xfId="5" applyFont="1" applyFill="1" applyBorder="1" applyAlignment="1">
      <alignment horizontal="center" vertical="center"/>
    </xf>
    <xf numFmtId="0" fontId="1" fillId="2" borderId="3" xfId="0" quotePrefix="1" applyFont="1" applyFill="1" applyBorder="1" applyAlignment="1">
      <alignment horizontal="left" vertical="top" wrapText="1"/>
    </xf>
    <xf numFmtId="0" fontId="1" fillId="2" borderId="4" xfId="0" quotePrefix="1" applyFont="1" applyFill="1" applyBorder="1" applyAlignment="1">
      <alignment horizontal="left" vertical="top" wrapText="1"/>
    </xf>
    <xf numFmtId="0" fontId="1" fillId="2" borderId="0" xfId="5" applyNumberFormat="1" applyFont="1" applyFill="1" applyBorder="1" applyAlignment="1">
      <alignment horizontal="center" vertical="center"/>
    </xf>
    <xf numFmtId="166" fontId="1" fillId="3" borderId="1" xfId="5" applyNumberFormat="1" applyFont="1" applyFill="1" applyBorder="1" applyAlignment="1">
      <alignment horizontal="right" vertical="center"/>
    </xf>
    <xf numFmtId="165" fontId="1" fillId="2" borderId="13" xfId="6" applyNumberFormat="1" applyFont="1" applyFill="1" applyBorder="1" applyAlignment="1">
      <alignment wrapText="1"/>
    </xf>
    <xf numFmtId="0" fontId="1" fillId="2" borderId="0" xfId="0" applyFont="1" applyFill="1" applyAlignment="1">
      <alignment horizontal="center" vertical="center"/>
    </xf>
    <xf numFmtId="0" fontId="1" fillId="2" borderId="0" xfId="0" applyFont="1" applyFill="1" applyAlignment="1">
      <alignment horizontal="left"/>
    </xf>
    <xf numFmtId="0" fontId="1" fillId="3" borderId="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1" xfId="0" applyFont="1" applyFill="1" applyBorder="1" applyAlignment="1" applyProtection="1">
      <alignment horizontal="center"/>
      <protection locked="0"/>
    </xf>
    <xf numFmtId="0" fontId="1" fillId="2" borderId="17" xfId="0" applyFont="1" applyFill="1" applyBorder="1"/>
    <xf numFmtId="0" fontId="1" fillId="0" borderId="0" xfId="0" applyFont="1"/>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213360</xdr:colOff>
      <xdr:row>2</xdr:row>
      <xdr:rowOff>79910</xdr:rowOff>
    </xdr:from>
    <xdr:to>
      <xdr:col>4</xdr:col>
      <xdr:colOff>850838</xdr:colOff>
      <xdr:row>3</xdr:row>
      <xdr:rowOff>65404</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5760" y="3008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1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5"/>
  <sheetViews>
    <sheetView tabSelected="1" topLeftCell="A31" zoomScaleNormal="100" zoomScaleSheetLayoutView="110" workbookViewId="0">
      <selection activeCell="F34" sqref="F34"/>
    </sheetView>
  </sheetViews>
  <sheetFormatPr defaultColWidth="0" defaultRowHeight="13.9" zeroHeight="1"/>
  <cols>
    <col min="1" max="2" width="1.140625" style="6" customWidth="1"/>
    <col min="3" max="3" width="13.28515625" style="6" customWidth="1"/>
    <col min="4" max="4" width="14.28515625" style="6" customWidth="1"/>
    <col min="5" max="5" width="31.28515625" style="6" customWidth="1"/>
    <col min="6" max="6" width="21.42578125" style="6" customWidth="1"/>
    <col min="7" max="7" width="2.140625" style="6" customWidth="1"/>
    <col min="8" max="8" width="8" style="6" customWidth="1"/>
    <col min="9" max="9" width="1.42578125" style="6" customWidth="1"/>
    <col min="10" max="10" width="16.140625" style="6" customWidth="1"/>
    <col min="11" max="11" width="4.85546875" style="6" customWidth="1"/>
    <col min="12" max="12" width="19" style="6" customWidth="1"/>
    <col min="13" max="14" width="1" style="6" customWidth="1"/>
    <col min="15" max="17" width="2.42578125" style="6" hidden="1" customWidth="1"/>
    <col min="18" max="21" width="9.28515625" style="6" hidden="1" customWidth="1"/>
    <col min="22" max="16384" width="9.28515625" style="6" hidden="1"/>
  </cols>
  <sheetData>
    <row r="1" spans="2:13" ht="6.75" customHeight="1" thickBot="1"/>
    <row r="2" spans="2:13" ht="11.25" customHeight="1" thickTop="1">
      <c r="B2" s="7"/>
      <c r="C2" s="2"/>
      <c r="D2" s="2"/>
      <c r="E2" s="2"/>
      <c r="F2" s="2"/>
      <c r="G2" s="2"/>
      <c r="H2" s="2"/>
      <c r="I2" s="2"/>
      <c r="J2" s="2"/>
      <c r="K2" s="2"/>
      <c r="L2" s="2"/>
      <c r="M2" s="8"/>
    </row>
    <row r="3" spans="2:13" ht="44.25" customHeight="1">
      <c r="B3" s="9"/>
      <c r="C3" s="3"/>
      <c r="D3" s="3"/>
      <c r="E3" s="60" t="s">
        <v>0</v>
      </c>
      <c r="F3" s="60"/>
      <c r="G3" s="60"/>
      <c r="H3" s="60"/>
      <c r="I3" s="60"/>
      <c r="J3" s="60"/>
      <c r="K3" s="60"/>
      <c r="L3" s="60"/>
      <c r="M3" s="10"/>
    </row>
    <row r="4" spans="2:13" ht="21.6" customHeight="1">
      <c r="B4" s="9"/>
      <c r="C4" s="1"/>
      <c r="D4" s="1"/>
      <c r="E4" s="1"/>
      <c r="F4" s="4" t="s">
        <v>1</v>
      </c>
      <c r="G4" s="4"/>
      <c r="H4" s="1"/>
      <c r="I4" s="1"/>
      <c r="J4" s="1"/>
      <c r="K4" s="1"/>
      <c r="L4" s="1"/>
      <c r="M4" s="10"/>
    </row>
    <row r="5" spans="2:13" ht="1.1499999999999999" hidden="1" customHeight="1">
      <c r="B5" s="9"/>
      <c r="C5" s="1"/>
      <c r="D5" s="1"/>
      <c r="E5" s="1"/>
      <c r="F5" s="1"/>
      <c r="G5" s="1"/>
      <c r="H5" s="1"/>
      <c r="I5" s="1"/>
      <c r="J5" s="1"/>
      <c r="K5" s="1"/>
      <c r="L5" s="1"/>
      <c r="M5" s="10"/>
    </row>
    <row r="6" spans="2:13" ht="14.45">
      <c r="B6" s="9"/>
      <c r="C6" s="76" t="s">
        <v>2</v>
      </c>
      <c r="D6" s="76"/>
      <c r="E6" s="76"/>
      <c r="F6" s="76"/>
      <c r="G6" s="76"/>
      <c r="H6" s="77" t="s">
        <v>3</v>
      </c>
      <c r="I6" s="78"/>
      <c r="J6" s="78"/>
      <c r="K6" s="78"/>
      <c r="L6" s="79"/>
      <c r="M6" s="10"/>
    </row>
    <row r="7" spans="2:13" ht="14.45">
      <c r="B7" s="9"/>
      <c r="C7" s="76" t="s">
        <v>4</v>
      </c>
      <c r="D7" s="76"/>
      <c r="E7" s="76"/>
      <c r="F7" s="76"/>
      <c r="G7" s="76"/>
      <c r="H7" s="80"/>
      <c r="I7" s="81"/>
      <c r="J7" s="81"/>
      <c r="K7" s="81"/>
      <c r="L7" s="82"/>
      <c r="M7" s="10"/>
    </row>
    <row r="8" spans="2:13" ht="14.45">
      <c r="B8" s="9"/>
      <c r="C8" s="83" t="s">
        <v>5</v>
      </c>
      <c r="D8" s="83"/>
      <c r="E8" s="83"/>
      <c r="F8" s="83"/>
      <c r="G8" s="83"/>
      <c r="H8" s="80"/>
      <c r="I8" s="81"/>
      <c r="J8" s="81"/>
      <c r="K8" s="81"/>
      <c r="L8" s="82"/>
      <c r="M8" s="10"/>
    </row>
    <row r="9" spans="2:13" ht="14.45">
      <c r="B9" s="9"/>
      <c r="C9" s="83" t="s">
        <v>6</v>
      </c>
      <c r="D9" s="83"/>
      <c r="E9" s="83"/>
      <c r="F9" s="83"/>
      <c r="G9" s="83"/>
      <c r="H9" s="80"/>
      <c r="I9" s="81"/>
      <c r="J9" s="81"/>
      <c r="K9" s="81"/>
      <c r="L9" s="82"/>
      <c r="M9" s="10"/>
    </row>
    <row r="10" spans="2:13" ht="30.6" customHeight="1">
      <c r="B10" s="9"/>
      <c r="C10" s="83" t="s">
        <v>7</v>
      </c>
      <c r="D10" s="83"/>
      <c r="E10" s="83"/>
      <c r="F10" s="83"/>
      <c r="G10" s="83"/>
      <c r="H10" s="80"/>
      <c r="I10" s="81"/>
      <c r="J10" s="81"/>
      <c r="K10" s="81"/>
      <c r="L10" s="82"/>
      <c r="M10" s="10"/>
    </row>
    <row r="11" spans="2:13" ht="14.45">
      <c r="B11" s="9"/>
      <c r="C11" s="83" t="s">
        <v>8</v>
      </c>
      <c r="D11" s="83"/>
      <c r="E11" s="83"/>
      <c r="F11" s="83"/>
      <c r="G11" s="83"/>
      <c r="H11" s="80"/>
      <c r="I11" s="81"/>
      <c r="J11" s="81"/>
      <c r="K11" s="81"/>
      <c r="L11" s="82"/>
      <c r="M11" s="10"/>
    </row>
    <row r="12" spans="2:13" ht="14.45">
      <c r="B12" s="9"/>
      <c r="C12" s="83" t="s">
        <v>9</v>
      </c>
      <c r="D12" s="83"/>
      <c r="E12" s="83"/>
      <c r="F12" s="83"/>
      <c r="G12" s="83"/>
      <c r="H12" s="80"/>
      <c r="I12" s="81"/>
      <c r="J12" s="81"/>
      <c r="K12" s="81"/>
      <c r="L12" s="82"/>
      <c r="M12" s="10"/>
    </row>
    <row r="13" spans="2:13" ht="28.9" customHeight="1">
      <c r="B13" s="9"/>
      <c r="C13" s="83" t="s">
        <v>10</v>
      </c>
      <c r="D13" s="83"/>
      <c r="E13" s="83"/>
      <c r="F13" s="83"/>
      <c r="G13" s="84"/>
      <c r="H13" s="80"/>
      <c r="I13" s="81"/>
      <c r="J13" s="81"/>
      <c r="K13" s="81"/>
      <c r="L13" s="82"/>
      <c r="M13" s="10"/>
    </row>
    <row r="14" spans="2:13" ht="16.899999999999999" customHeight="1">
      <c r="B14" s="9"/>
      <c r="C14" s="83" t="s">
        <v>11</v>
      </c>
      <c r="D14" s="83"/>
      <c r="E14" s="83"/>
      <c r="F14" s="83"/>
      <c r="G14" s="83"/>
      <c r="H14" s="80"/>
      <c r="I14" s="81"/>
      <c r="J14" s="81"/>
      <c r="K14" s="81"/>
      <c r="L14" s="82"/>
      <c r="M14" s="10"/>
    </row>
    <row r="15" spans="2:13" ht="3" customHeight="1">
      <c r="B15" s="9"/>
      <c r="F15" s="85"/>
      <c r="G15" s="85"/>
      <c r="H15" s="80"/>
      <c r="I15" s="81"/>
      <c r="J15" s="81"/>
      <c r="K15" s="81"/>
      <c r="L15" s="82"/>
      <c r="M15" s="10"/>
    </row>
    <row r="16" spans="2:13" ht="15" customHeight="1">
      <c r="B16" s="9"/>
      <c r="C16" s="52" t="s">
        <v>12</v>
      </c>
      <c r="D16" s="65">
        <v>45259</v>
      </c>
      <c r="E16" s="66"/>
      <c r="F16" s="53"/>
      <c r="G16" s="85"/>
      <c r="H16" s="86"/>
      <c r="I16" s="87"/>
      <c r="J16" s="87"/>
      <c r="K16" s="87"/>
      <c r="L16" s="88"/>
      <c r="M16" s="10"/>
    </row>
    <row r="17" spans="2:13" ht="14.45">
      <c r="B17" s="9"/>
      <c r="C17" s="52" t="s">
        <v>13</v>
      </c>
      <c r="D17" s="53"/>
      <c r="E17" s="53"/>
      <c r="F17" s="53"/>
      <c r="G17" s="85"/>
      <c r="H17" s="85"/>
      <c r="I17" s="5"/>
      <c r="J17" s="5"/>
      <c r="K17" s="5"/>
      <c r="L17" s="5"/>
      <c r="M17" s="10"/>
    </row>
    <row r="18" spans="2:13" ht="4.9000000000000004" customHeight="1">
      <c r="B18" s="9"/>
      <c r="C18" s="89"/>
      <c r="D18" s="89"/>
      <c r="E18" s="89"/>
      <c r="F18" s="89"/>
      <c r="H18" s="90"/>
      <c r="I18" s="90"/>
      <c r="J18" s="90"/>
      <c r="K18" s="90"/>
      <c r="L18" s="85"/>
      <c r="M18" s="10"/>
    </row>
    <row r="19" spans="2:13" ht="15.6" customHeight="1">
      <c r="B19" s="9"/>
      <c r="C19" s="61" t="s">
        <v>14</v>
      </c>
      <c r="D19" s="62"/>
      <c r="E19" s="62"/>
      <c r="F19" s="63"/>
      <c r="G19" s="44"/>
      <c r="I19" s="45"/>
      <c r="K19" s="45"/>
      <c r="L19" s="42" t="s">
        <v>15</v>
      </c>
      <c r="M19" s="10"/>
    </row>
    <row r="20" spans="2:13" ht="16.899999999999999" customHeight="1">
      <c r="B20" s="9"/>
      <c r="C20" s="57" t="s">
        <v>16</v>
      </c>
      <c r="D20" s="58"/>
      <c r="E20" s="58"/>
      <c r="F20" s="59"/>
      <c r="G20" s="44"/>
      <c r="H20" s="56" t="s">
        <v>17</v>
      </c>
      <c r="I20" s="45"/>
      <c r="J20" s="47" t="s">
        <v>18</v>
      </c>
      <c r="K20" s="45"/>
      <c r="L20" s="45"/>
      <c r="M20" s="10"/>
    </row>
    <row r="21" spans="2:13" ht="76.150000000000006" customHeight="1">
      <c r="B21" s="9"/>
      <c r="C21" s="64" t="s">
        <v>19</v>
      </c>
      <c r="D21" s="91"/>
      <c r="E21" s="91"/>
      <c r="F21" s="92"/>
      <c r="G21" s="44"/>
      <c r="H21" s="51">
        <v>12000</v>
      </c>
      <c r="I21" s="43"/>
      <c r="J21" s="93"/>
      <c r="K21" s="47"/>
      <c r="L21" s="94">
        <f>J21*H21*10</f>
        <v>0</v>
      </c>
      <c r="M21" s="10"/>
    </row>
    <row r="22" spans="2:13" ht="13.15" customHeight="1">
      <c r="B22" s="9"/>
      <c r="C22" s="48"/>
      <c r="D22" s="84"/>
      <c r="E22" s="84"/>
      <c r="F22" s="84"/>
      <c r="G22" s="44"/>
      <c r="H22" s="56" t="s">
        <v>17</v>
      </c>
      <c r="I22" s="45"/>
      <c r="J22" s="49" t="s">
        <v>18</v>
      </c>
      <c r="K22" s="47"/>
      <c r="L22" s="95"/>
      <c r="M22" s="10"/>
    </row>
    <row r="23" spans="2:13" ht="76.150000000000006" customHeight="1">
      <c r="B23" s="9"/>
      <c r="C23" s="64" t="s">
        <v>20</v>
      </c>
      <c r="D23" s="91"/>
      <c r="E23" s="91"/>
      <c r="F23" s="92"/>
      <c r="G23" s="44"/>
      <c r="H23" s="51">
        <v>1500</v>
      </c>
      <c r="I23" s="45"/>
      <c r="J23" s="93"/>
      <c r="K23" s="47"/>
      <c r="L23" s="94">
        <f>J23*H23*10</f>
        <v>0</v>
      </c>
      <c r="M23" s="10"/>
    </row>
    <row r="24" spans="2:13" ht="15.6" customHeight="1">
      <c r="B24" s="9"/>
      <c r="C24" s="48"/>
      <c r="D24" s="84"/>
      <c r="E24" s="84"/>
      <c r="F24" s="84"/>
      <c r="G24" s="44"/>
      <c r="H24" s="56" t="s">
        <v>17</v>
      </c>
      <c r="I24" s="45"/>
      <c r="J24" s="49" t="s">
        <v>18</v>
      </c>
      <c r="K24" s="47"/>
      <c r="L24" s="95"/>
      <c r="M24" s="10"/>
    </row>
    <row r="25" spans="2:13" ht="75.599999999999994" customHeight="1">
      <c r="B25" s="9"/>
      <c r="C25" s="64" t="s">
        <v>21</v>
      </c>
      <c r="D25" s="91"/>
      <c r="E25" s="91"/>
      <c r="F25" s="92"/>
      <c r="G25" s="44"/>
      <c r="H25" s="51">
        <v>110</v>
      </c>
      <c r="I25" s="45"/>
      <c r="J25" s="93"/>
      <c r="K25" s="47"/>
      <c r="L25" s="94">
        <f>H25*J25*10</f>
        <v>0</v>
      </c>
      <c r="M25" s="10"/>
    </row>
    <row r="26" spans="2:13" ht="16.899999999999999" customHeight="1">
      <c r="B26" s="9"/>
      <c r="C26" s="48"/>
      <c r="D26" s="84"/>
      <c r="E26" s="84"/>
      <c r="F26" s="84"/>
      <c r="G26" s="44"/>
      <c r="H26" s="56" t="s">
        <v>17</v>
      </c>
      <c r="I26" s="45"/>
      <c r="J26" s="49" t="s">
        <v>18</v>
      </c>
      <c r="K26" s="47"/>
      <c r="L26" s="95"/>
      <c r="M26" s="10"/>
    </row>
    <row r="27" spans="2:13" ht="76.900000000000006" customHeight="1">
      <c r="B27" s="9"/>
      <c r="C27" s="64" t="s">
        <v>22</v>
      </c>
      <c r="D27" s="91"/>
      <c r="E27" s="91"/>
      <c r="F27" s="92"/>
      <c r="G27" s="44"/>
      <c r="H27" s="51">
        <v>100</v>
      </c>
      <c r="I27" s="45"/>
      <c r="J27" s="93"/>
      <c r="K27" s="47"/>
      <c r="L27" s="94">
        <f>H27*J27*10</f>
        <v>0</v>
      </c>
      <c r="M27" s="10"/>
    </row>
    <row r="28" spans="2:13" ht="14.45" customHeight="1">
      <c r="B28" s="9"/>
      <c r="C28" s="50"/>
      <c r="D28" s="96"/>
      <c r="E28" s="96"/>
      <c r="F28" s="97"/>
      <c r="G28" s="44"/>
      <c r="H28" s="56" t="s">
        <v>17</v>
      </c>
      <c r="I28" s="45"/>
      <c r="J28" s="49" t="s">
        <v>18</v>
      </c>
      <c r="K28" s="47"/>
      <c r="L28" s="98"/>
      <c r="M28" s="10"/>
    </row>
    <row r="29" spans="2:13" ht="78" customHeight="1">
      <c r="B29" s="9"/>
      <c r="C29" s="64" t="s">
        <v>23</v>
      </c>
      <c r="D29" s="91"/>
      <c r="E29" s="91"/>
      <c r="F29" s="92"/>
      <c r="G29" s="44"/>
      <c r="H29" s="51">
        <v>85</v>
      </c>
      <c r="I29" s="45"/>
      <c r="J29" s="93"/>
      <c r="K29" s="47"/>
      <c r="L29" s="94">
        <f>H29*J29*10</f>
        <v>0</v>
      </c>
      <c r="M29" s="10"/>
    </row>
    <row r="30" spans="2:13" ht="13.9" customHeight="1">
      <c r="B30" s="9"/>
      <c r="C30" s="48"/>
      <c r="D30" s="84"/>
      <c r="E30" s="84"/>
      <c r="F30" s="84"/>
      <c r="G30" s="44"/>
      <c r="H30" s="46" t="s">
        <v>17</v>
      </c>
      <c r="I30" s="45"/>
      <c r="J30" s="49" t="s">
        <v>18</v>
      </c>
      <c r="K30" s="47"/>
      <c r="L30" s="98"/>
      <c r="M30" s="10"/>
    </row>
    <row r="31" spans="2:13" ht="76.900000000000006" customHeight="1">
      <c r="B31" s="9"/>
      <c r="C31" s="64" t="s">
        <v>24</v>
      </c>
      <c r="D31" s="91"/>
      <c r="E31" s="91"/>
      <c r="F31" s="92"/>
      <c r="G31" s="44"/>
      <c r="H31" s="51">
        <v>5</v>
      </c>
      <c r="I31" s="45"/>
      <c r="J31" s="93"/>
      <c r="K31" s="47"/>
      <c r="L31" s="94">
        <f>H31*J31*10</f>
        <v>0</v>
      </c>
      <c r="M31" s="10"/>
    </row>
    <row r="32" spans="2:13" ht="27" customHeight="1">
      <c r="B32" s="9"/>
      <c r="C32" s="84"/>
      <c r="D32" s="84"/>
      <c r="E32" s="84"/>
      <c r="F32" s="84"/>
      <c r="G32" s="44"/>
      <c r="H32" s="56" t="s">
        <v>25</v>
      </c>
      <c r="I32" s="45"/>
      <c r="J32" s="45" t="s">
        <v>26</v>
      </c>
      <c r="K32" s="84"/>
      <c r="L32" s="84"/>
      <c r="M32" s="10"/>
    </row>
    <row r="33" spans="2:13" ht="61.15" customHeight="1">
      <c r="B33" s="9"/>
      <c r="C33" s="67" t="s">
        <v>27</v>
      </c>
      <c r="D33" s="91"/>
      <c r="E33" s="91"/>
      <c r="F33" s="92"/>
      <c r="G33" s="44"/>
      <c r="H33" s="54">
        <v>1900</v>
      </c>
      <c r="I33" s="43"/>
      <c r="J33" s="99"/>
      <c r="K33" s="47"/>
      <c r="L33" s="94">
        <f>J33*1900*10</f>
        <v>0</v>
      </c>
      <c r="M33" s="10"/>
    </row>
    <row r="34" spans="2:13" ht="27" customHeight="1">
      <c r="B34" s="9"/>
      <c r="C34" s="85"/>
      <c r="D34" s="85"/>
      <c r="E34" s="85"/>
      <c r="F34" s="85"/>
      <c r="G34" s="44"/>
      <c r="H34" s="56" t="s">
        <v>25</v>
      </c>
      <c r="I34" s="45"/>
      <c r="J34" s="45" t="s">
        <v>26</v>
      </c>
      <c r="K34" s="45"/>
      <c r="L34" s="45"/>
      <c r="M34" s="10"/>
    </row>
    <row r="35" spans="2:13" ht="60.75" customHeight="1">
      <c r="B35" s="9"/>
      <c r="C35" s="64" t="s">
        <v>28</v>
      </c>
      <c r="D35" s="91"/>
      <c r="E35" s="91"/>
      <c r="F35" s="92"/>
      <c r="H35" s="54">
        <v>80</v>
      </c>
      <c r="I35" s="100"/>
      <c r="J35" s="99"/>
      <c r="K35" s="101"/>
      <c r="L35" s="94">
        <f>J35*80*10</f>
        <v>0</v>
      </c>
      <c r="M35" s="10"/>
    </row>
    <row r="36" spans="2:13" ht="21.6" customHeight="1">
      <c r="B36" s="9"/>
      <c r="C36" s="102"/>
      <c r="D36" s="102"/>
      <c r="E36" s="102"/>
      <c r="F36" s="102"/>
      <c r="G36" s="85"/>
      <c r="H36" s="85"/>
      <c r="I36" s="85"/>
      <c r="J36" s="85"/>
      <c r="K36" s="85"/>
      <c r="L36" s="85"/>
      <c r="M36" s="10"/>
    </row>
    <row r="37" spans="2:13" ht="15" customHeight="1">
      <c r="B37" s="9"/>
      <c r="C37" s="68" t="s">
        <v>29</v>
      </c>
      <c r="D37" s="69"/>
      <c r="E37" s="69"/>
      <c r="F37" s="70"/>
      <c r="G37" s="85"/>
      <c r="H37" s="85"/>
      <c r="I37" s="85"/>
      <c r="J37" s="85"/>
      <c r="K37" s="85"/>
      <c r="L37" s="55">
        <f>L21+L23+L25+L27+L29+L31+L33+L35</f>
        <v>0</v>
      </c>
      <c r="M37" s="10"/>
    </row>
    <row r="38" spans="2:13" ht="4.1500000000000004" customHeight="1">
      <c r="B38" s="9"/>
      <c r="C38" s="85"/>
      <c r="D38" s="85"/>
      <c r="E38" s="85"/>
      <c r="F38" s="85"/>
      <c r="G38" s="85"/>
      <c r="H38" s="85"/>
      <c r="I38" s="85"/>
      <c r="J38" s="85"/>
      <c r="K38" s="85"/>
      <c r="L38" s="85"/>
      <c r="M38" s="10"/>
    </row>
    <row r="39" spans="2:13" ht="15" customHeight="1">
      <c r="B39" s="9"/>
      <c r="C39" s="85" t="s">
        <v>30</v>
      </c>
      <c r="D39" s="103" t="s">
        <v>31</v>
      </c>
      <c r="E39" s="104"/>
      <c r="F39" s="104"/>
      <c r="G39" s="105"/>
      <c r="H39" s="85"/>
      <c r="I39" s="85"/>
      <c r="J39" s="106"/>
      <c r="K39" s="106"/>
      <c r="L39" s="106"/>
      <c r="M39" s="10"/>
    </row>
    <row r="40" spans="2:13" ht="15" customHeight="1">
      <c r="B40" s="9"/>
      <c r="C40" s="85" t="s">
        <v>32</v>
      </c>
      <c r="D40" s="103" t="s">
        <v>31</v>
      </c>
      <c r="E40" s="104"/>
      <c r="F40" s="104"/>
      <c r="G40" s="105"/>
      <c r="H40" s="85"/>
      <c r="I40" s="85"/>
      <c r="J40" s="106"/>
      <c r="K40" s="106"/>
      <c r="L40" s="106"/>
      <c r="M40" s="10"/>
    </row>
    <row r="41" spans="2:13" ht="15" customHeight="1">
      <c r="B41" s="9"/>
      <c r="C41" s="85" t="s">
        <v>33</v>
      </c>
      <c r="D41" s="103" t="s">
        <v>31</v>
      </c>
      <c r="E41" s="104"/>
      <c r="F41" s="104"/>
      <c r="G41" s="105"/>
      <c r="H41" s="85"/>
      <c r="I41" s="85"/>
      <c r="J41" s="106"/>
      <c r="K41" s="106"/>
      <c r="L41" s="106"/>
      <c r="M41" s="10"/>
    </row>
    <row r="42" spans="2:13" ht="15" customHeight="1">
      <c r="B42" s="9"/>
      <c r="C42" s="85" t="s">
        <v>34</v>
      </c>
      <c r="D42" s="103" t="s">
        <v>31</v>
      </c>
      <c r="E42" s="104"/>
      <c r="F42" s="104"/>
      <c r="G42" s="105"/>
      <c r="H42" s="85"/>
      <c r="I42" s="85"/>
      <c r="J42" s="106"/>
      <c r="K42" s="106"/>
      <c r="L42" s="106"/>
      <c r="M42" s="10"/>
    </row>
    <row r="43" spans="2:13" ht="15" customHeight="1">
      <c r="B43" s="9"/>
      <c r="C43" s="85" t="s">
        <v>35</v>
      </c>
      <c r="D43" s="103" t="s">
        <v>31</v>
      </c>
      <c r="E43" s="104"/>
      <c r="F43" s="104"/>
      <c r="G43" s="105"/>
      <c r="H43" s="85"/>
      <c r="I43" s="85"/>
      <c r="J43" s="106"/>
      <c r="K43" s="106"/>
      <c r="L43" s="106"/>
      <c r="M43" s="10"/>
    </row>
    <row r="44" spans="2:13" ht="7.5" customHeight="1" thickBot="1">
      <c r="B44" s="11"/>
      <c r="C44" s="12"/>
      <c r="D44" s="12"/>
      <c r="E44" s="12"/>
      <c r="F44" s="12"/>
      <c r="G44" s="12"/>
      <c r="H44" s="12"/>
      <c r="I44" s="12"/>
      <c r="J44" s="12"/>
      <c r="K44" s="12"/>
      <c r="L44" s="12"/>
      <c r="M44" s="13"/>
    </row>
    <row r="45" spans="2:13" ht="6.75" customHeight="1" thickTop="1"/>
    <row r="47" spans="2:13"/>
    <row r="48" spans="2:13"/>
    <row r="49"/>
    <row r="50"/>
    <row r="52"/>
    <row r="55"/>
    <row r="56"/>
    <row r="57"/>
    <row r="58"/>
    <row r="59"/>
    <row r="60"/>
    <row r="61"/>
    <row r="62"/>
    <row r="63"/>
    <row r="64"/>
    <row r="65"/>
  </sheetData>
  <sheetProtection selectLockedCells="1"/>
  <mergeCells count="29">
    <mergeCell ref="C25:F25"/>
    <mergeCell ref="C37:F37"/>
    <mergeCell ref="C21:F21"/>
    <mergeCell ref="J39:L43"/>
    <mergeCell ref="D42:G42"/>
    <mergeCell ref="D43:G43"/>
    <mergeCell ref="D39:G39"/>
    <mergeCell ref="D40:G40"/>
    <mergeCell ref="D41:G41"/>
    <mergeCell ref="C23:F23"/>
    <mergeCell ref="C27:F27"/>
    <mergeCell ref="C29:F29"/>
    <mergeCell ref="C31:F31"/>
    <mergeCell ref="C20:F20"/>
    <mergeCell ref="E3:L3"/>
    <mergeCell ref="C19:F19"/>
    <mergeCell ref="C35:F35"/>
    <mergeCell ref="C13:F13"/>
    <mergeCell ref="H6:L16"/>
    <mergeCell ref="C12:G12"/>
    <mergeCell ref="C8:G8"/>
    <mergeCell ref="C11:G11"/>
    <mergeCell ref="C9:G9"/>
    <mergeCell ref="C7:G7"/>
    <mergeCell ref="C6:G6"/>
    <mergeCell ref="D16:E16"/>
    <mergeCell ref="C14:G14"/>
    <mergeCell ref="C10:G10"/>
    <mergeCell ref="C33:F33"/>
  </mergeCells>
  <printOptions horizontalCentered="1" verticalCentered="1"/>
  <pageMargins left="0" right="0" top="0" bottom="0" header="0" footer="0"/>
  <pageSetup paperSize="9" scale="74"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 id="{088B5C73-2D5D-4738-8233-0CA709B4A371}">
            <x14:iconSet iconSet="3Symbols2" custom="1">
              <x14:cfvo type="percent">
                <xm:f>0</xm:f>
              </x14:cfvo>
              <x14:cfvo type="num">
                <xm:f>0</xm:f>
              </x14:cfvo>
              <x14:cfvo type="num" gte="0">
                <xm:f>142</xm:f>
              </x14:cfvo>
              <x14:cfIcon iconSet="3Symbols2" iconId="0"/>
              <x14:cfIcon iconSet="3Symbols2" iconId="2"/>
              <x14:cfIcon iconSet="3Symbols2" iconId="0"/>
            </x14:iconSet>
          </x14:cfRule>
          <xm:sqref>J33</xm:sqref>
        </x14:conditionalFormatting>
        <x14:conditionalFormatting xmlns:xm="http://schemas.microsoft.com/office/excel/2006/main">
          <x14:cfRule type="iconSet" priority="3" id="{BE102028-28A7-4E34-9C62-41CBB84D446E}">
            <x14:iconSet custom="1">
              <x14:cfvo type="percent">
                <xm:f>0</xm:f>
              </x14:cfvo>
              <x14:cfvo type="num">
                <xm:f>0</xm:f>
              </x14:cfvo>
              <x14:cfvo type="num" gte="0">
                <xm:f>163</xm:f>
              </x14:cfvo>
              <x14:cfIcon iconSet="3TrafficLights1" iconId="0"/>
              <x14:cfIcon iconSet="3Symbols2" iconId="2"/>
              <x14:cfIcon iconSet="3Symbols2" iconId="0"/>
            </x14:iconSet>
          </x14:cfRule>
          <xm:sqref>J35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C37" sqref="C37"/>
    </sheetView>
  </sheetViews>
  <sheetFormatPr defaultColWidth="0" defaultRowHeight="13.9" zeroHeight="1"/>
  <cols>
    <col min="1" max="1" width="2.42578125" style="15" customWidth="1"/>
    <col min="2" max="2" width="2.7109375" style="15" customWidth="1"/>
    <col min="3" max="3" width="86.85546875" style="23" customWidth="1"/>
    <col min="4" max="4" width="32.7109375" style="23" customWidth="1"/>
    <col min="5" max="5" width="70.140625" style="23" customWidth="1"/>
    <col min="6" max="6" width="23.28515625" style="23" customWidth="1"/>
    <col min="7" max="7" width="2.28515625" style="15" customWidth="1"/>
    <col min="8" max="8" width="2.5703125" style="15" customWidth="1"/>
    <col min="9" max="9" width="2.5703125" style="15" hidden="1" customWidth="1"/>
    <col min="10" max="10" width="2.5703125" style="16" hidden="1" customWidth="1"/>
    <col min="11" max="11" width="54.7109375" style="15" hidden="1" customWidth="1"/>
    <col min="12" max="16384" width="0" style="15" hidden="1"/>
  </cols>
  <sheetData>
    <row r="1" spans="1:13" ht="7.5" customHeight="1" thickBot="1">
      <c r="A1" s="6"/>
      <c r="B1" s="6"/>
      <c r="C1" s="31"/>
      <c r="D1" s="31"/>
      <c r="E1" s="31"/>
      <c r="F1" s="31"/>
      <c r="G1" s="6"/>
      <c r="H1" s="6"/>
      <c r="I1" s="14"/>
      <c r="J1" s="14"/>
      <c r="K1" s="14"/>
      <c r="L1" s="14"/>
      <c r="M1" s="14"/>
    </row>
    <row r="2" spans="1:13" ht="14.45" thickTop="1">
      <c r="A2" s="6"/>
      <c r="B2" s="32"/>
      <c r="C2" s="33"/>
      <c r="D2" s="33"/>
      <c r="E2" s="33"/>
      <c r="F2" s="33"/>
      <c r="G2" s="34"/>
      <c r="H2" s="6"/>
      <c r="I2" s="14"/>
      <c r="J2" s="14"/>
      <c r="K2" s="14"/>
      <c r="L2" s="14"/>
      <c r="M2" s="14"/>
    </row>
    <row r="3" spans="1:13" ht="33" customHeight="1">
      <c r="A3" s="6"/>
      <c r="B3" s="26"/>
      <c r="C3" s="31"/>
      <c r="D3" s="31"/>
      <c r="E3" s="31"/>
      <c r="F3" s="31"/>
      <c r="G3" s="35"/>
      <c r="H3" s="6"/>
      <c r="I3" s="14"/>
      <c r="J3" s="14"/>
      <c r="K3" s="14"/>
      <c r="L3" s="14"/>
      <c r="M3" s="14"/>
    </row>
    <row r="4" spans="1:13" ht="36" customHeight="1">
      <c r="A4" s="6"/>
      <c r="B4" s="26"/>
      <c r="C4" s="71" t="str">
        <f>"Toelichting prijzenformulier "&amp;'Annex 2 Prijzenformulier'!E3</f>
        <v>Toelichting prijzenformulier ITSM-oplossing en aanverwante dienstverlening
 TN375100</v>
      </c>
      <c r="D4" s="72"/>
      <c r="E4" s="72"/>
      <c r="F4" s="73"/>
      <c r="G4" s="36"/>
      <c r="H4" s="37"/>
      <c r="I4" s="14"/>
      <c r="J4" s="14"/>
      <c r="K4" s="14"/>
      <c r="L4" s="14"/>
      <c r="M4" s="14"/>
    </row>
    <row r="5" spans="1:13" ht="8.25" customHeight="1">
      <c r="A5" s="6"/>
      <c r="B5" s="26"/>
      <c r="C5" s="38"/>
      <c r="D5" s="39"/>
      <c r="E5" s="39"/>
      <c r="F5" s="39"/>
      <c r="G5" s="36"/>
      <c r="H5" s="37"/>
      <c r="I5" s="14"/>
      <c r="J5" s="14"/>
      <c r="K5" s="14"/>
      <c r="L5" s="14"/>
      <c r="M5" s="14"/>
    </row>
    <row r="6" spans="1:13" s="17" customFormat="1" ht="14.45">
      <c r="A6" s="85"/>
      <c r="B6" s="107"/>
      <c r="C6" s="40" t="s">
        <v>36</v>
      </c>
      <c r="D6" s="25"/>
      <c r="E6" s="25"/>
      <c r="F6" s="25"/>
      <c r="G6" s="24"/>
      <c r="H6" s="19"/>
      <c r="I6" s="108"/>
      <c r="J6" s="18"/>
      <c r="K6" s="108"/>
      <c r="L6" s="108"/>
      <c r="M6" s="108"/>
    </row>
    <row r="7" spans="1:13" s="17" customFormat="1" ht="41.65" customHeight="1">
      <c r="A7" s="85"/>
      <c r="B7" s="107"/>
      <c r="C7" s="74" t="s">
        <v>37</v>
      </c>
      <c r="D7" s="75"/>
      <c r="E7" s="75"/>
      <c r="F7" s="75"/>
      <c r="G7" s="24"/>
      <c r="H7" s="19"/>
      <c r="I7" s="108"/>
      <c r="J7" s="18"/>
      <c r="K7" s="108"/>
      <c r="L7" s="108"/>
      <c r="M7" s="108"/>
    </row>
    <row r="8" spans="1:13" s="17" customFormat="1" ht="173.25" customHeight="1">
      <c r="A8" s="85"/>
      <c r="B8" s="107"/>
      <c r="C8" s="74" t="s">
        <v>38</v>
      </c>
      <c r="D8" s="75"/>
      <c r="E8" s="75"/>
      <c r="F8" s="75"/>
      <c r="G8" s="24"/>
      <c r="H8" s="19"/>
      <c r="I8" s="108"/>
      <c r="J8" s="18"/>
      <c r="K8" s="108"/>
      <c r="L8" s="108"/>
      <c r="M8" s="108"/>
    </row>
    <row r="9" spans="1:13" s="17" customFormat="1" ht="14.45">
      <c r="A9" s="85"/>
      <c r="B9" s="107"/>
      <c r="C9" s="74" t="s">
        <v>39</v>
      </c>
      <c r="D9" s="74"/>
      <c r="E9" s="74"/>
      <c r="F9" s="74"/>
      <c r="G9" s="24"/>
      <c r="H9" s="19"/>
      <c r="I9" s="108"/>
      <c r="J9" s="18"/>
      <c r="K9" s="108"/>
      <c r="L9" s="108"/>
      <c r="M9" s="108"/>
    </row>
    <row r="10" spans="1:13" ht="10.9" customHeight="1">
      <c r="A10" s="6"/>
      <c r="B10" s="26"/>
      <c r="C10" s="41"/>
      <c r="D10" s="41"/>
      <c r="E10" s="41"/>
      <c r="F10" s="41"/>
      <c r="G10" s="27"/>
      <c r="H10" s="21"/>
    </row>
    <row r="11" spans="1:13" ht="10.5" customHeight="1" thickBot="1">
      <c r="A11" s="6"/>
      <c r="B11" s="28"/>
      <c r="C11" s="29"/>
      <c r="D11" s="29"/>
      <c r="E11" s="29"/>
      <c r="F11" s="29"/>
      <c r="G11" s="30"/>
      <c r="H11" s="21"/>
    </row>
    <row r="12" spans="1:13" ht="9" customHeight="1" thickTop="1">
      <c r="A12" s="6"/>
      <c r="B12" s="6"/>
      <c r="C12" s="20"/>
      <c r="D12" s="20"/>
      <c r="E12" s="20"/>
      <c r="F12" s="20"/>
      <c r="G12" s="21"/>
      <c r="H12" s="21"/>
    </row>
    <row r="13" spans="1:13" hidden="1">
      <c r="A13" s="6"/>
      <c r="B13" s="6"/>
      <c r="C13" s="20"/>
      <c r="D13" s="20"/>
      <c r="E13" s="20"/>
      <c r="F13" s="20"/>
      <c r="G13" s="21"/>
      <c r="H13" s="21"/>
    </row>
    <row r="14" spans="1:13" hidden="1">
      <c r="A14" s="6"/>
      <c r="B14" s="6"/>
      <c r="C14" s="20"/>
      <c r="D14" s="20"/>
      <c r="E14" s="20"/>
      <c r="F14" s="20"/>
      <c r="G14" s="21"/>
      <c r="H14" s="21"/>
    </row>
    <row r="15" spans="1:13" hidden="1">
      <c r="A15" s="6"/>
      <c r="B15" s="6"/>
      <c r="C15" s="20"/>
      <c r="D15" s="20"/>
      <c r="E15" s="20"/>
      <c r="F15" s="20"/>
      <c r="G15" s="21"/>
      <c r="H15" s="21"/>
    </row>
    <row r="16" spans="1:13" hidden="1">
      <c r="A16" s="6"/>
      <c r="B16" s="6"/>
      <c r="C16" s="20"/>
      <c r="D16" s="20"/>
      <c r="E16" s="20"/>
      <c r="F16" s="20"/>
      <c r="G16" s="21"/>
      <c r="H16" s="21"/>
    </row>
    <row r="17" spans="1:8" hidden="1">
      <c r="A17" s="6"/>
      <c r="B17" s="6"/>
      <c r="C17" s="20"/>
      <c r="D17" s="20"/>
      <c r="E17" s="20"/>
      <c r="F17" s="20"/>
      <c r="G17" s="21"/>
      <c r="H17" s="21"/>
    </row>
    <row r="18" spans="1:8" hidden="1">
      <c r="A18" s="6"/>
      <c r="B18" s="6"/>
      <c r="C18" s="20"/>
      <c r="D18" s="20"/>
      <c r="E18" s="20"/>
      <c r="F18" s="20"/>
      <c r="G18" s="21"/>
      <c r="H18" s="21"/>
    </row>
    <row r="19" spans="1:8" hidden="1">
      <c r="A19" s="6"/>
      <c r="B19" s="6"/>
      <c r="C19" s="20"/>
      <c r="D19" s="20"/>
      <c r="E19" s="20"/>
      <c r="F19" s="20"/>
      <c r="G19" s="21"/>
      <c r="H19" s="21"/>
    </row>
    <row r="20" spans="1:8" hidden="1">
      <c r="A20" s="6"/>
      <c r="B20" s="6"/>
      <c r="C20" s="20"/>
      <c r="D20" s="20"/>
      <c r="E20" s="20"/>
      <c r="F20" s="20"/>
      <c r="G20" s="21"/>
      <c r="H20" s="21"/>
    </row>
    <row r="21" spans="1:8" hidden="1">
      <c r="C21" s="22"/>
      <c r="D21" s="22"/>
      <c r="E21" s="22"/>
      <c r="F21" s="22"/>
      <c r="G21" s="14"/>
      <c r="H21" s="14"/>
    </row>
    <row r="22" spans="1:8" hidden="1">
      <c r="C22" s="22"/>
      <c r="D22" s="22"/>
      <c r="E22" s="22"/>
      <c r="F22" s="22"/>
      <c r="G22" s="14"/>
      <c r="H22" s="14"/>
    </row>
    <row r="23" spans="1:8" hidden="1">
      <c r="C23" s="22"/>
      <c r="D23" s="22"/>
      <c r="E23" s="22"/>
      <c r="F23" s="22"/>
      <c r="G23" s="14"/>
      <c r="H23" s="14"/>
    </row>
    <row r="24" spans="1:8" hidden="1">
      <c r="C24" s="22"/>
      <c r="D24" s="22"/>
      <c r="E24" s="22"/>
      <c r="F24" s="22"/>
      <c r="G24" s="14"/>
      <c r="H24" s="14"/>
    </row>
    <row r="25" spans="1:8" hidden="1">
      <c r="C25" s="22"/>
      <c r="D25" s="22"/>
      <c r="E25" s="22"/>
      <c r="F25" s="22"/>
      <c r="G25" s="14"/>
      <c r="H25" s="14"/>
    </row>
    <row r="26" spans="1:8" hidden="1">
      <c r="C26" s="22"/>
      <c r="D26" s="22"/>
      <c r="E26" s="22"/>
      <c r="F26" s="22"/>
      <c r="G26" s="14"/>
      <c r="H26" s="14"/>
    </row>
    <row r="27" spans="1:8" hidden="1">
      <c r="C27" s="22"/>
      <c r="D27" s="22"/>
      <c r="E27" s="22"/>
      <c r="F27" s="22"/>
      <c r="G27" s="14"/>
      <c r="H27" s="14"/>
    </row>
    <row r="28" spans="1:8" hidden="1">
      <c r="C28" s="22"/>
      <c r="D28" s="22"/>
      <c r="E28" s="22"/>
      <c r="F28" s="22"/>
      <c r="G28" s="14"/>
      <c r="H28" s="14"/>
    </row>
    <row r="29" spans="1:8" hidden="1">
      <c r="C29" s="22"/>
      <c r="D29" s="22"/>
      <c r="E29" s="22"/>
      <c r="F29" s="22"/>
      <c r="G29" s="14"/>
      <c r="H29" s="14"/>
    </row>
    <row r="30" spans="1:8" hidden="1">
      <c r="C30" s="22"/>
      <c r="D30" s="22"/>
      <c r="E30" s="22"/>
      <c r="F30" s="22"/>
      <c r="G30" s="14"/>
      <c r="H30" s="14"/>
    </row>
    <row r="31" spans="1:8" hidden="1">
      <c r="C31" s="22"/>
      <c r="D31" s="22"/>
      <c r="E31" s="22"/>
      <c r="F31" s="22"/>
      <c r="G31" s="14"/>
      <c r="H31" s="14"/>
    </row>
    <row r="32" spans="1:8"/>
    <row r="33"/>
    <row r="34"/>
    <row r="35"/>
    <row r="36"/>
    <row r="37"/>
    <row r="38"/>
    <row r="39"/>
    <row r="40"/>
    <row r="41"/>
    <row r="42"/>
    <row r="4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71b2d17-92d9-401e-b3f5-399c0e34e711">
      <Terms xmlns="http://schemas.microsoft.com/office/infopath/2007/PartnerControls"/>
    </lcf76f155ced4ddcb4097134ff3c332f>
    <TaxCatchAll xmlns="feef5865-a982-42aa-8640-9d4286765ef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12431369DD2D14184CF6F0AD1667A08" ma:contentTypeVersion="13" ma:contentTypeDescription="Create a new document." ma:contentTypeScope="" ma:versionID="338012b4a2c214899f7a2740d93e3250">
  <xsd:schema xmlns:xsd="http://www.w3.org/2001/XMLSchema" xmlns:xs="http://www.w3.org/2001/XMLSchema" xmlns:p="http://schemas.microsoft.com/office/2006/metadata/properties" xmlns:ns2="feef5865-a982-42aa-8640-9d4286765ef6" xmlns:ns3="671b2d17-92d9-401e-b3f5-399c0e34e711" xmlns:ns4="35dcfa27-76d3-46b6-b75a-39b31a00bf0b" targetNamespace="http://schemas.microsoft.com/office/2006/metadata/properties" ma:root="true" ma:fieldsID="b7828bd54b6fbc6f587eb2d4db5d4a54" ns2:_="" ns3:_="" ns4:_="">
    <xsd:import namespace="feef5865-a982-42aa-8640-9d4286765ef6"/>
    <xsd:import namespace="671b2d17-92d9-401e-b3f5-399c0e34e711"/>
    <xsd:import namespace="35dcfa27-76d3-46b6-b75a-39b31a00bf0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1" nillable="true" ma:displayName="Taxonomy Catch All Column" ma:hidden="true" ma:list="{899b7345-9692-4985-8460-55f6024c4c0f}" ma:internalName="TaxCatchAll" ma:showField="CatchAllData" ma:web="35dcfa27-76d3-46b6-b75a-39b31a00bf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1b2d17-92d9-401e-b3f5-399c0e34e7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dcfa27-76d3-46b6-b75a-39b31a00bf0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53BDFE-CBAC-44A1-80FB-B6BD2A0BC037}"/>
</file>

<file path=customXml/itemProps2.xml><?xml version="1.0" encoding="utf-8"?>
<ds:datastoreItem xmlns:ds="http://schemas.openxmlformats.org/officeDocument/2006/customXml" ds:itemID="{5659E899-2814-4FBC-9DC0-91D31BB6A191}"/>
</file>

<file path=customXml/itemProps3.xml><?xml version="1.0" encoding="utf-8"?>
<ds:datastoreItem xmlns:ds="http://schemas.openxmlformats.org/officeDocument/2006/customXml" ds:itemID="{6DAEB1A6-89C8-48F0-A5AE-5DB7500BA2A3}"/>
</file>

<file path=customXml/itemProps4.xml><?xml version="1.0" encoding="utf-8"?>
<ds:datastoreItem xmlns:ds="http://schemas.openxmlformats.org/officeDocument/2006/customXml" ds:itemID="{09ADE740-C79E-45B7-9C1C-9844C693CF87}"/>
</file>

<file path=docProps/app.xml><?xml version="1.0" encoding="utf-8"?>
<Properties xmlns="http://schemas.openxmlformats.org/officeDocument/2006/extended-properties" xmlns:vt="http://schemas.openxmlformats.org/officeDocument/2006/docPropsVTypes">
  <Application>Microsoft Excel Online</Application>
  <Manager/>
  <Company>ProRail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Bakker, M.C.A. (Mariëlle)</cp:lastModifiedBy>
  <cp:revision/>
  <dcterms:created xsi:type="dcterms:W3CDTF">2017-01-20T10:16:47Z</dcterms:created>
  <dcterms:modified xsi:type="dcterms:W3CDTF">2023-12-05T14:17:12Z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0x010100312431369DD2D14184CF6F0AD1667A08</vt:lpwstr>
  </property>
  <property fmtid="{D5CDD505-2E9C-101B-9397-08002B2CF9AE}" pid="3" name="_dlc_DocIdItemGuid">
    <vt:lpwstr>e7361bba-8dce-45c7-b79d-92c33584200e</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