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prorailbv.sharepoint.com/teams/ITServicemanagement/Shared Documents/General/Fase 2 - Aanbesteding/Aanbestedingsdocumenten/Aanbesteding na rectificatie/"/>
    </mc:Choice>
  </mc:AlternateContent>
  <xr:revisionPtr revIDLastSave="8" documentId="13_ncr:1_{35FA4227-A745-4579-9539-34F755A85252}" xr6:coauthVersionLast="47" xr6:coauthVersionMax="47" xr10:uidLastSave="{66156377-D66E-4105-83CA-28C8A7E4A709}"/>
  <bookViews>
    <workbookView xWindow="28680" yWindow="-120" windowWidth="29040" windowHeight="15840" firstSheet="1" activeTab="1" xr2:uid="{00000000-000D-0000-FFFF-FFFF00000000}"/>
  </bookViews>
  <sheets>
    <sheet name="SLDataSheet" sheetId="4" state="veryHidden" r:id="rId1"/>
    <sheet name="Annex 2 Prijzenformulier" sheetId="1" r:id="rId2"/>
    <sheet name="Toelichting Annex 2" sheetId="3" r:id="rId3"/>
  </sheets>
  <definedNames>
    <definedName name="_xlnm.Print_Area" localSheetId="1">'Annex 2 Prijzenformulier'!$A$1:$N$45</definedName>
    <definedName name="_xlnm.Print_Area" localSheetId="2">'Toelichting Annex 2'!$B$2:$G$11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3" i="1" l="1"/>
  <c r="L31" i="1"/>
  <c r="L29" i="1"/>
  <c r="L27" i="1"/>
  <c r="L25" i="1"/>
  <c r="L23" i="1"/>
  <c r="L21" i="1"/>
  <c r="L35" i="1" l="1"/>
  <c r="L37" i="1" s="1"/>
  <c r="C4" i="3" l="1"/>
</calcChain>
</file>

<file path=xl/sharedStrings.xml><?xml version="1.0" encoding="utf-8"?>
<sst xmlns="http://schemas.openxmlformats.org/spreadsheetml/2006/main" count="56" uniqueCount="40">
  <si>
    <t>ITSM-oplossing en aanverwante dienstverlening
 TN375100</t>
  </si>
  <si>
    <t xml:space="preserve">                                  Annex 2: Prijzenformulier</t>
  </si>
  <si>
    <t>- Alle gele cellen dienen door inschrijver te worden ingevuld.</t>
  </si>
  <si>
    <t>(Uw logo hier)</t>
  </si>
  <si>
    <t>- Dit prijzenformulier dient rechtsgeldig te worden ondertekend.</t>
  </si>
  <si>
    <t>- De toelichting bij dit prijzenformulier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</si>
  <si>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</si>
  <si>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</si>
  <si>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</si>
  <si>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bij deze aanbesteding zijn opgenomen in de aanbieding op dit prijzenformulier.</t>
  </si>
  <si>
    <t>Duur van de overeenkomst: 6 jaar (plus 1 x 2 en 2 x 1 jaar optionele verlenging)</t>
  </si>
  <si>
    <t>Totaal</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</si>
  <si>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</si>
  <si>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</si>
  <si>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</si>
  <si>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</si>
  <si>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</si>
  <si>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</si>
  <si>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</si>
  <si>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</si>
  <si>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</si>
  <si>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Alleen de prijscomponenten die in dit Prijzenformulier zijn opgenomen komen in aanmerking voor vergoeding.</t>
  </si>
  <si>
    <t>- Genoemde prijzen zijn opgegeven conform de ARBIT 2022, in Euro's, excl. BTW.</t>
  </si>
  <si>
    <t>Versie 3.0</t>
  </si>
  <si>
    <t>prijs per gebruiker</t>
  </si>
  <si>
    <t>max. aantal</t>
  </si>
  <si>
    <t>uurtarief</t>
  </si>
  <si>
    <t>SAAS ABONNEMENTEN INCLUSIEF HOSTING EN TECHNISCH BEHEER:</t>
  </si>
  <si>
    <t>PRIJSCOMPONENTEN:</t>
  </si>
  <si>
    <t>uren p.j. indicatief</t>
  </si>
  <si>
    <r>
      <rPr>
        <b/>
        <sz val="11"/>
        <color rgb="FF000000"/>
        <rFont val="Calibri"/>
        <family val="2"/>
      </rPr>
      <t>CONSULTANCY</t>
    </r>
    <r>
      <rPr>
        <sz val="11"/>
        <color rgb="FF000000"/>
        <rFont val="Calibri"/>
        <family val="2"/>
      </rPr>
      <t xml:space="preserve">: All-in gemiddeld integraal uurtarief t.b.v. door ProRail </t>
    </r>
    <r>
      <rPr>
        <b/>
        <sz val="11"/>
        <color rgb="FF000000"/>
        <rFont val="Calibri"/>
        <family val="2"/>
      </rPr>
      <t>optionele</t>
    </r>
    <r>
      <rPr>
        <sz val="11"/>
        <color rgb="FF000000"/>
        <rFont val="Calibri"/>
        <family val="2"/>
      </rPr>
      <t xml:space="preserve"> af te nemen consultancy zoals omschreven in Annex 1, 'Programma van Eisen'. Aan het benoemde indicatieve aantal van 80 uren per jaar kunnen geen rechten ontleend worden. Het uurtarief is begrensd tot een maximum van €155,00 excl. BTW.</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</si>
  <si>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behandelaars</t>
    </r>
    <r>
      <rPr>
        <sz val="11"/>
        <color rgb="FF000000"/>
        <rFont val="Calibri"/>
        <family val="2"/>
      </rPr>
      <t xml:space="preserve"> (incl. hosting en technisch beheer) zoals omschreven in Annex 1, 'Programma van Eisen'. Stuksprijs gebaseerd op maximaal </t>
    </r>
    <r>
      <rPr>
        <b/>
        <sz val="11"/>
        <rFont val="Calibri"/>
        <family val="2"/>
      </rPr>
      <t xml:space="preserve">1.500 </t>
    </r>
    <r>
      <rPr>
        <sz val="11"/>
        <color rgb="FF000000"/>
        <rFont val="Calibri"/>
        <family val="2"/>
      </rPr>
      <t xml:space="preserve">gebruikers. Afrekening gedurende de contractuele fase geschiedt op basis van daadwerkelijke gebruikersaantallen maal de geoffreerde vaste prijs per gebruikers zoals in cel J23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</si>
  <si>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management approvals</t>
    </r>
    <r>
      <rPr>
        <sz val="11"/>
        <color rgb="FF000000"/>
        <rFont val="Calibri"/>
        <family val="2"/>
      </rPr>
      <t xml:space="preserve"> (incl. hosting en technisch beheer) zoals omschreven in Annex 1, 'Programma van Eisen'. Stuksprijs gebaseerd op maximaal </t>
    </r>
    <r>
      <rPr>
        <b/>
        <sz val="11"/>
        <rFont val="Calibri"/>
        <family val="2"/>
      </rPr>
      <t>110</t>
    </r>
    <r>
      <rPr>
        <sz val="11"/>
        <color rgb="FF000000"/>
        <rFont val="Calibri"/>
        <family val="2"/>
      </rPr>
      <t xml:space="preserve"> gebruikers. Afrekening gedurende de contractuele fase geschiedt op basis van daadwerkelijke gebruikersaantallen maal de geoffreerde vaste prijs per gebruiker zoals in cel J25 wordt aangeboden. </t>
    </r>
  </si>
  <si>
    <r>
      <t>Vaste stuksprijs per jaar voor een</t>
    </r>
    <r>
      <rPr>
        <b/>
        <sz val="11"/>
        <color rgb="FF000000"/>
        <rFont val="Calibri"/>
        <family val="2"/>
      </rPr>
      <t xml:space="preserve"> </t>
    </r>
    <r>
      <rPr>
        <sz val="11"/>
        <rFont val="Calibri"/>
        <family val="2"/>
      </rPr>
      <t>SaaS-abonnement voor</t>
    </r>
    <r>
      <rPr>
        <b/>
        <sz val="11"/>
        <rFont val="Calibri"/>
        <family val="2"/>
      </rPr>
      <t xml:space="preserve"> change management approvals</t>
    </r>
    <r>
      <rPr>
        <sz val="11"/>
        <color rgb="FF000000"/>
        <rFont val="Calibri"/>
        <family val="2"/>
      </rPr>
      <t xml:space="preserve"> (incl. hosting en technisch beheer) zoals omschreven in Annex 1, 'Programma van Eisen'. Stuksprijs gebaseerd op maximaal </t>
    </r>
    <r>
      <rPr>
        <b/>
        <sz val="11"/>
        <rFont val="Calibri"/>
        <family val="2"/>
      </rPr>
      <t>100</t>
    </r>
    <r>
      <rPr>
        <sz val="11"/>
        <color rgb="FF000000"/>
        <rFont val="Calibri"/>
        <family val="2"/>
      </rPr>
      <t xml:space="preserve"> gebruikers. Afrekening gedurende de contractuele fase geschiedt op basis van daadwerkelijke gebruikersaantallen maal de geoffreerde vaste prijs per gebruiker zoals in cel J27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</si>
  <si>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administrators</t>
    </r>
    <r>
      <rPr>
        <sz val="11"/>
        <color rgb="FF000000"/>
        <rFont val="Calibri"/>
        <family val="2"/>
      </rPr>
      <t xml:space="preserve"> (incl. hosting en technisch beheer) zoals omschreven in Annex 1, 'Programma van Eisen'. Stuksprijs gebaseerd op maximaal </t>
    </r>
    <r>
      <rPr>
        <b/>
        <sz val="11"/>
        <rFont val="Calibri"/>
        <family val="2"/>
      </rPr>
      <t>5</t>
    </r>
    <r>
      <rPr>
        <sz val="11"/>
        <color rgb="FF000000"/>
        <rFont val="Calibri"/>
        <family val="2"/>
      </rPr>
      <t xml:space="preserve"> gebruikers. Afrekening gedurende de contractuele fase geschiedt op basis van daadwerkelijke gebruikersaantallen maal de geoffreerde vaste prijs per gebruiker zoals in cel J31 wordt aangeboden. </t>
    </r>
  </si>
  <si>
    <r>
      <t>Vaste stuksprijs per jaar voor een</t>
    </r>
    <r>
      <rPr>
        <b/>
        <sz val="11"/>
        <color rgb="FF000000"/>
        <rFont val="Calibri"/>
        <family val="2"/>
      </rPr>
      <t xml:space="preserve"> </t>
    </r>
    <r>
      <rPr>
        <sz val="11"/>
        <rFont val="Calibri"/>
        <family val="2"/>
      </rPr>
      <t xml:space="preserve">SaaS-abonnement voor </t>
    </r>
    <r>
      <rPr>
        <b/>
        <sz val="11"/>
        <rFont val="Calibri"/>
        <family val="2"/>
      </rPr>
      <t>kijkaccounts</t>
    </r>
    <r>
      <rPr>
        <sz val="11"/>
        <color rgb="FF000000"/>
        <rFont val="Calibri"/>
        <family val="2"/>
      </rPr>
      <t xml:space="preserve"> (incl. hosting en technisch beheer) zoals omschreven in Annex 1, 'Programma van Eisen'. Stuksprijs gebaseerd op maximaal </t>
    </r>
    <r>
      <rPr>
        <b/>
        <sz val="11"/>
        <rFont val="Calibri"/>
        <family val="2"/>
      </rPr>
      <t>85</t>
    </r>
    <r>
      <rPr>
        <sz val="11"/>
        <color rgb="FF000000"/>
        <rFont val="Calibri"/>
        <family val="2"/>
      </rPr>
      <t xml:space="preserve"> gebruikers. Afrekening gedurende de contractuele fase geschiedt op basis van daadwerkelijke gebruikersaantallen maal de geoffreerde vaste prijs per gebruiker zoals in cel J29 wordt aangeboden. </t>
    </r>
  </si>
  <si>
    <r>
      <t>Vaste stuksprijs per jaar voor een</t>
    </r>
    <r>
      <rPr>
        <b/>
        <sz val="11"/>
        <color rgb="FF000000"/>
        <rFont val="Calibri"/>
        <family val="2"/>
      </rPr>
      <t xml:space="preserve"> </t>
    </r>
    <r>
      <rPr>
        <sz val="11"/>
        <color rgb="FF000000"/>
        <rFont val="Calibri"/>
        <family val="2"/>
      </rPr>
      <t xml:space="preserve">SaaS-abonnement voor </t>
    </r>
    <r>
      <rPr>
        <b/>
        <sz val="11"/>
        <color rgb="FF000000"/>
        <rFont val="Calibri"/>
        <family val="2"/>
      </rPr>
      <t>s</t>
    </r>
    <r>
      <rPr>
        <b/>
        <sz val="11"/>
        <rFont val="Calibri"/>
        <family val="2"/>
      </rPr>
      <t>elf service gebruikers</t>
    </r>
    <r>
      <rPr>
        <sz val="11"/>
        <color rgb="FF000000"/>
        <rFont val="Calibri"/>
        <family val="2"/>
      </rPr>
      <t xml:space="preserve"> (incl.  hosting en technisch beheer) zoals omschreven in Annex 1, 'Programma van Eisen'. Stuksprijs gebaseerd op maximaal </t>
    </r>
    <r>
      <rPr>
        <b/>
        <sz val="11"/>
        <rFont val="Calibri"/>
        <family val="2"/>
      </rPr>
      <t>12.000</t>
    </r>
    <r>
      <rPr>
        <sz val="11"/>
        <color rgb="FF000000"/>
        <rFont val="Calibri"/>
        <family val="2"/>
      </rPr>
      <t xml:space="preserve"> gebruikers. Afrekening gedurende de contractuele fase geschiedt op basis van daadwerkelijke gebruikersaantallen maal de geoffreerde vaste prijs per gebruiker zoals in cel J21 wordt aangeboden. </t>
    </r>
  </si>
  <si>
    <t>- Genoemde maximale bedragen mogen niet worden overschreden, de aanbieding is ongeldig bij  overschrijding van genoemde maxima.</t>
  </si>
  <si>
    <r>
      <rPr>
        <b/>
        <sz val="11"/>
        <color theme="1"/>
        <rFont val="Calibri"/>
        <family val="2"/>
        <scheme val="minor"/>
      </rPr>
      <t>APPLICATIEBEHEER:</t>
    </r>
    <r>
      <rPr>
        <sz val="11"/>
        <color theme="1"/>
        <rFont val="Calibri"/>
        <family val="2"/>
        <scheme val="minor"/>
      </rPr>
      <t xml:space="preserve"> All-in gemiddeld integraal uurtarief t.b.v. door ProRail </t>
    </r>
    <r>
      <rPr>
        <b/>
        <sz val="11"/>
        <color theme="1"/>
        <rFont val="Calibri"/>
        <family val="2"/>
        <scheme val="minor"/>
      </rPr>
      <t>optionele</t>
    </r>
    <r>
      <rPr>
        <sz val="11"/>
        <color theme="1"/>
        <rFont val="Calibri"/>
        <family val="2"/>
        <scheme val="minor"/>
      </rPr>
      <t xml:space="preserve"> af te nemen applicatiebeheer uren zoals omschreven in Annex 1, 'Programma van Eisen'. Aan het benoemde indicatieve aantal van 1.900 uren per jaar kunnen geen rechten ontleend worden. Het uurtarief is begrensd tot een maximum van €135,00 excl. BTW.</t>
    </r>
  </si>
  <si>
    <t>Totale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</si>
</sst>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2]\ * #,##0.00_ ;_ [$€-2]\ * \-#,##0.00_ ;_ [$€-2]\ * &quot;-&quot;??_ ;_ @_ "/>
  </numFmts>
  <fonts count="24"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1"/>
      <color rgb="FF000000"/>
      <name val="Calibri"/>
      <family val="2"/>
    </font>
    <font>
      <sz val="11"/>
      <color rgb="FF000000"/>
      <name val="Calibri"/>
      <family val="2"/>
    </font>
    <font>
      <b/>
      <sz val="11"/>
      <name val="Calibri"/>
      <family val="2"/>
    </font>
    <font>
      <sz val="11"/>
      <name val="Calibri"/>
      <family val="2"/>
    </font>
    <font>
      <i/>
      <sz val="11"/>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44" fontId="9" fillId="3" borderId="1">
      <alignment horizontal="center"/>
    </xf>
    <xf numFmtId="0" fontId="9" fillId="2" borderId="0"/>
    <xf numFmtId="0" fontId="7" fillId="0" borderId="0"/>
    <xf numFmtId="44" fontId="9" fillId="2" borderId="1"/>
    <xf numFmtId="44" fontId="6" fillId="0" borderId="0" applyFont="0" applyFill="0" applyBorder="0" applyAlignment="0" applyProtection="0"/>
    <xf numFmtId="43" fontId="6" fillId="0" borderId="0" applyFont="0" applyFill="0" applyBorder="0" applyAlignment="0" applyProtection="0"/>
  </cellStyleXfs>
  <cellXfs count="114">
    <xf numFmtId="0" fontId="0" fillId="0" borderId="0" xfId="0"/>
    <xf numFmtId="0" fontId="8" fillId="2" borderId="0" xfId="0" applyFont="1" applyFill="1" applyAlignment="1">
      <alignment horizontal="center"/>
    </xf>
    <xf numFmtId="0" fontId="8" fillId="2" borderId="6" xfId="0" applyFont="1" applyFill="1" applyBorder="1" applyAlignment="1">
      <alignment horizontal="left"/>
    </xf>
    <xf numFmtId="0" fontId="8" fillId="2" borderId="0" xfId="0" applyFont="1" applyFill="1" applyAlignment="1">
      <alignment horizontal="left"/>
    </xf>
    <xf numFmtId="0" fontId="10" fillId="2" borderId="0" xfId="0" quotePrefix="1" applyFont="1" applyFill="1" applyAlignment="1">
      <alignment horizontal="center"/>
    </xf>
    <xf numFmtId="0" fontId="9" fillId="2" borderId="0" xfId="2"/>
    <xf numFmtId="0" fontId="11" fillId="2" borderId="0" xfId="0" applyFont="1" applyFill="1"/>
    <xf numFmtId="0" fontId="11" fillId="2" borderId="5" xfId="0" applyFont="1" applyFill="1" applyBorder="1"/>
    <xf numFmtId="0" fontId="11" fillId="2" borderId="7" xfId="0" applyFont="1" applyFill="1" applyBorder="1"/>
    <xf numFmtId="0" fontId="11" fillId="2" borderId="8" xfId="0" applyFont="1" applyFill="1" applyBorder="1"/>
    <xf numFmtId="0" fontId="11" fillId="2" borderId="9" xfId="0" applyFont="1" applyFill="1" applyBorder="1"/>
    <xf numFmtId="0" fontId="11" fillId="2" borderId="10" xfId="0" applyFont="1" applyFill="1" applyBorder="1"/>
    <xf numFmtId="0" fontId="11" fillId="2" borderId="11" xfId="0" applyFont="1" applyFill="1" applyBorder="1"/>
    <xf numFmtId="0" fontId="11" fillId="2" borderId="12" xfId="0" applyFont="1" applyFill="1" applyBorder="1"/>
    <xf numFmtId="0" fontId="13" fillId="0" borderId="0" xfId="0" applyFont="1"/>
    <xf numFmtId="0" fontId="11" fillId="0" borderId="0" xfId="0" applyFont="1"/>
    <xf numFmtId="0" fontId="13" fillId="0" borderId="0" xfId="0" applyFont="1" applyAlignment="1">
      <alignment horizontal="left" vertical="top" wrapText="1"/>
    </xf>
    <xf numFmtId="0" fontId="9" fillId="0" borderId="0" xfId="0" applyFont="1"/>
    <xf numFmtId="0" fontId="16" fillId="0" borderId="0" xfId="0" applyFont="1" applyAlignment="1">
      <alignment horizontal="left" vertical="top" wrapText="1"/>
    </xf>
    <xf numFmtId="0" fontId="16" fillId="2" borderId="0" xfId="0" applyFont="1" applyFill="1"/>
    <xf numFmtId="0" fontId="13" fillId="2" borderId="0" xfId="0" applyFont="1" applyFill="1" applyAlignment="1">
      <alignment wrapText="1"/>
    </xf>
    <xf numFmtId="0" fontId="13" fillId="2" borderId="0" xfId="0" applyFont="1" applyFill="1"/>
    <xf numFmtId="0" fontId="13" fillId="0" borderId="0" xfId="0" applyFont="1" applyAlignment="1">
      <alignment wrapText="1"/>
    </xf>
    <xf numFmtId="0" fontId="11" fillId="0" borderId="0" xfId="0" applyFont="1" applyAlignment="1">
      <alignment wrapText="1"/>
    </xf>
    <xf numFmtId="0" fontId="16" fillId="2" borderId="18" xfId="0" applyFont="1" applyFill="1" applyBorder="1"/>
    <xf numFmtId="0" fontId="16" fillId="2" borderId="0" xfId="0" applyFont="1" applyFill="1" applyAlignment="1">
      <alignment wrapText="1"/>
    </xf>
    <xf numFmtId="0" fontId="11" fillId="2" borderId="17" xfId="0" applyFont="1" applyFill="1" applyBorder="1"/>
    <xf numFmtId="0" fontId="13" fillId="2" borderId="18" xfId="0" applyFont="1" applyFill="1" applyBorder="1"/>
    <xf numFmtId="0" fontId="11" fillId="2" borderId="19" xfId="0" applyFont="1" applyFill="1" applyBorder="1"/>
    <xf numFmtId="0" fontId="13" fillId="2" borderId="20" xfId="0" applyFont="1" applyFill="1" applyBorder="1" applyAlignment="1">
      <alignment wrapText="1"/>
    </xf>
    <xf numFmtId="0" fontId="13" fillId="2" borderId="21" xfId="0" applyFont="1" applyFill="1" applyBorder="1"/>
    <xf numFmtId="0" fontId="11" fillId="2" borderId="0" xfId="0" applyFont="1" applyFill="1" applyAlignment="1">
      <alignment wrapText="1"/>
    </xf>
    <xf numFmtId="0" fontId="11" fillId="2" borderId="14" xfId="0" applyFont="1" applyFill="1" applyBorder="1"/>
    <xf numFmtId="0" fontId="11" fillId="2" borderId="15" xfId="0" applyFont="1" applyFill="1" applyBorder="1" applyAlignment="1">
      <alignment wrapText="1"/>
    </xf>
    <xf numFmtId="0" fontId="11" fillId="2" borderId="16" xfId="0" applyFont="1" applyFill="1" applyBorder="1"/>
    <xf numFmtId="0" fontId="11" fillId="2" borderId="18" xfId="0" applyFont="1" applyFill="1" applyBorder="1"/>
    <xf numFmtId="0" fontId="14" fillId="2" borderId="18" xfId="0" applyFont="1" applyFill="1" applyBorder="1" applyAlignment="1">
      <alignment horizontal="left"/>
    </xf>
    <xf numFmtId="0" fontId="14" fillId="2" borderId="0" xfId="0" applyFont="1" applyFill="1" applyAlignment="1">
      <alignment horizontal="left"/>
    </xf>
    <xf numFmtId="0" fontId="14" fillId="2" borderId="0" xfId="0" quotePrefix="1" applyFont="1" applyFill="1" applyAlignment="1">
      <alignment horizontal="center" wrapText="1"/>
    </xf>
    <xf numFmtId="0" fontId="14" fillId="2" borderId="0" xfId="0" applyFont="1" applyFill="1" applyAlignment="1">
      <alignment horizontal="center" wrapText="1"/>
    </xf>
    <xf numFmtId="0" fontId="15" fillId="2" borderId="0" xfId="0" applyFont="1" applyFill="1" applyAlignment="1">
      <alignment wrapText="1"/>
    </xf>
    <xf numFmtId="0" fontId="13" fillId="2" borderId="0" xfId="0" applyFont="1" applyFill="1" applyAlignment="1">
      <alignment horizontal="left" vertical="top" wrapText="1"/>
    </xf>
    <xf numFmtId="0" fontId="12" fillId="2" borderId="1" xfId="0" quotePrefix="1" applyFont="1" applyFill="1" applyBorder="1" applyAlignment="1">
      <alignment horizontal="center" wrapText="1"/>
    </xf>
    <xf numFmtId="0" fontId="12" fillId="2" borderId="13" xfId="0" quotePrefix="1" applyFont="1" applyFill="1" applyBorder="1" applyAlignment="1">
      <alignment horizontal="center" wrapText="1"/>
    </xf>
    <xf numFmtId="0" fontId="17" fillId="2" borderId="0" xfId="0" applyFont="1" applyFill="1" applyAlignment="1">
      <alignment wrapText="1"/>
    </xf>
    <xf numFmtId="0" fontId="12" fillId="2" borderId="0" xfId="0" quotePrefix="1" applyFont="1" applyFill="1" applyAlignment="1">
      <alignment horizontal="center" wrapText="1"/>
    </xf>
    <xf numFmtId="0" fontId="18" fillId="2" borderId="0" xfId="0" quotePrefix="1" applyFont="1" applyFill="1" applyAlignment="1">
      <alignment horizontal="center" wrapText="1"/>
    </xf>
    <xf numFmtId="0" fontId="12" fillId="2" borderId="0" xfId="0" quotePrefix="1" applyFont="1" applyFill="1" applyAlignment="1">
      <alignment horizontal="center" vertical="center" wrapText="1"/>
    </xf>
    <xf numFmtId="0" fontId="5" fillId="2" borderId="0" xfId="0" quotePrefix="1" applyFont="1" applyFill="1" applyAlignment="1">
      <alignment horizontal="left" vertical="top" wrapText="1"/>
    </xf>
    <xf numFmtId="0" fontId="5" fillId="2" borderId="0" xfId="0" applyFont="1" applyFill="1"/>
    <xf numFmtId="0" fontId="5" fillId="2" borderId="0" xfId="0" quotePrefix="1" applyFont="1" applyFill="1" applyAlignment="1">
      <alignment horizontal="left" wrapText="1"/>
    </xf>
    <xf numFmtId="165" fontId="5" fillId="2" borderId="0" xfId="6" applyNumberFormat="1" applyFont="1" applyFill="1" applyBorder="1" applyAlignment="1">
      <alignment wrapText="1"/>
    </xf>
    <xf numFmtId="44" fontId="5" fillId="3" borderId="1" xfId="5" applyFont="1" applyFill="1" applyBorder="1" applyAlignment="1">
      <alignment horizontal="center" vertical="center"/>
    </xf>
    <xf numFmtId="44" fontId="5" fillId="6" borderId="1" xfId="5" applyFont="1" applyFill="1" applyBorder="1" applyAlignment="1">
      <alignment horizontal="center" vertical="center"/>
    </xf>
    <xf numFmtId="166" fontId="5" fillId="3" borderId="1" xfId="5" applyNumberFormat="1" applyFont="1" applyFill="1" applyBorder="1" applyAlignment="1">
      <alignment horizontal="right" vertical="center"/>
    </xf>
    <xf numFmtId="165" fontId="5" fillId="2" borderId="13" xfId="6" applyNumberFormat="1" applyFont="1" applyFill="1" applyBorder="1" applyAlignment="1">
      <alignment wrapText="1"/>
    </xf>
    <xf numFmtId="0" fontId="5" fillId="2" borderId="0" xfId="0" applyFont="1" applyFill="1" applyAlignment="1">
      <alignment horizontal="center" vertical="center"/>
    </xf>
    <xf numFmtId="0" fontId="5" fillId="2" borderId="0" xfId="0" applyFont="1" applyFill="1" applyAlignment="1">
      <alignment horizontal="left"/>
    </xf>
    <xf numFmtId="0" fontId="5" fillId="2" borderId="17" xfId="0" applyFont="1" applyFill="1" applyBorder="1"/>
    <xf numFmtId="0" fontId="5" fillId="0" borderId="0" xfId="0" applyFont="1"/>
    <xf numFmtId="0" fontId="20" fillId="2" borderId="0" xfId="0" quotePrefix="1" applyFont="1" applyFill="1" applyBorder="1" applyAlignment="1">
      <alignment horizontal="left" vertical="top" wrapText="1"/>
    </xf>
    <xf numFmtId="0" fontId="5" fillId="2" borderId="0" xfId="0" quotePrefix="1" applyFont="1" applyFill="1" applyBorder="1" applyAlignment="1">
      <alignment horizontal="left" vertical="top" wrapText="1"/>
    </xf>
    <xf numFmtId="0" fontId="12" fillId="2" borderId="0" xfId="0" quotePrefix="1" applyFont="1" applyFill="1" applyBorder="1" applyAlignment="1">
      <alignment horizontal="center" wrapText="1"/>
    </xf>
    <xf numFmtId="44" fontId="5" fillId="2" borderId="0" xfId="5" applyFont="1" applyFill="1" applyBorder="1" applyAlignment="1">
      <alignment horizontal="center" vertical="center"/>
    </xf>
    <xf numFmtId="44" fontId="12" fillId="2" borderId="0" xfId="5" applyFont="1" applyFill="1" applyBorder="1" applyAlignment="1">
      <alignment horizontal="center" vertical="center"/>
    </xf>
    <xf numFmtId="0" fontId="5" fillId="2" borderId="3" xfId="0" quotePrefix="1" applyFont="1" applyFill="1" applyBorder="1" applyAlignment="1">
      <alignment horizontal="left" vertical="top" wrapText="1"/>
    </xf>
    <xf numFmtId="0" fontId="5" fillId="2" borderId="4" xfId="0" quotePrefix="1" applyFont="1" applyFill="1" applyBorder="1" applyAlignment="1">
      <alignment horizontal="left" vertical="top" wrapText="1"/>
    </xf>
    <xf numFmtId="0" fontId="20" fillId="2" borderId="2" xfId="0" quotePrefix="1" applyFont="1" applyFill="1" applyBorder="1" applyAlignment="1">
      <alignment horizontal="left" vertical="top" wrapText="1"/>
    </xf>
    <xf numFmtId="0" fontId="5" fillId="2" borderId="0" xfId="5" applyNumberFormat="1" applyFont="1" applyFill="1" applyBorder="1" applyAlignment="1">
      <alignment horizontal="center" vertical="center"/>
    </xf>
    <xf numFmtId="3" fontId="15" fillId="2" borderId="0" xfId="0" quotePrefix="1" applyNumberFormat="1" applyFont="1" applyFill="1" applyAlignment="1">
      <alignment horizontal="center" vertical="center" wrapText="1"/>
    </xf>
    <xf numFmtId="0" fontId="23" fillId="2" borderId="0" xfId="0" quotePrefix="1" applyFont="1" applyFill="1" applyAlignment="1">
      <alignment horizontal="left"/>
    </xf>
    <xf numFmtId="0" fontId="23" fillId="2" borderId="0" xfId="0" applyFont="1" applyFill="1" applyAlignment="1">
      <alignment horizontal="left" wrapText="1"/>
    </xf>
    <xf numFmtId="44" fontId="3" fillId="3" borderId="1" xfId="5" applyFont="1" applyFill="1" applyBorder="1" applyAlignment="1">
      <alignment horizontal="center" vertical="center"/>
    </xf>
    <xf numFmtId="3" fontId="12" fillId="2" borderId="0" xfId="0" quotePrefix="1" applyNumberFormat="1" applyFont="1" applyFill="1" applyAlignment="1">
      <alignment horizontal="center" vertical="center" wrapText="1"/>
    </xf>
    <xf numFmtId="44" fontId="12" fillId="4" borderId="1" xfId="0" applyNumberFormat="1" applyFont="1" applyFill="1" applyBorder="1"/>
    <xf numFmtId="0" fontId="18" fillId="2" borderId="0" xfId="0" quotePrefix="1" applyFont="1" applyFill="1" applyAlignment="1">
      <alignment horizontal="center" vertical="center" wrapText="1"/>
    </xf>
    <xf numFmtId="0" fontId="20" fillId="2" borderId="2" xfId="0" quotePrefix="1" applyFont="1" applyFill="1" applyBorder="1" applyAlignment="1">
      <alignment horizontal="left" vertical="top" wrapText="1"/>
    </xf>
    <xf numFmtId="0" fontId="5" fillId="2" borderId="3" xfId="0" quotePrefix="1" applyFont="1" applyFill="1" applyBorder="1" applyAlignment="1">
      <alignment horizontal="left" vertical="top" wrapText="1"/>
    </xf>
    <xf numFmtId="0" fontId="5" fillId="2" borderId="4" xfId="0" quotePrefix="1" applyFont="1" applyFill="1" applyBorder="1" applyAlignment="1">
      <alignment horizontal="left" vertical="top" wrapText="1"/>
    </xf>
    <xf numFmtId="0" fontId="12" fillId="5" borderId="2" xfId="0" quotePrefix="1" applyFont="1" applyFill="1" applyBorder="1" applyAlignment="1">
      <alignment horizontal="left"/>
    </xf>
    <xf numFmtId="0" fontId="12" fillId="5" borderId="3" xfId="0" applyFont="1" applyFill="1" applyBorder="1" applyAlignment="1">
      <alignment horizontal="left"/>
    </xf>
    <xf numFmtId="0" fontId="12" fillId="5" borderId="4" xfId="0" applyFont="1" applyFill="1" applyBorder="1" applyAlignment="1">
      <alignment horizontal="left"/>
    </xf>
    <xf numFmtId="0" fontId="5" fillId="3" borderId="1" xfId="0" applyFont="1" applyFill="1" applyBorder="1" applyAlignment="1" applyProtection="1">
      <alignment horizontal="center"/>
      <protection locked="0"/>
    </xf>
    <xf numFmtId="0" fontId="5" fillId="3" borderId="2"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5" fillId="3" borderId="4" xfId="0" applyFont="1" applyFill="1" applyBorder="1" applyAlignment="1" applyProtection="1">
      <alignment horizontal="left"/>
      <protection locked="0"/>
    </xf>
    <xf numFmtId="0" fontId="19" fillId="2" borderId="2" xfId="0" quotePrefix="1" applyFont="1" applyFill="1" applyBorder="1" applyAlignment="1">
      <alignment horizontal="left" vertical="top" wrapText="1"/>
    </xf>
    <xf numFmtId="0" fontId="12" fillId="2" borderId="3" xfId="0" quotePrefix="1" applyFont="1" applyFill="1" applyBorder="1" applyAlignment="1">
      <alignment horizontal="left" vertical="top" wrapText="1"/>
    </xf>
    <xf numFmtId="0" fontId="12" fillId="2" borderId="4" xfId="0" quotePrefix="1" applyFont="1" applyFill="1" applyBorder="1" applyAlignment="1">
      <alignment horizontal="left" vertical="top" wrapText="1"/>
    </xf>
    <xf numFmtId="0" fontId="8" fillId="2" borderId="0" xfId="0" quotePrefix="1" applyFont="1" applyFill="1" applyAlignment="1">
      <alignment horizontal="center" wrapText="1"/>
    </xf>
    <xf numFmtId="0" fontId="12" fillId="5" borderId="2" xfId="0" quotePrefix="1" applyFont="1" applyFill="1" applyBorder="1" applyAlignment="1">
      <alignment horizontal="left" wrapText="1"/>
    </xf>
    <xf numFmtId="0" fontId="12" fillId="5" borderId="3" xfId="0" quotePrefix="1" applyFont="1" applyFill="1" applyBorder="1" applyAlignment="1">
      <alignment horizontal="left" wrapText="1"/>
    </xf>
    <xf numFmtId="0" fontId="12" fillId="5" borderId="4" xfId="0" quotePrefix="1" applyFont="1" applyFill="1" applyBorder="1" applyAlignment="1">
      <alignment horizontal="left" wrapText="1"/>
    </xf>
    <xf numFmtId="0" fontId="5" fillId="2" borderId="0" xfId="0" quotePrefix="1" applyFont="1" applyFill="1" applyAlignment="1">
      <alignment horizontal="left" vertical="top" wrapText="1"/>
    </xf>
    <xf numFmtId="0" fontId="5" fillId="3" borderId="23" xfId="0" quotePrefix="1" applyFont="1" applyFill="1" applyBorder="1" applyAlignment="1" applyProtection="1">
      <alignment horizontal="center" vertical="center"/>
      <protection locked="0"/>
    </xf>
    <xf numFmtId="0" fontId="5" fillId="3" borderId="24"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0" fontId="5" fillId="3" borderId="0" xfId="0" applyFont="1" applyFill="1" applyAlignment="1" applyProtection="1">
      <alignment horizontal="center" vertical="center"/>
      <protection locked="0"/>
    </xf>
    <xf numFmtId="0" fontId="5" fillId="3" borderId="26"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5" fillId="3" borderId="28" xfId="0" applyFont="1" applyFill="1" applyBorder="1" applyAlignment="1" applyProtection="1">
      <alignment horizontal="center" vertical="center"/>
      <protection locked="0"/>
    </xf>
    <xf numFmtId="0" fontId="5" fillId="3" borderId="29" xfId="0" applyFont="1" applyFill="1" applyBorder="1" applyAlignment="1" applyProtection="1">
      <alignment horizontal="center" vertical="center"/>
      <protection locked="0"/>
    </xf>
    <xf numFmtId="0" fontId="5" fillId="2" borderId="0" xfId="0" quotePrefix="1" applyFont="1" applyFill="1" applyAlignment="1">
      <alignment horizontal="left" vertical="top"/>
    </xf>
    <xf numFmtId="164" fontId="23" fillId="2" borderId="0" xfId="0" applyNumberFormat="1" applyFont="1" applyFill="1" applyAlignment="1">
      <alignment horizontal="left"/>
    </xf>
    <xf numFmtId="164" fontId="23" fillId="2" borderId="0" xfId="0" quotePrefix="1" applyNumberFormat="1" applyFont="1" applyFill="1" applyAlignment="1">
      <alignment horizontal="left"/>
    </xf>
    <xf numFmtId="0" fontId="4" fillId="2" borderId="0" xfId="0" quotePrefix="1" applyFont="1" applyFill="1" applyAlignment="1">
      <alignment horizontal="left" vertical="top" wrapText="1"/>
    </xf>
    <xf numFmtId="0" fontId="2" fillId="2" borderId="0" xfId="0" quotePrefix="1" applyFont="1" applyFill="1" applyAlignment="1">
      <alignment horizontal="left" vertical="top" wrapText="1"/>
    </xf>
    <xf numFmtId="0" fontId="2" fillId="2" borderId="2" xfId="0" quotePrefix="1" applyFont="1" applyFill="1" applyBorder="1" applyAlignment="1">
      <alignment horizontal="left" vertical="top" wrapText="1"/>
    </xf>
    <xf numFmtId="0" fontId="14" fillId="2" borderId="2" xfId="0" quotePrefix="1" applyFont="1" applyFill="1" applyBorder="1" applyAlignment="1">
      <alignment horizontal="center" wrapText="1"/>
    </xf>
    <xf numFmtId="0" fontId="14" fillId="2" borderId="3" xfId="0" applyFont="1" applyFill="1" applyBorder="1" applyAlignment="1">
      <alignment horizontal="center" wrapText="1"/>
    </xf>
    <xf numFmtId="0" fontId="14" fillId="2" borderId="4" xfId="0" applyFont="1" applyFill="1" applyBorder="1" applyAlignment="1">
      <alignment horizontal="center" wrapText="1"/>
    </xf>
    <xf numFmtId="0" fontId="16" fillId="2" borderId="0" xfId="0" quotePrefix="1" applyFont="1" applyFill="1" applyAlignment="1">
      <alignment horizontal="left" vertical="top" wrapText="1"/>
    </xf>
    <xf numFmtId="0" fontId="16"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213360</xdr:colOff>
      <xdr:row>2</xdr:row>
      <xdr:rowOff>79910</xdr:rowOff>
    </xdr:from>
    <xdr:to>
      <xdr:col>4</xdr:col>
      <xdr:colOff>850838</xdr:colOff>
      <xdr:row>3</xdr:row>
      <xdr:rowOff>65404</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0" y="3008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5"/>
  <sheetViews>
    <sheetView tabSelected="1" zoomScaleNormal="100" zoomScaleSheetLayoutView="110" workbookViewId="0">
      <selection activeCell="D16" sqref="D16:E16"/>
    </sheetView>
  </sheetViews>
  <sheetFormatPr defaultColWidth="0" defaultRowHeight="12.75" zeroHeight="1" x14ac:dyDescent="0.2"/>
  <cols>
    <col min="1" max="2" width="1.140625" style="6" customWidth="1"/>
    <col min="3" max="3" width="13.28515625" style="6" customWidth="1"/>
    <col min="4" max="4" width="14.28515625" style="6" customWidth="1"/>
    <col min="5" max="5" width="31.28515625" style="6" customWidth="1"/>
    <col min="6" max="6" width="21.42578125" style="6" customWidth="1"/>
    <col min="7" max="7" width="2.140625" style="6" customWidth="1"/>
    <col min="8" max="8" width="8" style="6" customWidth="1"/>
    <col min="9" max="9" width="1.42578125" style="6" customWidth="1"/>
    <col min="10" max="10" width="16.140625" style="6" customWidth="1"/>
    <col min="11" max="11" width="4.85546875" style="6" customWidth="1"/>
    <col min="12" max="12" width="19" style="6" customWidth="1"/>
    <col min="13" max="14" width="1" style="6" customWidth="1"/>
    <col min="15" max="17" width="2.42578125" style="6" hidden="1" customWidth="1"/>
    <col min="18" max="21" width="9.28515625" style="6" hidden="1" customWidth="1"/>
    <col min="22" max="16384" width="9.28515625" style="6" hidden="1"/>
  </cols>
  <sheetData>
    <row r="1" spans="2:13" ht="6.75" customHeight="1" thickBot="1" x14ac:dyDescent="0.25"/>
    <row r="2" spans="2:13" ht="11.25" customHeight="1" thickTop="1" x14ac:dyDescent="0.35">
      <c r="B2" s="7"/>
      <c r="C2" s="2"/>
      <c r="D2" s="2"/>
      <c r="E2" s="2"/>
      <c r="F2" s="2"/>
      <c r="G2" s="2"/>
      <c r="H2" s="2"/>
      <c r="I2" s="2"/>
      <c r="J2" s="2"/>
      <c r="K2" s="2"/>
      <c r="L2" s="2"/>
      <c r="M2" s="8"/>
    </row>
    <row r="3" spans="2:13" ht="44.25" customHeight="1" x14ac:dyDescent="0.35">
      <c r="B3" s="9"/>
      <c r="C3" s="3"/>
      <c r="D3" s="3"/>
      <c r="E3" s="89" t="s">
        <v>0</v>
      </c>
      <c r="F3" s="89"/>
      <c r="G3" s="89"/>
      <c r="H3" s="89"/>
      <c r="I3" s="89"/>
      <c r="J3" s="89"/>
      <c r="K3" s="89"/>
      <c r="L3" s="89"/>
      <c r="M3" s="10"/>
    </row>
    <row r="4" spans="2:13" ht="21.6" customHeight="1" x14ac:dyDescent="0.35">
      <c r="B4" s="9"/>
      <c r="C4" s="1"/>
      <c r="D4" s="1"/>
      <c r="E4" s="1"/>
      <c r="F4" s="4" t="s">
        <v>1</v>
      </c>
      <c r="G4" s="4"/>
      <c r="H4" s="1"/>
      <c r="I4" s="1"/>
      <c r="J4" s="1"/>
      <c r="K4" s="1"/>
      <c r="L4" s="1"/>
      <c r="M4" s="10"/>
    </row>
    <row r="5" spans="2:13" ht="1.1499999999999999" hidden="1" customHeight="1" x14ac:dyDescent="0.35">
      <c r="B5" s="9"/>
      <c r="C5" s="1"/>
      <c r="D5" s="1"/>
      <c r="E5" s="1"/>
      <c r="F5" s="1"/>
      <c r="G5" s="1"/>
      <c r="H5" s="1"/>
      <c r="I5" s="1"/>
      <c r="J5" s="1"/>
      <c r="K5" s="1"/>
      <c r="L5" s="1"/>
      <c r="M5" s="10"/>
    </row>
    <row r="6" spans="2:13" ht="15" x14ac:dyDescent="0.2">
      <c r="B6" s="9"/>
      <c r="C6" s="103" t="s">
        <v>2</v>
      </c>
      <c r="D6" s="103"/>
      <c r="E6" s="103"/>
      <c r="F6" s="103"/>
      <c r="G6" s="103"/>
      <c r="H6" s="94" t="s">
        <v>3</v>
      </c>
      <c r="I6" s="95"/>
      <c r="J6" s="95"/>
      <c r="K6" s="95"/>
      <c r="L6" s="96"/>
      <c r="M6" s="10"/>
    </row>
    <row r="7" spans="2:13" ht="15" x14ac:dyDescent="0.2">
      <c r="B7" s="9"/>
      <c r="C7" s="103" t="s">
        <v>4</v>
      </c>
      <c r="D7" s="103"/>
      <c r="E7" s="103"/>
      <c r="F7" s="103"/>
      <c r="G7" s="103"/>
      <c r="H7" s="97"/>
      <c r="I7" s="98"/>
      <c r="J7" s="98"/>
      <c r="K7" s="98"/>
      <c r="L7" s="99"/>
      <c r="M7" s="10"/>
    </row>
    <row r="8" spans="2:13" ht="15" x14ac:dyDescent="0.2">
      <c r="B8" s="9"/>
      <c r="C8" s="93" t="s">
        <v>5</v>
      </c>
      <c r="D8" s="93"/>
      <c r="E8" s="93"/>
      <c r="F8" s="93"/>
      <c r="G8" s="93"/>
      <c r="H8" s="97"/>
      <c r="I8" s="98"/>
      <c r="J8" s="98"/>
      <c r="K8" s="98"/>
      <c r="L8" s="99"/>
      <c r="M8" s="10"/>
    </row>
    <row r="9" spans="2:13" ht="15" x14ac:dyDescent="0.2">
      <c r="B9" s="9"/>
      <c r="C9" s="93" t="s">
        <v>6</v>
      </c>
      <c r="D9" s="93"/>
      <c r="E9" s="93"/>
      <c r="F9" s="93"/>
      <c r="G9" s="93"/>
      <c r="H9" s="97"/>
      <c r="I9" s="98"/>
      <c r="J9" s="98"/>
      <c r="K9" s="98"/>
      <c r="L9" s="99"/>
      <c r="M9" s="10"/>
    </row>
    <row r="10" spans="2:13" ht="30.6" customHeight="1" x14ac:dyDescent="0.2">
      <c r="B10" s="9"/>
      <c r="C10" s="107" t="s">
        <v>37</v>
      </c>
      <c r="D10" s="93"/>
      <c r="E10" s="93"/>
      <c r="F10" s="93"/>
      <c r="G10" s="93"/>
      <c r="H10" s="97"/>
      <c r="I10" s="98"/>
      <c r="J10" s="98"/>
      <c r="K10" s="98"/>
      <c r="L10" s="99"/>
      <c r="M10" s="10"/>
    </row>
    <row r="11" spans="2:13" ht="15" x14ac:dyDescent="0.2">
      <c r="B11" s="9"/>
      <c r="C11" s="93" t="s">
        <v>7</v>
      </c>
      <c r="D11" s="93"/>
      <c r="E11" s="93"/>
      <c r="F11" s="93"/>
      <c r="G11" s="93"/>
      <c r="H11" s="97"/>
      <c r="I11" s="98"/>
      <c r="J11" s="98"/>
      <c r="K11" s="98"/>
      <c r="L11" s="99"/>
      <c r="M11" s="10"/>
    </row>
    <row r="12" spans="2:13" ht="15" x14ac:dyDescent="0.2">
      <c r="B12" s="9"/>
      <c r="C12" s="93" t="s">
        <v>8</v>
      </c>
      <c r="D12" s="93"/>
      <c r="E12" s="93"/>
      <c r="F12" s="93"/>
      <c r="G12" s="93"/>
      <c r="H12" s="97"/>
      <c r="I12" s="98"/>
      <c r="J12" s="98"/>
      <c r="K12" s="98"/>
      <c r="L12" s="99"/>
      <c r="M12" s="10"/>
    </row>
    <row r="13" spans="2:13" ht="28.9" customHeight="1" x14ac:dyDescent="0.2">
      <c r="B13" s="9"/>
      <c r="C13" s="93" t="s">
        <v>9</v>
      </c>
      <c r="D13" s="93"/>
      <c r="E13" s="93"/>
      <c r="F13" s="93"/>
      <c r="G13" s="48"/>
      <c r="H13" s="97"/>
      <c r="I13" s="98"/>
      <c r="J13" s="98"/>
      <c r="K13" s="98"/>
      <c r="L13" s="99"/>
      <c r="M13" s="10"/>
    </row>
    <row r="14" spans="2:13" ht="16.899999999999999" customHeight="1" x14ac:dyDescent="0.2">
      <c r="B14" s="9"/>
      <c r="C14" s="106" t="s">
        <v>22</v>
      </c>
      <c r="D14" s="93"/>
      <c r="E14" s="93"/>
      <c r="F14" s="93"/>
      <c r="G14" s="93"/>
      <c r="H14" s="97"/>
      <c r="I14" s="98"/>
      <c r="J14" s="98"/>
      <c r="K14" s="98"/>
      <c r="L14" s="99"/>
      <c r="M14" s="10"/>
    </row>
    <row r="15" spans="2:13" ht="3" customHeight="1" x14ac:dyDescent="0.25">
      <c r="B15" s="9"/>
      <c r="F15" s="49"/>
      <c r="G15" s="49"/>
      <c r="H15" s="97"/>
      <c r="I15" s="98"/>
      <c r="J15" s="98"/>
      <c r="K15" s="98"/>
      <c r="L15" s="99"/>
      <c r="M15" s="10"/>
    </row>
    <row r="16" spans="2:13" ht="15" customHeight="1" x14ac:dyDescent="0.25">
      <c r="B16" s="9"/>
      <c r="C16" s="70" t="s">
        <v>23</v>
      </c>
      <c r="D16" s="104">
        <v>45233</v>
      </c>
      <c r="E16" s="105"/>
      <c r="F16" s="71"/>
      <c r="G16" s="49"/>
      <c r="H16" s="100"/>
      <c r="I16" s="101"/>
      <c r="J16" s="101"/>
      <c r="K16" s="101"/>
      <c r="L16" s="102"/>
      <c r="M16" s="10"/>
    </row>
    <row r="17" spans="2:13" ht="15" x14ac:dyDescent="0.25">
      <c r="B17" s="9"/>
      <c r="C17" s="70" t="s">
        <v>10</v>
      </c>
      <c r="D17" s="71"/>
      <c r="E17" s="71"/>
      <c r="F17" s="71"/>
      <c r="G17" s="49"/>
      <c r="H17" s="49"/>
      <c r="I17" s="5"/>
      <c r="J17" s="5"/>
      <c r="K17" s="5"/>
      <c r="L17" s="5"/>
      <c r="M17" s="10"/>
    </row>
    <row r="18" spans="2:13" ht="4.9000000000000004" customHeight="1" x14ac:dyDescent="0.25">
      <c r="B18" s="9"/>
      <c r="C18" s="50"/>
      <c r="D18" s="50"/>
      <c r="E18" s="50"/>
      <c r="F18" s="50"/>
      <c r="H18" s="51"/>
      <c r="I18" s="51"/>
      <c r="J18" s="51"/>
      <c r="K18" s="51"/>
      <c r="L18" s="49"/>
      <c r="M18" s="10"/>
    </row>
    <row r="19" spans="2:13" ht="15.6" customHeight="1" x14ac:dyDescent="0.25">
      <c r="B19" s="9"/>
      <c r="C19" s="90" t="s">
        <v>28</v>
      </c>
      <c r="D19" s="91"/>
      <c r="E19" s="91"/>
      <c r="F19" s="92"/>
      <c r="G19" s="44"/>
      <c r="I19" s="62"/>
      <c r="K19" s="45"/>
      <c r="L19" s="42" t="s">
        <v>11</v>
      </c>
      <c r="M19" s="10"/>
    </row>
    <row r="20" spans="2:13" ht="34.5" customHeight="1" x14ac:dyDescent="0.25">
      <c r="B20" s="9"/>
      <c r="C20" s="86" t="s">
        <v>27</v>
      </c>
      <c r="D20" s="87"/>
      <c r="E20" s="87"/>
      <c r="F20" s="88"/>
      <c r="G20" s="44"/>
      <c r="H20" s="75" t="s">
        <v>25</v>
      </c>
      <c r="I20" s="62"/>
      <c r="J20" s="64" t="s">
        <v>24</v>
      </c>
      <c r="K20" s="45"/>
      <c r="L20" s="62"/>
      <c r="M20" s="10"/>
    </row>
    <row r="21" spans="2:13" ht="26.25" customHeight="1" x14ac:dyDescent="0.25">
      <c r="B21" s="9"/>
      <c r="C21" s="76" t="s">
        <v>36</v>
      </c>
      <c r="D21" s="77"/>
      <c r="E21" s="77"/>
      <c r="F21" s="78"/>
      <c r="G21" s="44"/>
      <c r="H21" s="69">
        <v>12000</v>
      </c>
      <c r="I21" s="43"/>
      <c r="J21" s="52"/>
      <c r="K21" s="47"/>
      <c r="L21" s="53">
        <f>J21*H21*10</f>
        <v>0</v>
      </c>
      <c r="M21" s="10"/>
    </row>
    <row r="22" spans="2:13" ht="28.5" customHeight="1" x14ac:dyDescent="0.25">
      <c r="B22" s="9"/>
      <c r="C22" s="60"/>
      <c r="D22" s="61"/>
      <c r="E22" s="61"/>
      <c r="F22" s="61"/>
      <c r="G22" s="44"/>
      <c r="H22" s="75" t="s">
        <v>25</v>
      </c>
      <c r="I22" s="62"/>
      <c r="J22" s="64" t="s">
        <v>24</v>
      </c>
      <c r="K22" s="47"/>
      <c r="L22" s="63"/>
      <c r="M22" s="10"/>
    </row>
    <row r="23" spans="2:13" ht="76.150000000000006" customHeight="1" x14ac:dyDescent="0.25">
      <c r="B23" s="9"/>
      <c r="C23" s="76" t="s">
        <v>31</v>
      </c>
      <c r="D23" s="77"/>
      <c r="E23" s="77"/>
      <c r="F23" s="78"/>
      <c r="G23" s="44"/>
      <c r="H23" s="69">
        <v>1500</v>
      </c>
      <c r="I23" s="62"/>
      <c r="J23" s="52"/>
      <c r="K23" s="47"/>
      <c r="L23" s="53">
        <f>J23*H23*10</f>
        <v>0</v>
      </c>
      <c r="M23" s="10"/>
    </row>
    <row r="24" spans="2:13" ht="24.75" customHeight="1" x14ac:dyDescent="0.25">
      <c r="B24" s="9"/>
      <c r="C24" s="60"/>
      <c r="D24" s="61"/>
      <c r="E24" s="61"/>
      <c r="F24" s="61"/>
      <c r="G24" s="44"/>
      <c r="H24" s="75" t="s">
        <v>25</v>
      </c>
      <c r="I24" s="62"/>
      <c r="J24" s="64" t="s">
        <v>24</v>
      </c>
      <c r="K24" s="47"/>
      <c r="L24" s="63"/>
      <c r="M24" s="10"/>
    </row>
    <row r="25" spans="2:13" ht="75.599999999999994" customHeight="1" x14ac:dyDescent="0.25">
      <c r="B25" s="9"/>
      <c r="C25" s="76" t="s">
        <v>32</v>
      </c>
      <c r="D25" s="77"/>
      <c r="E25" s="77"/>
      <c r="F25" s="78"/>
      <c r="G25" s="44"/>
      <c r="H25" s="69">
        <v>110</v>
      </c>
      <c r="I25" s="62"/>
      <c r="J25" s="52"/>
      <c r="K25" s="47"/>
      <c r="L25" s="53">
        <f>H25*J25*10</f>
        <v>0</v>
      </c>
      <c r="M25" s="10"/>
    </row>
    <row r="26" spans="2:13" ht="23.25" customHeight="1" x14ac:dyDescent="0.25">
      <c r="B26" s="9"/>
      <c r="C26" s="60"/>
      <c r="D26" s="61"/>
      <c r="E26" s="61"/>
      <c r="F26" s="61"/>
      <c r="G26" s="44"/>
      <c r="H26" s="75" t="s">
        <v>25</v>
      </c>
      <c r="I26" s="62"/>
      <c r="J26" s="64" t="s">
        <v>24</v>
      </c>
      <c r="K26" s="47"/>
      <c r="L26" s="63"/>
      <c r="M26" s="10"/>
    </row>
    <row r="27" spans="2:13" ht="76.900000000000006" customHeight="1" x14ac:dyDescent="0.25">
      <c r="B27" s="9"/>
      <c r="C27" s="76" t="s">
        <v>33</v>
      </c>
      <c r="D27" s="77"/>
      <c r="E27" s="77"/>
      <c r="F27" s="78"/>
      <c r="G27" s="44"/>
      <c r="H27" s="69">
        <v>100</v>
      </c>
      <c r="I27" s="62"/>
      <c r="J27" s="72"/>
      <c r="K27" s="47"/>
      <c r="L27" s="53">
        <f>H27*J27*10</f>
        <v>0</v>
      </c>
      <c r="M27" s="10"/>
    </row>
    <row r="28" spans="2:13" ht="20.25" customHeight="1" x14ac:dyDescent="0.25">
      <c r="B28" s="9"/>
      <c r="C28" s="67"/>
      <c r="D28" s="65"/>
      <c r="E28" s="65"/>
      <c r="F28" s="66"/>
      <c r="G28" s="44"/>
      <c r="H28" s="75" t="s">
        <v>25</v>
      </c>
      <c r="I28" s="62"/>
      <c r="J28" s="64" t="s">
        <v>24</v>
      </c>
      <c r="K28" s="47"/>
      <c r="L28" s="68"/>
      <c r="M28" s="10"/>
    </row>
    <row r="29" spans="2:13" ht="78" customHeight="1" x14ac:dyDescent="0.25">
      <c r="B29" s="9"/>
      <c r="C29" s="76" t="s">
        <v>35</v>
      </c>
      <c r="D29" s="77"/>
      <c r="E29" s="77"/>
      <c r="F29" s="78"/>
      <c r="G29" s="44"/>
      <c r="H29" s="69">
        <v>85</v>
      </c>
      <c r="I29" s="62"/>
      <c r="J29" s="72"/>
      <c r="K29" s="47"/>
      <c r="L29" s="53">
        <f>H29*J29*10</f>
        <v>0</v>
      </c>
      <c r="M29" s="10"/>
    </row>
    <row r="30" spans="2:13" ht="13.9" customHeight="1" x14ac:dyDescent="0.25">
      <c r="B30" s="9"/>
      <c r="C30" s="60"/>
      <c r="D30" s="61"/>
      <c r="E30" s="61"/>
      <c r="F30" s="61"/>
      <c r="G30" s="44"/>
      <c r="H30" s="46" t="s">
        <v>25</v>
      </c>
      <c r="I30" s="62"/>
      <c r="J30" s="64" t="s">
        <v>24</v>
      </c>
      <c r="K30" s="47"/>
      <c r="L30" s="68"/>
      <c r="M30" s="10"/>
    </row>
    <row r="31" spans="2:13" ht="76.900000000000006" customHeight="1" x14ac:dyDescent="0.25">
      <c r="B31" s="9"/>
      <c r="C31" s="76" t="s">
        <v>34</v>
      </c>
      <c r="D31" s="77"/>
      <c r="E31" s="77"/>
      <c r="F31" s="78"/>
      <c r="G31" s="44"/>
      <c r="H31" s="69">
        <v>5</v>
      </c>
      <c r="I31" s="62"/>
      <c r="J31" s="72"/>
      <c r="K31" s="47"/>
      <c r="L31" s="53">
        <f>H31*J31*10</f>
        <v>0</v>
      </c>
      <c r="M31" s="10"/>
    </row>
    <row r="32" spans="2:13" ht="27" customHeight="1" x14ac:dyDescent="0.25">
      <c r="B32" s="9"/>
      <c r="C32" s="48"/>
      <c r="D32" s="48"/>
      <c r="E32" s="48"/>
      <c r="F32" s="48"/>
      <c r="G32" s="44"/>
      <c r="H32" s="75" t="s">
        <v>29</v>
      </c>
      <c r="I32" s="45"/>
      <c r="J32" s="45" t="s">
        <v>26</v>
      </c>
      <c r="K32" s="48"/>
      <c r="L32" s="48"/>
      <c r="M32" s="10"/>
    </row>
    <row r="33" spans="2:13" ht="61.15" customHeight="1" x14ac:dyDescent="0.25">
      <c r="B33" s="9"/>
      <c r="C33" s="108" t="s">
        <v>38</v>
      </c>
      <c r="D33" s="77"/>
      <c r="E33" s="77"/>
      <c r="F33" s="78"/>
      <c r="G33" s="44"/>
      <c r="H33" s="73">
        <v>1900</v>
      </c>
      <c r="I33" s="43"/>
      <c r="J33" s="54"/>
      <c r="K33" s="47"/>
      <c r="L33" s="53">
        <f>J33*1900*10</f>
        <v>0</v>
      </c>
      <c r="M33" s="10"/>
    </row>
    <row r="34" spans="2:13" ht="27" customHeight="1" x14ac:dyDescent="0.25">
      <c r="B34" s="9"/>
      <c r="C34" s="49"/>
      <c r="D34" s="49"/>
      <c r="E34" s="49"/>
      <c r="F34" s="49"/>
      <c r="G34" s="44"/>
      <c r="H34" s="75" t="s">
        <v>29</v>
      </c>
      <c r="I34" s="45"/>
      <c r="J34" s="45" t="s">
        <v>26</v>
      </c>
      <c r="K34" s="45"/>
      <c r="L34" s="45"/>
      <c r="M34" s="10"/>
    </row>
    <row r="35" spans="2:13" ht="60.75" customHeight="1" x14ac:dyDescent="0.25">
      <c r="B35" s="9"/>
      <c r="C35" s="76" t="s">
        <v>30</v>
      </c>
      <c r="D35" s="77"/>
      <c r="E35" s="77"/>
      <c r="F35" s="78"/>
      <c r="H35" s="73">
        <v>80</v>
      </c>
      <c r="I35" s="55"/>
      <c r="J35" s="54"/>
      <c r="K35" s="56"/>
      <c r="L35" s="53">
        <f>J35*80*10</f>
        <v>0</v>
      </c>
      <c r="M35" s="10"/>
    </row>
    <row r="36" spans="2:13" ht="21.6" customHeight="1" x14ac:dyDescent="0.25">
      <c r="B36" s="9"/>
      <c r="C36" s="57"/>
      <c r="D36" s="57"/>
      <c r="E36" s="57"/>
      <c r="F36" s="57"/>
      <c r="G36" s="49"/>
      <c r="H36" s="49"/>
      <c r="I36" s="49"/>
      <c r="J36" s="49"/>
      <c r="K36" s="49"/>
      <c r="L36" s="49"/>
      <c r="M36" s="10"/>
    </row>
    <row r="37" spans="2:13" ht="15" customHeight="1" x14ac:dyDescent="0.25">
      <c r="B37" s="9"/>
      <c r="C37" s="79" t="s">
        <v>39</v>
      </c>
      <c r="D37" s="80"/>
      <c r="E37" s="80"/>
      <c r="F37" s="81"/>
      <c r="G37" s="49"/>
      <c r="H37" s="49"/>
      <c r="I37" s="49"/>
      <c r="J37" s="49"/>
      <c r="K37" s="49"/>
      <c r="L37" s="74">
        <f>L21+L23+L25+L27+L29+L31+L33+L35</f>
        <v>0</v>
      </c>
      <c r="M37" s="10"/>
    </row>
    <row r="38" spans="2:13" ht="4.1500000000000004" customHeight="1" x14ac:dyDescent="0.25">
      <c r="B38" s="9"/>
      <c r="C38" s="49"/>
      <c r="D38" s="49"/>
      <c r="E38" s="49"/>
      <c r="F38" s="49"/>
      <c r="G38" s="49"/>
      <c r="H38" s="49"/>
      <c r="I38" s="49"/>
      <c r="J38" s="49"/>
      <c r="K38" s="49"/>
      <c r="L38" s="49"/>
      <c r="M38" s="10"/>
    </row>
    <row r="39" spans="2:13" ht="15" customHeight="1" x14ac:dyDescent="0.25">
      <c r="B39" s="9"/>
      <c r="C39" s="49" t="s">
        <v>12</v>
      </c>
      <c r="D39" s="83" t="s">
        <v>13</v>
      </c>
      <c r="E39" s="84"/>
      <c r="F39" s="84"/>
      <c r="G39" s="85"/>
      <c r="H39" s="49"/>
      <c r="I39" s="49"/>
      <c r="J39" s="82"/>
      <c r="K39" s="82"/>
      <c r="L39" s="82"/>
      <c r="M39" s="10"/>
    </row>
    <row r="40" spans="2:13" ht="15" customHeight="1" x14ac:dyDescent="0.25">
      <c r="B40" s="9"/>
      <c r="C40" s="49" t="s">
        <v>14</v>
      </c>
      <c r="D40" s="83" t="s">
        <v>13</v>
      </c>
      <c r="E40" s="84"/>
      <c r="F40" s="84"/>
      <c r="G40" s="85"/>
      <c r="H40" s="49"/>
      <c r="I40" s="49"/>
      <c r="J40" s="82"/>
      <c r="K40" s="82"/>
      <c r="L40" s="82"/>
      <c r="M40" s="10"/>
    </row>
    <row r="41" spans="2:13" ht="15" customHeight="1" x14ac:dyDescent="0.25">
      <c r="B41" s="9"/>
      <c r="C41" s="49" t="s">
        <v>15</v>
      </c>
      <c r="D41" s="83" t="s">
        <v>13</v>
      </c>
      <c r="E41" s="84"/>
      <c r="F41" s="84"/>
      <c r="G41" s="85"/>
      <c r="H41" s="49"/>
      <c r="I41" s="49"/>
      <c r="J41" s="82"/>
      <c r="K41" s="82"/>
      <c r="L41" s="82"/>
      <c r="M41" s="10"/>
    </row>
    <row r="42" spans="2:13" ht="15" customHeight="1" x14ac:dyDescent="0.25">
      <c r="B42" s="9"/>
      <c r="C42" s="49" t="s">
        <v>16</v>
      </c>
      <c r="D42" s="83" t="s">
        <v>13</v>
      </c>
      <c r="E42" s="84"/>
      <c r="F42" s="84"/>
      <c r="G42" s="85"/>
      <c r="H42" s="49"/>
      <c r="I42" s="49"/>
      <c r="J42" s="82"/>
      <c r="K42" s="82"/>
      <c r="L42" s="82"/>
      <c r="M42" s="10"/>
    </row>
    <row r="43" spans="2:13" ht="15" customHeight="1" x14ac:dyDescent="0.25">
      <c r="B43" s="9"/>
      <c r="C43" s="49" t="s">
        <v>17</v>
      </c>
      <c r="D43" s="83" t="s">
        <v>13</v>
      </c>
      <c r="E43" s="84"/>
      <c r="F43" s="84"/>
      <c r="G43" s="85"/>
      <c r="H43" s="49"/>
      <c r="I43" s="49"/>
      <c r="J43" s="82"/>
      <c r="K43" s="82"/>
      <c r="L43" s="82"/>
      <c r="M43" s="10"/>
    </row>
    <row r="44" spans="2:13" ht="7.5" customHeight="1" thickBot="1" x14ac:dyDescent="0.25">
      <c r="B44" s="11"/>
      <c r="C44" s="12"/>
      <c r="D44" s="12"/>
      <c r="E44" s="12"/>
      <c r="F44" s="12"/>
      <c r="G44" s="12"/>
      <c r="H44" s="12"/>
      <c r="I44" s="12"/>
      <c r="J44" s="12"/>
      <c r="K44" s="12"/>
      <c r="L44" s="12"/>
      <c r="M44" s="13"/>
    </row>
    <row r="45" spans="2:13" ht="6.75" customHeight="1" thickTop="1" x14ac:dyDescent="0.2"/>
    <row r="47" spans="2:13" x14ac:dyDescent="0.2"/>
    <row r="48" spans="2:13" x14ac:dyDescent="0.2"/>
    <row r="49" x14ac:dyDescent="0.2"/>
    <row r="50" x14ac:dyDescent="0.2"/>
    <row r="52"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sheetData>
  <sheetProtection selectLockedCells="1"/>
  <mergeCells count="29">
    <mergeCell ref="C20:F20"/>
    <mergeCell ref="E3:L3"/>
    <mergeCell ref="C19:F19"/>
    <mergeCell ref="C35:F35"/>
    <mergeCell ref="C13:F13"/>
    <mergeCell ref="H6:L16"/>
    <mergeCell ref="C12:G12"/>
    <mergeCell ref="C8:G8"/>
    <mergeCell ref="C11:G11"/>
    <mergeCell ref="C9:G9"/>
    <mergeCell ref="C7:G7"/>
    <mergeCell ref="C6:G6"/>
    <mergeCell ref="D16:E16"/>
    <mergeCell ref="C14:G14"/>
    <mergeCell ref="C10:G10"/>
    <mergeCell ref="C33:F33"/>
    <mergeCell ref="C25:F25"/>
    <mergeCell ref="C37:F37"/>
    <mergeCell ref="C21:F21"/>
    <mergeCell ref="J39:L43"/>
    <mergeCell ref="D42:G42"/>
    <mergeCell ref="D43:G43"/>
    <mergeCell ref="D39:G39"/>
    <mergeCell ref="D40:G40"/>
    <mergeCell ref="D41:G41"/>
    <mergeCell ref="C23:F23"/>
    <mergeCell ref="C27:F27"/>
    <mergeCell ref="C29:F29"/>
    <mergeCell ref="C31:F31"/>
  </mergeCells>
  <printOptions horizontalCentered="1" verticalCentered="1"/>
  <pageMargins left="0" right="0" top="0" bottom="0" header="0" footer="0"/>
  <pageSetup paperSize="9" scale="74"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088B5C73-2D5D-4738-8233-0CA709B4A371}">
            <x14:iconSet iconSet="3Symbols2" custom="1">
              <x14:cfvo type="percent">
                <xm:f>0</xm:f>
              </x14:cfvo>
              <x14:cfvo type="num">
                <xm:f>0</xm:f>
              </x14:cfvo>
              <x14:cfvo type="num">
                <xm:f>136</xm:f>
              </x14:cfvo>
              <x14:cfIcon iconSet="3Symbols2" iconId="0"/>
              <x14:cfIcon iconSet="3Symbols2" iconId="2"/>
              <x14:cfIcon iconSet="3Symbols2" iconId="0"/>
            </x14:iconSet>
          </x14:cfRule>
          <xm:sqref>J33</xm:sqref>
        </x14:conditionalFormatting>
        <x14:conditionalFormatting xmlns:xm="http://schemas.microsoft.com/office/excel/2006/main">
          <x14:cfRule type="iconSet" priority="3" id="{BE102028-28A7-4E34-9C62-41CBB84D446E}">
            <x14:iconSet custom="1">
              <x14:cfvo type="percent">
                <xm:f>0</xm:f>
              </x14:cfvo>
              <x14:cfvo type="num">
                <xm:f>0</xm:f>
              </x14:cfvo>
              <x14:cfvo type="num">
                <xm:f>156</xm:f>
              </x14:cfvo>
              <x14:cfIcon iconSet="3TrafficLights1" iconId="0"/>
              <x14:cfIcon iconSet="3Symbols2" iconId="2"/>
              <x14:cfIcon iconSet="3Symbols2" iconId="0"/>
            </x14:iconSet>
          </x14:cfRule>
          <xm:sqref>J35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37" sqref="C37"/>
    </sheetView>
  </sheetViews>
  <sheetFormatPr defaultColWidth="0" defaultRowHeight="12.75" zeroHeight="1" x14ac:dyDescent="0.2"/>
  <cols>
    <col min="1" max="1" width="2.42578125" style="15" customWidth="1"/>
    <col min="2" max="2" width="2.7109375" style="15" customWidth="1"/>
    <col min="3" max="3" width="86.85546875" style="23" customWidth="1"/>
    <col min="4" max="4" width="32.7109375" style="23" customWidth="1"/>
    <col min="5" max="5" width="70.140625" style="23" customWidth="1"/>
    <col min="6" max="6" width="23.28515625" style="23" customWidth="1"/>
    <col min="7" max="7" width="2.28515625" style="15" customWidth="1"/>
    <col min="8" max="8" width="2.5703125" style="15" customWidth="1"/>
    <col min="9" max="9" width="2.5703125" style="15" hidden="1" customWidth="1"/>
    <col min="10" max="10" width="2.5703125" style="16" hidden="1" customWidth="1"/>
    <col min="11" max="11" width="54.7109375" style="15" hidden="1" customWidth="1"/>
    <col min="12" max="16384" width="0" style="15" hidden="1"/>
  </cols>
  <sheetData>
    <row r="1" spans="1:13" ht="7.5" customHeight="1" thickBot="1" x14ac:dyDescent="0.25">
      <c r="A1" s="6"/>
      <c r="B1" s="6"/>
      <c r="C1" s="31"/>
      <c r="D1" s="31"/>
      <c r="E1" s="31"/>
      <c r="F1" s="31"/>
      <c r="G1" s="6"/>
      <c r="H1" s="6"/>
      <c r="I1" s="14"/>
      <c r="J1" s="14"/>
      <c r="K1" s="14"/>
      <c r="L1" s="14"/>
      <c r="M1" s="14"/>
    </row>
    <row r="2" spans="1:13" ht="13.5" thickTop="1" x14ac:dyDescent="0.2">
      <c r="A2" s="6"/>
      <c r="B2" s="32"/>
      <c r="C2" s="33"/>
      <c r="D2" s="33"/>
      <c r="E2" s="33"/>
      <c r="F2" s="33"/>
      <c r="G2" s="34"/>
      <c r="H2" s="6"/>
      <c r="I2" s="14"/>
      <c r="J2" s="14"/>
      <c r="K2" s="14"/>
      <c r="L2" s="14"/>
      <c r="M2" s="14"/>
    </row>
    <row r="3" spans="1:13" ht="33" customHeight="1" x14ac:dyDescent="0.2">
      <c r="A3" s="6"/>
      <c r="B3" s="26"/>
      <c r="C3" s="31"/>
      <c r="D3" s="31"/>
      <c r="E3" s="31"/>
      <c r="F3" s="31"/>
      <c r="G3" s="35"/>
      <c r="H3" s="6"/>
      <c r="I3" s="14"/>
      <c r="J3" s="14"/>
      <c r="K3" s="14"/>
      <c r="L3" s="14"/>
      <c r="M3" s="14"/>
    </row>
    <row r="4" spans="1:13" ht="36" customHeight="1" x14ac:dyDescent="0.3">
      <c r="A4" s="6"/>
      <c r="B4" s="26"/>
      <c r="C4" s="109" t="str">
        <f>"Toelichting prijzenformulier "&amp;'Annex 2 Prijzenformulier'!E3</f>
        <v>Toelichting prijzenformulier ITSM-oplossing en aanverwante dienstverlening
 TN375100</v>
      </c>
      <c r="D4" s="110"/>
      <c r="E4" s="110"/>
      <c r="F4" s="111"/>
      <c r="G4" s="36"/>
      <c r="H4" s="37"/>
      <c r="I4" s="14"/>
      <c r="J4" s="14"/>
      <c r="K4" s="14"/>
      <c r="L4" s="14"/>
      <c r="M4" s="14"/>
    </row>
    <row r="5" spans="1:13" ht="8.25" customHeight="1" x14ac:dyDescent="0.3">
      <c r="A5" s="6"/>
      <c r="B5" s="26"/>
      <c r="C5" s="38"/>
      <c r="D5" s="39"/>
      <c r="E5" s="39"/>
      <c r="F5" s="39"/>
      <c r="G5" s="36"/>
      <c r="H5" s="37"/>
      <c r="I5" s="14"/>
      <c r="J5" s="14"/>
      <c r="K5" s="14"/>
      <c r="L5" s="14"/>
      <c r="M5" s="14"/>
    </row>
    <row r="6" spans="1:13" s="17" customFormat="1" ht="15" x14ac:dyDescent="0.25">
      <c r="A6" s="49"/>
      <c r="B6" s="58"/>
      <c r="C6" s="40" t="s">
        <v>18</v>
      </c>
      <c r="D6" s="25"/>
      <c r="E6" s="25"/>
      <c r="F6" s="25"/>
      <c r="G6" s="24"/>
      <c r="H6" s="19"/>
      <c r="I6" s="59"/>
      <c r="J6" s="18"/>
      <c r="K6" s="59"/>
      <c r="L6" s="59"/>
      <c r="M6" s="59"/>
    </row>
    <row r="7" spans="1:13" s="17" customFormat="1" ht="41.65" customHeight="1" x14ac:dyDescent="0.25">
      <c r="A7" s="49"/>
      <c r="B7" s="58"/>
      <c r="C7" s="112" t="s">
        <v>19</v>
      </c>
      <c r="D7" s="113"/>
      <c r="E7" s="113"/>
      <c r="F7" s="113"/>
      <c r="G7" s="24"/>
      <c r="H7" s="19"/>
      <c r="I7" s="59"/>
      <c r="J7" s="18"/>
      <c r="K7" s="59"/>
      <c r="L7" s="59"/>
      <c r="M7" s="59"/>
    </row>
    <row r="8" spans="1:13" s="17" customFormat="1" ht="173.25" customHeight="1" x14ac:dyDescent="0.25">
      <c r="A8" s="49"/>
      <c r="B8" s="58"/>
      <c r="C8" s="112" t="s">
        <v>20</v>
      </c>
      <c r="D8" s="113"/>
      <c r="E8" s="113"/>
      <c r="F8" s="113"/>
      <c r="G8" s="24"/>
      <c r="H8" s="19"/>
      <c r="I8" s="59"/>
      <c r="J8" s="18"/>
      <c r="K8" s="59"/>
      <c r="L8" s="59"/>
      <c r="M8" s="59"/>
    </row>
    <row r="9" spans="1:13" s="17" customFormat="1" ht="15" x14ac:dyDescent="0.25">
      <c r="A9" s="49"/>
      <c r="B9" s="58"/>
      <c r="C9" s="112" t="s">
        <v>21</v>
      </c>
      <c r="D9" s="112"/>
      <c r="E9" s="112"/>
      <c r="F9" s="112"/>
      <c r="G9" s="24"/>
      <c r="H9" s="19"/>
      <c r="I9" s="59"/>
      <c r="J9" s="18"/>
      <c r="K9" s="59"/>
      <c r="L9" s="59"/>
      <c r="M9" s="59"/>
    </row>
    <row r="10" spans="1:13" ht="10.9" customHeight="1" x14ac:dyDescent="0.2">
      <c r="A10" s="6"/>
      <c r="B10" s="26"/>
      <c r="C10" s="41"/>
      <c r="D10" s="41"/>
      <c r="E10" s="41"/>
      <c r="F10" s="41"/>
      <c r="G10" s="27"/>
      <c r="H10" s="21"/>
    </row>
    <row r="11" spans="1:13" ht="10.5" customHeight="1" thickBot="1" x14ac:dyDescent="0.25">
      <c r="A11" s="6"/>
      <c r="B11" s="28"/>
      <c r="C11" s="29"/>
      <c r="D11" s="29"/>
      <c r="E11" s="29"/>
      <c r="F11" s="29"/>
      <c r="G11" s="30"/>
      <c r="H11" s="21"/>
    </row>
    <row r="12" spans="1:13" ht="9" customHeight="1" thickTop="1" x14ac:dyDescent="0.2">
      <c r="A12" s="6"/>
      <c r="B12" s="6"/>
      <c r="C12" s="20"/>
      <c r="D12" s="20"/>
      <c r="E12" s="20"/>
      <c r="F12" s="20"/>
      <c r="G12" s="21"/>
      <c r="H12" s="21"/>
    </row>
    <row r="13" spans="1:13" hidden="1" x14ac:dyDescent="0.2">
      <c r="A13" s="6"/>
      <c r="B13" s="6"/>
      <c r="C13" s="20"/>
      <c r="D13" s="20"/>
      <c r="E13" s="20"/>
      <c r="F13" s="20"/>
      <c r="G13" s="21"/>
      <c r="H13" s="21"/>
    </row>
    <row r="14" spans="1:13" hidden="1" x14ac:dyDescent="0.2">
      <c r="A14" s="6"/>
      <c r="B14" s="6"/>
      <c r="C14" s="20"/>
      <c r="D14" s="20"/>
      <c r="E14" s="20"/>
      <c r="F14" s="20"/>
      <c r="G14" s="21"/>
      <c r="H14" s="21"/>
    </row>
    <row r="15" spans="1:13" hidden="1" x14ac:dyDescent="0.2">
      <c r="A15" s="6"/>
      <c r="B15" s="6"/>
      <c r="C15" s="20"/>
      <c r="D15" s="20"/>
      <c r="E15" s="20"/>
      <c r="F15" s="20"/>
      <c r="G15" s="21"/>
      <c r="H15" s="21"/>
    </row>
    <row r="16" spans="1:13" hidden="1" x14ac:dyDescent="0.2">
      <c r="A16" s="6"/>
      <c r="B16" s="6"/>
      <c r="C16" s="20"/>
      <c r="D16" s="20"/>
      <c r="E16" s="20"/>
      <c r="F16" s="20"/>
      <c r="G16" s="21"/>
      <c r="H16" s="21"/>
    </row>
    <row r="17" spans="1:8" hidden="1" x14ac:dyDescent="0.2">
      <c r="A17" s="6"/>
      <c r="B17" s="6"/>
      <c r="C17" s="20"/>
      <c r="D17" s="20"/>
      <c r="E17" s="20"/>
      <c r="F17" s="20"/>
      <c r="G17" s="21"/>
      <c r="H17" s="21"/>
    </row>
    <row r="18" spans="1:8" hidden="1" x14ac:dyDescent="0.2">
      <c r="A18" s="6"/>
      <c r="B18" s="6"/>
      <c r="C18" s="20"/>
      <c r="D18" s="20"/>
      <c r="E18" s="20"/>
      <c r="F18" s="20"/>
      <c r="G18" s="21"/>
      <c r="H18" s="21"/>
    </row>
    <row r="19" spans="1:8" hidden="1" x14ac:dyDescent="0.2">
      <c r="A19" s="6"/>
      <c r="B19" s="6"/>
      <c r="C19" s="20"/>
      <c r="D19" s="20"/>
      <c r="E19" s="20"/>
      <c r="F19" s="20"/>
      <c r="G19" s="21"/>
      <c r="H19" s="21"/>
    </row>
    <row r="20" spans="1:8" hidden="1" x14ac:dyDescent="0.2">
      <c r="A20" s="6"/>
      <c r="B20" s="6"/>
      <c r="C20" s="20"/>
      <c r="D20" s="20"/>
      <c r="E20" s="20"/>
      <c r="F20" s="20"/>
      <c r="G20" s="21"/>
      <c r="H20" s="21"/>
    </row>
    <row r="21" spans="1:8" hidden="1" x14ac:dyDescent="0.2">
      <c r="C21" s="22"/>
      <c r="D21" s="22"/>
      <c r="E21" s="22"/>
      <c r="F21" s="22"/>
      <c r="G21" s="14"/>
      <c r="H21" s="14"/>
    </row>
    <row r="22" spans="1:8" hidden="1" x14ac:dyDescent="0.2">
      <c r="C22" s="22"/>
      <c r="D22" s="22"/>
      <c r="E22" s="22"/>
      <c r="F22" s="22"/>
      <c r="G22" s="14"/>
      <c r="H22" s="14"/>
    </row>
    <row r="23" spans="1:8" hidden="1" x14ac:dyDescent="0.2">
      <c r="C23" s="22"/>
      <c r="D23" s="22"/>
      <c r="E23" s="22"/>
      <c r="F23" s="22"/>
      <c r="G23" s="14"/>
      <c r="H23" s="14"/>
    </row>
    <row r="24" spans="1:8" hidden="1" x14ac:dyDescent="0.2">
      <c r="C24" s="22"/>
      <c r="D24" s="22"/>
      <c r="E24" s="22"/>
      <c r="F24" s="22"/>
      <c r="G24" s="14"/>
      <c r="H24" s="14"/>
    </row>
    <row r="25" spans="1:8" hidden="1" x14ac:dyDescent="0.2">
      <c r="C25" s="22"/>
      <c r="D25" s="22"/>
      <c r="E25" s="22"/>
      <c r="F25" s="22"/>
      <c r="G25" s="14"/>
      <c r="H25" s="14"/>
    </row>
    <row r="26" spans="1:8" hidden="1" x14ac:dyDescent="0.2">
      <c r="C26" s="22"/>
      <c r="D26" s="22"/>
      <c r="E26" s="22"/>
      <c r="F26" s="22"/>
      <c r="G26" s="14"/>
      <c r="H26" s="14"/>
    </row>
    <row r="27" spans="1:8" hidden="1" x14ac:dyDescent="0.2">
      <c r="C27" s="22"/>
      <c r="D27" s="22"/>
      <c r="E27" s="22"/>
      <c r="F27" s="22"/>
      <c r="G27" s="14"/>
      <c r="H27" s="14"/>
    </row>
    <row r="28" spans="1:8" hidden="1" x14ac:dyDescent="0.2">
      <c r="C28" s="22"/>
      <c r="D28" s="22"/>
      <c r="E28" s="22"/>
      <c r="F28" s="22"/>
      <c r="G28" s="14"/>
      <c r="H28" s="14"/>
    </row>
    <row r="29" spans="1:8" hidden="1" x14ac:dyDescent="0.2">
      <c r="C29" s="22"/>
      <c r="D29" s="22"/>
      <c r="E29" s="22"/>
      <c r="F29" s="22"/>
      <c r="G29" s="14"/>
      <c r="H29" s="14"/>
    </row>
    <row r="30" spans="1:8" hidden="1" x14ac:dyDescent="0.2">
      <c r="C30" s="22"/>
      <c r="D30" s="22"/>
      <c r="E30" s="22"/>
      <c r="F30" s="22"/>
      <c r="G30" s="14"/>
      <c r="H30" s="14"/>
    </row>
    <row r="31" spans="1:8" hidden="1" x14ac:dyDescent="0.2">
      <c r="C31" s="22"/>
      <c r="D31" s="22"/>
      <c r="E31" s="22"/>
      <c r="F31" s="22"/>
      <c r="G31" s="14"/>
      <c r="H31" s="14"/>
    </row>
    <row r="32" spans="1:8"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1b2d17-92d9-401e-b3f5-399c0e34e711">
      <Terms xmlns="http://schemas.microsoft.com/office/infopath/2007/PartnerControls"/>
    </lcf76f155ced4ddcb4097134ff3c332f>
    <TaxCatchAll xmlns="feef5865-a982-42aa-8640-9d4286765ef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13" ma:contentTypeDescription="Create a new document." ma:contentTypeScope="" ma:versionID="338012b4a2c214899f7a2740d93e3250">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b7828bd54b6fbc6f587eb2d4db5d4a54"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1" nillable="true" ma:displayName="Taxonomy Catch All Column" ma:hidden="true" ma:list="{899b7345-9692-4985-8460-55f6024c4c0f}"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2.xml><?xml version="1.0" encoding="utf-8"?>
<ds:datastoreItem xmlns:ds="http://schemas.openxmlformats.org/officeDocument/2006/customXml" ds:itemID="{6353BDFE-CBAC-44A1-80FB-B6BD2A0BC037}">
  <ds:schemaRefs>
    <ds:schemaRef ds:uri="http://schemas.microsoft.com/office/2006/metadata/properties"/>
    <ds:schemaRef ds:uri="http://schemas.microsoft.com/office/infopath/2007/PartnerControls"/>
    <ds:schemaRef ds:uri="671b2d17-92d9-401e-b3f5-399c0e34e711"/>
    <ds:schemaRef ds:uri="feef5865-a982-42aa-8640-9d4286765ef6"/>
  </ds:schemaRefs>
</ds:datastoreItem>
</file>

<file path=customXml/itemProps3.xml><?xml version="1.0" encoding="utf-8"?>
<ds:datastoreItem xmlns:ds="http://schemas.openxmlformats.org/officeDocument/2006/customXml" ds:itemID="{3FBB85BF-5126-4A59-B928-FBA30BB9DA69}"/>
</file>

<file path=customXml/itemProps4.xml><?xml version="1.0" encoding="utf-8"?>
<ds:datastoreItem xmlns:ds="http://schemas.openxmlformats.org/officeDocument/2006/customXml" ds:itemID="{6DAEB1A6-89C8-48F0-A5AE-5DB7500BA2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2 Prijzenformulier</vt:lpstr>
      <vt:lpstr>Toelichting Annex 2</vt:lpstr>
      <vt:lpstr>'Annex 2 Prijzenformulier'!Afdrukbereik</vt:lpstr>
      <vt:lpstr>'Toelichting Annex 2'!Afdrukbereik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Snelle, B. (Bob)</cp:lastModifiedBy>
  <cp:revision/>
  <cp:lastPrinted>2023-11-02T11:42:15Z</cp:lastPrinted>
  <dcterms:created xsi:type="dcterms:W3CDTF">2017-01-20T10:16:47Z</dcterms:created>
  <dcterms:modified xsi:type="dcterms:W3CDTF">2023-11-03T13:54:57Z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