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klasseninrichtingFOOD/Gedeelde documenten/General/03. Aanbestedingsleidraad en bijlagen/"/>
    </mc:Choice>
  </mc:AlternateContent>
  <xr:revisionPtr revIDLastSave="354" documentId="8_{B0A8F424-E082-4C15-A344-C8C6622ED8D0}" xr6:coauthVersionLast="47" xr6:coauthVersionMax="47" xr10:uidLastSave="{D0676C2C-A333-4B9B-AF11-8C9A9E679EAC}"/>
  <bookViews>
    <workbookView xWindow="-110" yWindow="-110" windowWidth="19420" windowHeight="10300" xr2:uid="{00000000-000D-0000-FFFF-FFFF00000000}"/>
  </bookViews>
  <sheets>
    <sheet name="Prijzenblad Totaal" sheetId="4" r:id="rId1"/>
    <sheet name="Prijzenblad Individuele verv." sheetId="2" r:id="rId2"/>
    <sheet name="Prijzenblad casus Alphe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2" l="1"/>
  <c r="D33" i="2"/>
  <c r="F33" i="2" s="1"/>
  <c r="D31" i="2"/>
  <c r="D30" i="2"/>
  <c r="F30" i="2" s="1"/>
  <c r="D29" i="2"/>
  <c r="A35" i="2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10" i="7"/>
  <c r="F27" i="2"/>
  <c r="F28" i="2"/>
  <c r="F29" i="2"/>
  <c r="F31" i="2"/>
  <c r="F32" i="2"/>
  <c r="F3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35" i="2"/>
  <c r="F4" i="2"/>
  <c r="A5" i="2"/>
  <c r="A6" i="2" s="1"/>
  <c r="A7" i="2" s="1"/>
  <c r="E27" i="7" l="1"/>
  <c r="B5" i="4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F36" i="2" l="1"/>
  <c r="B4" i="4" s="1"/>
  <c r="B6" i="4" l="1"/>
</calcChain>
</file>

<file path=xl/sharedStrings.xml><?xml version="1.0" encoding="utf-8"?>
<sst xmlns="http://schemas.openxmlformats.org/spreadsheetml/2006/main" count="139" uniqueCount="97">
  <si>
    <t>Bijlage 2 Prijzenblad Nieuwbouw en individuele vervangingen - Stichting Yuverta</t>
  </si>
  <si>
    <t>Onderdeel</t>
  </si>
  <si>
    <t>Prijs totaal excl BTW</t>
  </si>
  <si>
    <t>Prijzenblad individuele vervangingen</t>
  </si>
  <si>
    <t>Prijzenblad casus Alphen a/d Rijn</t>
  </si>
  <si>
    <t>Totaal inschrijfbedrag</t>
  </si>
  <si>
    <t>Bijlage 2 Prijzenblad individuele vervangingen aanbesteding FOOD - Stichting Yuverta</t>
  </si>
  <si>
    <t>In te vullen door inschrijver</t>
  </si>
  <si>
    <t>Nr.</t>
  </si>
  <si>
    <t>Merk/type</t>
  </si>
  <si>
    <t>Prijs all-in per stuk excl BTW</t>
  </si>
  <si>
    <t>Fictief aantal*</t>
  </si>
  <si>
    <t>Totaal</t>
  </si>
  <si>
    <t xml:space="preserve">Inductie kookplaat </t>
  </si>
  <si>
    <t>Siemens of gelijkwaardig</t>
  </si>
  <si>
    <t>Vrieskast</t>
  </si>
  <si>
    <t>Liebherr of gelijkwaardig</t>
  </si>
  <si>
    <t>Koelkast enkel deurs</t>
  </si>
  <si>
    <t>Hetelucht oven</t>
  </si>
  <si>
    <t>AEG of gelijkwaardig</t>
  </si>
  <si>
    <t>Gaskookplaat 4-vlams</t>
  </si>
  <si>
    <t>ATAG of gelijkwaardig</t>
  </si>
  <si>
    <t>Gasfornuis 5-vlams</t>
  </si>
  <si>
    <t>Vaatwasser doorschuifmodel</t>
  </si>
  <si>
    <t>Friteuse enkel</t>
  </si>
  <si>
    <t>Hendi of gelijkwaardig</t>
  </si>
  <si>
    <t>Magnetron</t>
  </si>
  <si>
    <t>Samsung of gelijkwaardig</t>
  </si>
  <si>
    <t>Koelkast dubbeldeurs</t>
  </si>
  <si>
    <t>Gaskookplaat 6-vlams</t>
  </si>
  <si>
    <t>Koffiezet apparaat</t>
  </si>
  <si>
    <t>Bravilor of gelijkwaardig</t>
  </si>
  <si>
    <t>Vaatwasser voorlader</t>
  </si>
  <si>
    <t>Koelkast tafel model</t>
  </si>
  <si>
    <t>Bosch of gelijkwaardig</t>
  </si>
  <si>
    <t>Koelkast onderbouw</t>
  </si>
  <si>
    <t>Toaster</t>
  </si>
  <si>
    <t>Friteuse dubbel</t>
  </si>
  <si>
    <t>Combi Steamer</t>
  </si>
  <si>
    <t>Rational of gelijkwaardig</t>
  </si>
  <si>
    <t>Gaskookplaat 2-vlams</t>
  </si>
  <si>
    <t>Koelvries combinatie</t>
  </si>
  <si>
    <t>Convectie oven</t>
  </si>
  <si>
    <t>Koelvitrine</t>
  </si>
  <si>
    <t>GRAMM of gelijkwaardig</t>
  </si>
  <si>
    <t>Warmhoud vitrine</t>
  </si>
  <si>
    <t>RVS keukenblok 2800*650*900 mm</t>
  </si>
  <si>
    <t>Zie Pve Casus Alphen a/d Rijn</t>
  </si>
  <si>
    <t>Mengkraan</t>
  </si>
  <si>
    <t xml:space="preserve">Keukenmengkraan DN 15 BlueStart hoog o.g. </t>
  </si>
  <si>
    <t xml:space="preserve">afzuigkap 1500 </t>
  </si>
  <si>
    <t>afzuigkap 850</t>
  </si>
  <si>
    <t>spoelmeubel</t>
  </si>
  <si>
    <t>voorspoeldouche</t>
  </si>
  <si>
    <t>tafel, verrijdbaar 1000*1300*900 mm</t>
  </si>
  <si>
    <t>hoge kast 1200*600*1800 mm</t>
  </si>
  <si>
    <t>Uurtarief</t>
  </si>
  <si>
    <t>* Aan de fictieve aantallen kunnen geen rechten worden ontleend</t>
  </si>
  <si>
    <t>Ondertekening</t>
  </si>
  <si>
    <t>Naam</t>
  </si>
  <si>
    <t>Datum en plaats</t>
  </si>
  <si>
    <t>Functie</t>
  </si>
  <si>
    <t>Onderneming en adres</t>
  </si>
  <si>
    <t>Handtekening</t>
  </si>
  <si>
    <t>Prijzenblad Case Revitalisatie Alphen aan den Rijn - Stichting Yuverta</t>
  </si>
  <si>
    <t xml:space="preserve">Inschrijver dient de met geel gemarkeerde kolommen in te vullen. </t>
  </si>
  <si>
    <t xml:space="preserve">Alle vermelde prijzen en tarieven dienen gesteld te zijn in euro’s, exclusief BTW. De door inschrijver aangeboden prijzen en tarieven dienen </t>
  </si>
  <si>
    <t>inclusief overige belastingen  en/of heffingen te zijn.</t>
  </si>
  <si>
    <t xml:space="preserve">Revitalisatie Alphen aan den Rijn </t>
  </si>
  <si>
    <t>Nr.***</t>
  </si>
  <si>
    <t>Onderdeel**</t>
  </si>
  <si>
    <t>toelichting:</t>
  </si>
  <si>
    <t>8 in bestaande lokaal, 9 in nieuwe lokaal</t>
  </si>
  <si>
    <t>Kookplaat</t>
  </si>
  <si>
    <t xml:space="preserve">Oven </t>
  </si>
  <si>
    <t>in nieuw lokaal 1 per 2 keukenblokken</t>
  </si>
  <si>
    <t>in nieuw lokaal boven keukenblok docent</t>
  </si>
  <si>
    <t xml:space="preserve">afzuigtechniek </t>
  </si>
  <si>
    <t>tbv nieuw lokaal</t>
  </si>
  <si>
    <t>in berging</t>
  </si>
  <si>
    <t>vaatwasmachine</t>
  </si>
  <si>
    <t>Koelkast</t>
  </si>
  <si>
    <t>1 in bestaand lokaal en 1 in nieuw lokaal</t>
  </si>
  <si>
    <t>Uurtarief monteur, inhuizen en monteren</t>
  </si>
  <si>
    <t>prijs +uren aan te geven door inschrijver</t>
  </si>
  <si>
    <t>Uurtarief aansluiten en inbedrijfstellen</t>
  </si>
  <si>
    <t>Totaal Inschrijfprijs Gouda</t>
  </si>
  <si>
    <t xml:space="preserve">** Voor bijbehorende Specificaties zie PVE Case Alphen aan de Rijn </t>
  </si>
  <si>
    <t>Meiko of gelijkwaardig</t>
  </si>
  <si>
    <t>Totaal fictieve inschrijfprijs*</t>
  </si>
  <si>
    <t xml:space="preserve">Afzuigkap 1500 </t>
  </si>
  <si>
    <t>Afzuigkap 850</t>
  </si>
  <si>
    <t>Spoelmeubel</t>
  </si>
  <si>
    <t>Voorspoeldouche</t>
  </si>
  <si>
    <t>Tafel, verrijdbaar 1000*1300*900 mm</t>
  </si>
  <si>
    <t>Hoge kast 1200*600*1800 mm</t>
  </si>
  <si>
    <t>*** Nummer correspondeert met omschrijving in Specificatie Lijst van Casus Alphen aan den Rijn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</si>
</sst>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0"/>
      <color rgb="FF000000"/>
      <name val="Arial"/>
      <family val="2"/>
    </font>
    <font>
      <b/>
      <sz val="11"/>
      <color theme="0"/>
      <name val="Calibri"/>
      <scheme val="minor"/>
    </font>
    <font>
      <b/>
      <sz val="16"/>
      <color rgb="FF000000"/>
      <name val="Arial"/>
      <family val="2"/>
    </font>
    <font>
      <i/>
      <sz val="11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name val="Calibri"/>
      <family val="2"/>
    </font>
    <font>
      <i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7">
    <xf numFmtId="0" fontId="0" fillId="0" borderId="0" xfId="0"/>
    <xf numFmtId="0" fontId="3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164" fontId="5" fillId="6" borderId="15" xfId="0" applyNumberFormat="1" applyFont="1" applyFill="1" applyBorder="1"/>
    <xf numFmtId="0" fontId="6" fillId="2" borderId="0" xfId="0" applyFont="1" applyFill="1" applyAlignment="1">
      <alignment horizontal="left" vertical="top"/>
    </xf>
    <xf numFmtId="0" fontId="8" fillId="7" borderId="0" xfId="0" applyFont="1" applyFill="1" applyAlignment="1">
      <alignment horizontal="left" vertical="top"/>
    </xf>
    <xf numFmtId="0" fontId="8" fillId="7" borderId="0" xfId="0" applyFont="1" applyFill="1" applyAlignment="1">
      <alignment horizontal="left" vertical="top" wrapText="1"/>
    </xf>
    <xf numFmtId="0" fontId="8" fillId="8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8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64" fontId="5" fillId="6" borderId="18" xfId="0" applyNumberFormat="1" applyFont="1" applyFill="1" applyBorder="1"/>
    <xf numFmtId="0" fontId="4" fillId="4" borderId="5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/>
    </xf>
    <xf numFmtId="0" fontId="10" fillId="7" borderId="0" xfId="0" applyFont="1" applyFill="1" applyAlignment="1">
      <alignment vertical="top"/>
    </xf>
    <xf numFmtId="0" fontId="12" fillId="9" borderId="13" xfId="0" applyFont="1" applyFill="1" applyBorder="1"/>
    <xf numFmtId="0" fontId="13" fillId="9" borderId="6" xfId="0" applyFont="1" applyFill="1" applyBorder="1"/>
    <xf numFmtId="0" fontId="12" fillId="9" borderId="0" xfId="0" applyFont="1" applyFill="1"/>
    <xf numFmtId="0" fontId="13" fillId="9" borderId="9" xfId="0" applyFont="1" applyFill="1" applyBorder="1"/>
    <xf numFmtId="0" fontId="12" fillId="9" borderId="9" xfId="0" applyFont="1" applyFill="1" applyBorder="1"/>
    <xf numFmtId="0" fontId="12" fillId="9" borderId="14" xfId="0" applyFont="1" applyFill="1" applyBorder="1"/>
    <xf numFmtId="0" fontId="13" fillId="9" borderId="12" xfId="0" applyFont="1" applyFill="1" applyBorder="1"/>
    <xf numFmtId="0" fontId="14" fillId="7" borderId="0" xfId="0" applyFont="1" applyFill="1" applyAlignment="1">
      <alignment horizontal="left" vertical="top" wrapText="1"/>
    </xf>
    <xf numFmtId="0" fontId="16" fillId="7" borderId="0" xfId="0" applyFont="1" applyFill="1" applyAlignment="1">
      <alignment horizontal="left" vertical="top"/>
    </xf>
    <xf numFmtId="0" fontId="17" fillId="0" borderId="0" xfId="0" applyFont="1"/>
    <xf numFmtId="0" fontId="18" fillId="7" borderId="15" xfId="0" applyFont="1" applyFill="1" applyBorder="1" applyAlignment="1">
      <alignment horizontal="left" vertical="top"/>
    </xf>
    <xf numFmtId="0" fontId="17" fillId="7" borderId="23" xfId="0" applyFont="1" applyFill="1" applyBorder="1"/>
    <xf numFmtId="0" fontId="18" fillId="7" borderId="19" xfId="0" applyFont="1" applyFill="1" applyBorder="1"/>
    <xf numFmtId="0" fontId="11" fillId="7" borderId="0" xfId="0" applyFont="1" applyFill="1" applyAlignment="1">
      <alignment horizontal="left" vertical="top"/>
    </xf>
    <xf numFmtId="0" fontId="11" fillId="9" borderId="8" xfId="0" applyFont="1" applyFill="1" applyBorder="1"/>
    <xf numFmtId="0" fontId="11" fillId="9" borderId="0" xfId="0" applyFont="1" applyFill="1"/>
    <xf numFmtId="0" fontId="19" fillId="0" borderId="0" xfId="0" applyFont="1" applyAlignment="1">
      <alignment horizontal="left" vertical="top"/>
    </xf>
    <xf numFmtId="0" fontId="20" fillId="0" borderId="0" xfId="0" applyFont="1"/>
    <xf numFmtId="0" fontId="19" fillId="2" borderId="15" xfId="0" applyFont="1" applyFill="1" applyBorder="1" applyAlignment="1">
      <alignment horizontal="center" vertical="top"/>
    </xf>
    <xf numFmtId="164" fontId="19" fillId="2" borderId="15" xfId="0" applyNumberFormat="1" applyFont="1" applyFill="1" applyBorder="1" applyAlignment="1">
      <alignment horizontal="left" vertical="top"/>
    </xf>
    <xf numFmtId="0" fontId="19" fillId="2" borderId="21" xfId="0" applyFont="1" applyFill="1" applyBorder="1" applyAlignment="1">
      <alignment horizontal="center" vertical="top"/>
    </xf>
    <xf numFmtId="0" fontId="19" fillId="2" borderId="20" xfId="0" applyFont="1" applyFill="1" applyBorder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19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164" fontId="8" fillId="7" borderId="27" xfId="0" applyNumberFormat="1" applyFont="1" applyFill="1" applyBorder="1" applyAlignment="1">
      <alignment horizontal="left" vertical="top"/>
    </xf>
    <xf numFmtId="0" fontId="7" fillId="7" borderId="0" xfId="0" applyFont="1" applyFill="1" applyAlignment="1">
      <alignment horizontal="left" vertical="top"/>
    </xf>
    <xf numFmtId="0" fontId="4" fillId="4" borderId="5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8" fillId="7" borderId="13" xfId="0" applyFont="1" applyFill="1" applyBorder="1" applyAlignment="1">
      <alignment horizontal="left" vertical="top"/>
    </xf>
    <xf numFmtId="0" fontId="17" fillId="0" borderId="0" xfId="0" applyFont="1"/>
    <xf numFmtId="0" fontId="8" fillId="7" borderId="14" xfId="0" applyFont="1" applyFill="1" applyBorder="1" applyAlignment="1">
      <alignment horizontal="left" vertical="top"/>
    </xf>
    <xf numFmtId="0" fontId="11" fillId="11" borderId="5" xfId="0" applyFont="1" applyFill="1" applyBorder="1"/>
    <xf numFmtId="0" fontId="11" fillId="11" borderId="13" xfId="0" applyFont="1" applyFill="1" applyBorder="1"/>
    <xf numFmtId="0" fontId="11" fillId="9" borderId="8" xfId="0" applyFont="1" applyFill="1" applyBorder="1"/>
    <xf numFmtId="0" fontId="11" fillId="9" borderId="0" xfId="0" applyFont="1" applyFill="1"/>
    <xf numFmtId="0" fontId="12" fillId="9" borderId="11" xfId="0" applyFont="1" applyFill="1" applyBorder="1"/>
    <xf numFmtId="0" fontId="12" fillId="9" borderId="14" xfId="0" applyFont="1" applyFill="1" applyBorder="1"/>
    <xf numFmtId="0" fontId="20" fillId="0" borderId="0" xfId="0" applyFont="1" applyFill="1"/>
    <xf numFmtId="0" fontId="0" fillId="10" borderId="0" xfId="0" applyFill="1" applyAlignment="1">
      <alignment horizontal="left" vertical="top" wrapText="1"/>
    </xf>
    <xf numFmtId="0" fontId="9" fillId="12" borderId="15" xfId="0" applyFont="1" applyFill="1" applyBorder="1"/>
    <xf numFmtId="0" fontId="5" fillId="12" borderId="15" xfId="0" applyFont="1" applyFill="1" applyBorder="1"/>
    <xf numFmtId="0" fontId="4" fillId="12" borderId="16" xfId="0" applyFont="1" applyFill="1" applyBorder="1" applyAlignment="1">
      <alignment horizontal="left"/>
    </xf>
    <xf numFmtId="0" fontId="4" fillId="12" borderId="17" xfId="0" applyFont="1" applyFill="1" applyBorder="1" applyAlignment="1">
      <alignment horizontal="left"/>
    </xf>
    <xf numFmtId="0" fontId="4" fillId="12" borderId="22" xfId="0" applyFont="1" applyFill="1" applyBorder="1" applyAlignment="1">
      <alignment horizontal="left"/>
    </xf>
    <xf numFmtId="0" fontId="4" fillId="12" borderId="23" xfId="0" applyFont="1" applyFill="1" applyBorder="1" applyAlignment="1">
      <alignment horizontal="left"/>
    </xf>
    <xf numFmtId="164" fontId="0" fillId="12" borderId="19" xfId="0" applyNumberFormat="1" applyFont="1" applyFill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15" fillId="13" borderId="25" xfId="0" applyFont="1" applyFill="1" applyBorder="1"/>
    <xf numFmtId="0" fontId="15" fillId="13" borderId="26" xfId="0" applyFont="1" applyFill="1" applyBorder="1"/>
    <xf numFmtId="0" fontId="8" fillId="13" borderId="11" xfId="0" applyFont="1" applyFill="1" applyBorder="1" applyAlignment="1">
      <alignment horizontal="left" vertical="top"/>
    </xf>
    <xf numFmtId="0" fontId="15" fillId="13" borderId="28" xfId="0" applyFont="1" applyFill="1" applyBorder="1" applyAlignment="1">
      <alignment horizontal="left"/>
    </xf>
    <xf numFmtId="0" fontId="15" fillId="13" borderId="29" xfId="0" applyFont="1" applyFill="1" applyBorder="1" applyAlignment="1">
      <alignment horizontal="left"/>
    </xf>
    <xf numFmtId="0" fontId="15" fillId="13" borderId="31" xfId="0" applyFont="1" applyFill="1" applyBorder="1" applyAlignment="1">
      <alignment horizontal="left"/>
    </xf>
    <xf numFmtId="164" fontId="8" fillId="13" borderId="30" xfId="0" applyNumberFormat="1" applyFont="1" applyFill="1" applyBorder="1" applyAlignment="1">
      <alignment horizontal="left" vertical="top"/>
    </xf>
    <xf numFmtId="0" fontId="15" fillId="13" borderId="24" xfId="0" applyFont="1" applyFill="1" applyBorder="1"/>
    <xf numFmtId="0" fontId="5" fillId="12" borderId="15" xfId="0" applyFont="1" applyFill="1" applyBorder="1" applyAlignment="1">
      <alignment horizontal="center"/>
    </xf>
    <xf numFmtId="164" fontId="5" fillId="12" borderId="19" xfId="0" applyNumberFormat="1" applyFont="1" applyFill="1" applyBorder="1"/>
    <xf numFmtId="164" fontId="21" fillId="0" borderId="15" xfId="0" applyNumberFormat="1" applyFont="1" applyFill="1" applyBorder="1"/>
    <xf numFmtId="164" fontId="21" fillId="10" borderId="15" xfId="0" applyNumberFormat="1" applyFont="1" applyFill="1" applyBorder="1" applyProtection="1">
      <protection locked="0" hidden="1"/>
    </xf>
    <xf numFmtId="0" fontId="4" fillId="4" borderId="8" xfId="0" applyFont="1" applyFill="1" applyBorder="1" applyAlignment="1" applyProtection="1">
      <alignment horizontal="left" vertical="top" wrapText="1"/>
      <protection locked="0" hidden="1"/>
    </xf>
    <xf numFmtId="0" fontId="4" fillId="4" borderId="11" xfId="0" applyFont="1" applyFill="1" applyBorder="1" applyAlignment="1" applyProtection="1">
      <alignment horizontal="left" vertical="top" wrapText="1"/>
      <protection locked="0" hidden="1"/>
    </xf>
    <xf numFmtId="0" fontId="4" fillId="4" borderId="5" xfId="0" applyFont="1" applyFill="1" applyBorder="1" applyAlignment="1" applyProtection="1">
      <alignment horizontal="left" vertical="top" wrapText="1"/>
      <protection locked="0" hidden="1"/>
    </xf>
    <xf numFmtId="0" fontId="4" fillId="4" borderId="6" xfId="0" applyFont="1" applyFill="1" applyBorder="1" applyAlignment="1" applyProtection="1">
      <alignment horizontal="left" vertical="top" wrapText="1"/>
      <protection locked="0" hidden="1"/>
    </xf>
    <xf numFmtId="0" fontId="4" fillId="4" borderId="8" xfId="0" applyFont="1" applyFill="1" applyBorder="1" applyAlignment="1" applyProtection="1">
      <alignment horizontal="left" vertical="top" wrapText="1"/>
      <protection locked="0" hidden="1"/>
    </xf>
    <xf numFmtId="0" fontId="4" fillId="4" borderId="9" xfId="0" applyFont="1" applyFill="1" applyBorder="1" applyAlignment="1" applyProtection="1">
      <alignment horizontal="left" vertical="top" wrapText="1"/>
      <protection locked="0" hidden="1"/>
    </xf>
    <xf numFmtId="0" fontId="4" fillId="4" borderId="11" xfId="0" applyFont="1" applyFill="1" applyBorder="1" applyAlignment="1" applyProtection="1">
      <alignment horizontal="left" vertical="top" wrapText="1"/>
      <protection locked="0" hidden="1"/>
    </xf>
    <xf numFmtId="0" fontId="4" fillId="4" borderId="12" xfId="0" applyFont="1" applyFill="1" applyBorder="1" applyAlignment="1" applyProtection="1">
      <alignment horizontal="left" vertical="top" wrapText="1"/>
      <protection locked="0" hidden="1"/>
    </xf>
    <xf numFmtId="0" fontId="17" fillId="10" borderId="23" xfId="0" applyFont="1" applyFill="1" applyBorder="1" applyProtection="1">
      <protection locked="0" hidden="1"/>
    </xf>
    <xf numFmtId="0" fontId="4" fillId="5" borderId="2" xfId="0" applyFont="1" applyFill="1" applyBorder="1" applyAlignment="1" applyProtection="1">
      <alignment horizontal="left" vertical="top" wrapText="1"/>
      <protection locked="0" hidden="1"/>
    </xf>
    <xf numFmtId="0" fontId="4" fillId="5" borderId="3" xfId="0" applyFont="1" applyFill="1" applyBorder="1" applyAlignment="1" applyProtection="1">
      <alignment horizontal="left" vertical="top" wrapText="1"/>
      <protection locked="0" hidden="1"/>
    </xf>
    <xf numFmtId="0" fontId="4" fillId="5" borderId="4" xfId="0" applyFont="1" applyFill="1" applyBorder="1" applyAlignment="1" applyProtection="1">
      <alignment horizontal="left" vertical="top" wrapText="1"/>
      <protection locked="0" hidden="1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0" fontId="4" fillId="4" borderId="5" xfId="0" applyFont="1" applyFill="1" applyBorder="1" applyAlignment="1" applyProtection="1">
      <alignment horizontal="center" vertical="top" wrapText="1"/>
      <protection locked="0" hidden="1"/>
    </xf>
    <xf numFmtId="0" fontId="4" fillId="4" borderId="6" xfId="0" applyFont="1" applyFill="1" applyBorder="1" applyAlignment="1" applyProtection="1">
      <alignment horizontal="center" vertical="top" wrapText="1"/>
      <protection locked="0" hidden="1"/>
    </xf>
    <xf numFmtId="0" fontId="4" fillId="4" borderId="7" xfId="0" applyFont="1" applyFill="1" applyBorder="1" applyAlignment="1" applyProtection="1">
      <alignment horizontal="left" vertical="top" wrapText="1"/>
      <protection locked="0" hidden="1"/>
    </xf>
    <xf numFmtId="0" fontId="4" fillId="4" borderId="8" xfId="0" applyFont="1" applyFill="1" applyBorder="1" applyAlignment="1" applyProtection="1">
      <alignment horizontal="center" vertical="top" wrapText="1"/>
      <protection locked="0" hidden="1"/>
    </xf>
    <xf numFmtId="0" fontId="4" fillId="4" borderId="9" xfId="0" applyFont="1" applyFill="1" applyBorder="1" applyAlignment="1" applyProtection="1">
      <alignment horizontal="center" vertical="top" wrapText="1"/>
      <protection locked="0" hidden="1"/>
    </xf>
    <xf numFmtId="0" fontId="4" fillId="4" borderId="10" xfId="0" applyFont="1" applyFill="1" applyBorder="1" applyAlignment="1" applyProtection="1">
      <alignment horizontal="left" vertical="top" wrapText="1"/>
      <protection locked="0" hidden="1"/>
    </xf>
    <xf numFmtId="0" fontId="4" fillId="4" borderId="11" xfId="0" applyFont="1" applyFill="1" applyBorder="1" applyAlignment="1" applyProtection="1">
      <alignment horizontal="center" vertical="top" wrapText="1"/>
      <protection locked="0" hidden="1"/>
    </xf>
    <xf numFmtId="0" fontId="4" fillId="4" borderId="12" xfId="0" applyFont="1" applyFill="1" applyBorder="1" applyAlignment="1" applyProtection="1">
      <alignment horizontal="center" vertical="top" wrapText="1"/>
      <protection locked="0" hidden="1"/>
    </xf>
    <xf numFmtId="0" fontId="4" fillId="4" borderId="13" xfId="0" applyFont="1" applyFill="1" applyBorder="1" applyAlignment="1" applyProtection="1">
      <alignment horizontal="center" vertical="top" wrapText="1"/>
      <protection locked="0" hidden="1"/>
    </xf>
    <xf numFmtId="0" fontId="4" fillId="4" borderId="0" xfId="0" applyFont="1" applyFill="1" applyAlignment="1" applyProtection="1">
      <alignment horizontal="center" vertical="top" wrapText="1"/>
      <protection locked="0" hidden="1"/>
    </xf>
    <xf numFmtId="0" fontId="4" fillId="4" borderId="14" xfId="0" applyFont="1" applyFill="1" applyBorder="1" applyAlignment="1" applyProtection="1">
      <alignment horizontal="center" vertical="top" wrapText="1"/>
      <protection locked="0" hidden="1"/>
    </xf>
  </cellXfs>
  <cellStyles count="2">
    <cellStyle name="Standaard" xfId="0" builtinId="0"/>
    <cellStyle name="Standaard 2" xfId="1" xr:uid="{D68E995D-6F6E-414F-9D6B-01E543F16386}"/>
  </cellStyles>
  <dxfs count="0"/>
  <tableStyles count="0" defaultTableStyle="TableStyleMedium2" defaultPivotStyle="PivotStyleLight16"/>
  <colors>
    <mruColors>
      <color rgb="FFFF7C8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57150</xdr:rowOff>
    </xdr:from>
    <xdr:to>
      <xdr:col>7</xdr:col>
      <xdr:colOff>457200</xdr:colOff>
      <xdr:row>16</xdr:row>
      <xdr:rowOff>47625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1C0764-2143-DE44-F8C2-EADAFC176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57150"/>
          <a:ext cx="3486150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914400</xdr:colOff>
      <xdr:row>0</xdr:row>
      <xdr:rowOff>0</xdr:rowOff>
    </xdr:from>
    <xdr:to>
      <xdr:col>8</xdr:col>
      <xdr:colOff>817245</xdr:colOff>
      <xdr:row>14</xdr:row>
      <xdr:rowOff>173355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86AC7BF3-5476-4565-93BB-6AB4953AE9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77400" y="0"/>
          <a:ext cx="3453765" cy="28403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0</xdr:row>
      <xdr:rowOff>0</xdr:rowOff>
    </xdr:from>
    <xdr:to>
      <xdr:col>8</xdr:col>
      <xdr:colOff>91440</xdr:colOff>
      <xdr:row>13</xdr:row>
      <xdr:rowOff>179070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4E78984-C1A0-4D3C-82CF-0EDC2764C2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34300" y="0"/>
          <a:ext cx="3453765" cy="284035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A693-D966-4A75-9493-3BB6EFDB7467}">
  <dimension ref="A1:BH51"/>
  <sheetViews>
    <sheetView tabSelected="1" workbookViewId="0">
      <selection activeCell="A13" sqref="A13"/>
    </sheetView>
  </sheetViews>
  <sheetFormatPr defaultRowHeight="12.5" x14ac:dyDescent="0.25"/>
  <cols>
    <col min="1" max="1" width="76" bestFit="1" customWidth="1"/>
    <col min="2" max="2" width="27.26953125" customWidth="1"/>
  </cols>
  <sheetData>
    <row r="1" spans="1:60" ht="21" x14ac:dyDescent="0.25">
      <c r="A1" s="52" t="s">
        <v>0</v>
      </c>
      <c r="B1" s="52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9"/>
    </row>
    <row r="2" spans="1:60" x14ac:dyDescent="0.25">
      <c r="A2" s="16"/>
      <c r="B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9"/>
    </row>
    <row r="3" spans="1:60" ht="14.5" x14ac:dyDescent="0.35">
      <c r="A3" s="74" t="s">
        <v>1</v>
      </c>
      <c r="B3" s="74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1"/>
    </row>
    <row r="4" spans="1:60" ht="14.5" x14ac:dyDescent="0.35">
      <c r="A4" s="24" t="s">
        <v>3</v>
      </c>
      <c r="B4" s="14">
        <f>'Prijzenblad Individuele verv.'!F36</f>
        <v>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9"/>
    </row>
    <row r="5" spans="1:60" ht="15" thickBot="1" x14ac:dyDescent="0.4">
      <c r="A5" s="24" t="s">
        <v>4</v>
      </c>
      <c r="B5" s="22">
        <f>'Prijzenblad casus Alphen'!E27</f>
        <v>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9"/>
    </row>
    <row r="6" spans="1:60" ht="15" thickTop="1" x14ac:dyDescent="0.35">
      <c r="A6" s="89" t="s">
        <v>5</v>
      </c>
      <c r="B6" s="90">
        <f>SUM(B4:B5)</f>
        <v>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9"/>
    </row>
    <row r="7" spans="1:60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9"/>
    </row>
    <row r="8" spans="1:6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9"/>
    </row>
    <row r="9" spans="1:6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9"/>
    </row>
    <row r="10" spans="1:60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17"/>
    </row>
    <row r="11" spans="1:60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17"/>
    </row>
    <row r="12" spans="1:60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17"/>
    </row>
    <row r="13" spans="1:60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17"/>
    </row>
    <row r="14" spans="1:60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17"/>
    </row>
    <row r="15" spans="1:60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17"/>
    </row>
    <row r="16" spans="1:60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17"/>
    </row>
    <row r="17" spans="1:60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17"/>
    </row>
    <row r="18" spans="1:6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17"/>
    </row>
    <row r="19" spans="1:6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17"/>
    </row>
    <row r="20" spans="1:6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17"/>
    </row>
    <row r="21" spans="1:60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17"/>
    </row>
    <row r="22" spans="1:60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17"/>
    </row>
    <row r="23" spans="1:60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17"/>
    </row>
    <row r="24" spans="1:60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17"/>
    </row>
    <row r="25" spans="1:6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17"/>
    </row>
    <row r="26" spans="1:6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17"/>
    </row>
    <row r="27" spans="1:60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17"/>
    </row>
    <row r="28" spans="1:60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17"/>
    </row>
    <row r="29" spans="1:60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17"/>
    </row>
    <row r="30" spans="1:60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17"/>
    </row>
    <row r="31" spans="1:60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17"/>
    </row>
    <row r="32" spans="1:60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17"/>
    </row>
    <row r="33" spans="1:60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17"/>
    </row>
    <row r="34" spans="1:60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17"/>
    </row>
    <row r="35" spans="1:60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17"/>
    </row>
    <row r="36" spans="1:60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17"/>
    </row>
    <row r="37" spans="1:60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17"/>
    </row>
    <row r="38" spans="1:60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17"/>
    </row>
    <row r="39" spans="1:60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17"/>
    </row>
    <row r="40" spans="1:60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17"/>
    </row>
    <row r="41" spans="1:60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17"/>
    </row>
    <row r="42" spans="1:60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17"/>
    </row>
    <row r="43" spans="1:60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17"/>
    </row>
    <row r="44" spans="1:60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17"/>
    </row>
    <row r="45" spans="1:60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17"/>
    </row>
    <row r="46" spans="1:60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17"/>
    </row>
    <row r="47" spans="1:60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17"/>
    </row>
    <row r="48" spans="1:60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17"/>
    </row>
    <row r="49" spans="1:60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17"/>
    </row>
    <row r="50" spans="1:60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17"/>
    </row>
    <row r="51" spans="1:60" x14ac:dyDescent="0.25">
      <c r="A51" s="21"/>
      <c r="B51" s="21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1"/>
    </row>
  </sheetData>
  <sheetProtection algorithmName="SHA-512" hashValue="EB7sCSVSkWi3Q046GpMKJbtFkLtD6OtAFt2WO8oHlx31DYyi5lE5MIwkrOK0k9JO+Md5FFl/5Kseszl4Zjt2uQ==" saltValue="oM7GGx7TWhSfJlAAGCNJwA==" spinCount="100000" sheet="1" objects="1" scenarios="1"/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425F2-98F2-42D5-B540-D194D7B26BB1}">
  <dimension ref="A1:BM99"/>
  <sheetViews>
    <sheetView topLeftCell="A5" workbookViewId="0">
      <selection activeCell="D35" sqref="D35"/>
    </sheetView>
  </sheetViews>
  <sheetFormatPr defaultColWidth="8.7265625" defaultRowHeight="12.5" x14ac:dyDescent="0.25"/>
  <cols>
    <col min="1" max="1" width="8.7265625" style="7"/>
    <col min="2" max="2" width="38.54296875" style="7" customWidth="1"/>
    <col min="3" max="3" width="42.7265625" style="7" customWidth="1"/>
    <col min="4" max="4" width="26.26953125" style="7" bestFit="1" customWidth="1"/>
    <col min="5" max="5" width="15.1796875" style="7" customWidth="1"/>
    <col min="6" max="6" width="17.26953125" style="7" customWidth="1"/>
    <col min="7" max="7" width="18.26953125" style="7" customWidth="1"/>
    <col min="8" max="8" width="17.54296875" style="3" customWidth="1"/>
    <col min="9" max="9" width="22.7265625" style="3" customWidth="1"/>
    <col min="10" max="11" width="9.1796875" style="3"/>
    <col min="12" max="12" width="17.54296875" style="3" customWidth="1"/>
    <col min="13" max="13" width="51.7265625" style="3" customWidth="1"/>
    <col min="14" max="41" width="8.7265625" style="3"/>
    <col min="42" max="65" width="8.7265625" style="6"/>
    <col min="66" max="16384" width="8.7265625" style="7"/>
  </cols>
  <sheetData>
    <row r="1" spans="1:65" s="5" customFormat="1" ht="25" x14ac:dyDescent="0.25">
      <c r="B1" s="1" t="s">
        <v>6</v>
      </c>
      <c r="C1" s="1"/>
      <c r="D1" s="2"/>
      <c r="E1" s="72" t="s">
        <v>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</row>
    <row r="2" spans="1:65" s="5" customFormat="1" ht="14.65" customHeight="1" x14ac:dyDescent="0.25"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1:65" ht="14.5" x14ac:dyDescent="0.35">
      <c r="A3" s="73" t="s">
        <v>8</v>
      </c>
      <c r="B3" s="74" t="s">
        <v>1</v>
      </c>
      <c r="C3" s="73" t="s">
        <v>9</v>
      </c>
      <c r="D3" s="73" t="s">
        <v>10</v>
      </c>
      <c r="E3" s="73" t="s">
        <v>11</v>
      </c>
      <c r="F3" s="73" t="s">
        <v>12</v>
      </c>
      <c r="G3" s="3"/>
      <c r="AN3" s="6"/>
      <c r="AO3" s="6"/>
      <c r="BL3" s="7"/>
      <c r="BM3" s="7"/>
    </row>
    <row r="4" spans="1:65" s="5" customFormat="1" ht="14.65" customHeight="1" x14ac:dyDescent="0.35">
      <c r="A4" s="42">
        <v>1</v>
      </c>
      <c r="B4" s="71" t="s">
        <v>13</v>
      </c>
      <c r="C4" s="43" t="s">
        <v>14</v>
      </c>
      <c r="D4" s="92">
        <v>0</v>
      </c>
      <c r="E4" s="44">
        <v>24</v>
      </c>
      <c r="F4" s="45">
        <f>D4*E4</f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65" s="5" customFormat="1" ht="14.65" customHeight="1" x14ac:dyDescent="0.35">
      <c r="A5" s="42">
        <f>A4+1</f>
        <v>2</v>
      </c>
      <c r="B5" s="43" t="s">
        <v>15</v>
      </c>
      <c r="C5" s="43" t="s">
        <v>16</v>
      </c>
      <c r="D5" s="92">
        <v>0</v>
      </c>
      <c r="E5" s="44">
        <v>4</v>
      </c>
      <c r="F5" s="45">
        <f t="shared" ref="F5:F35" si="0">D5*E5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</row>
    <row r="6" spans="1:65" s="5" customFormat="1" ht="14.65" customHeight="1" x14ac:dyDescent="0.35">
      <c r="A6" s="42">
        <f t="shared" ref="A6:A34" si="1">A5+1</f>
        <v>3</v>
      </c>
      <c r="B6" s="43" t="s">
        <v>17</v>
      </c>
      <c r="C6" s="43" t="s">
        <v>16</v>
      </c>
      <c r="D6" s="92">
        <v>0</v>
      </c>
      <c r="E6" s="44">
        <v>4</v>
      </c>
      <c r="F6" s="45">
        <f t="shared" si="0"/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</row>
    <row r="7" spans="1:65" s="5" customFormat="1" ht="14.65" customHeight="1" x14ac:dyDescent="0.35">
      <c r="A7" s="42">
        <f t="shared" si="1"/>
        <v>4</v>
      </c>
      <c r="B7" s="43" t="s">
        <v>18</v>
      </c>
      <c r="C7" s="43" t="s">
        <v>19</v>
      </c>
      <c r="D7" s="92"/>
      <c r="E7" s="44">
        <v>4</v>
      </c>
      <c r="F7" s="45">
        <f t="shared" si="0"/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</row>
    <row r="8" spans="1:65" s="5" customFormat="1" ht="14.65" customHeight="1" x14ac:dyDescent="0.35">
      <c r="A8" s="42">
        <f t="shared" si="1"/>
        <v>5</v>
      </c>
      <c r="B8" s="43" t="s">
        <v>20</v>
      </c>
      <c r="C8" s="43" t="s">
        <v>21</v>
      </c>
      <c r="D8" s="92">
        <v>0</v>
      </c>
      <c r="E8" s="44">
        <v>4</v>
      </c>
      <c r="F8" s="45">
        <f t="shared" si="0"/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</row>
    <row r="9" spans="1:65" s="5" customFormat="1" ht="14.65" customHeight="1" x14ac:dyDescent="0.35">
      <c r="A9" s="42">
        <f t="shared" si="1"/>
        <v>6</v>
      </c>
      <c r="B9" s="43" t="s">
        <v>22</v>
      </c>
      <c r="C9" s="43" t="s">
        <v>21</v>
      </c>
      <c r="D9" s="92">
        <v>0</v>
      </c>
      <c r="E9" s="44">
        <v>4</v>
      </c>
      <c r="F9" s="45">
        <f t="shared" si="0"/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</row>
    <row r="10" spans="1:65" s="5" customFormat="1" ht="14.65" customHeight="1" x14ac:dyDescent="0.35">
      <c r="A10" s="42">
        <f t="shared" si="1"/>
        <v>7</v>
      </c>
      <c r="B10" s="43" t="s">
        <v>23</v>
      </c>
      <c r="C10" s="43" t="s">
        <v>88</v>
      </c>
      <c r="D10" s="92">
        <v>0</v>
      </c>
      <c r="E10" s="44">
        <v>4</v>
      </c>
      <c r="F10" s="45">
        <f t="shared" si="0"/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65" s="5" customFormat="1" ht="14.65" customHeight="1" x14ac:dyDescent="0.35">
      <c r="A11" s="42">
        <f t="shared" si="1"/>
        <v>8</v>
      </c>
      <c r="B11" s="43" t="s">
        <v>24</v>
      </c>
      <c r="C11" s="43" t="s">
        <v>25</v>
      </c>
      <c r="D11" s="92">
        <v>0</v>
      </c>
      <c r="E11" s="44">
        <v>6</v>
      </c>
      <c r="F11" s="45">
        <f t="shared" si="0"/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65" s="5" customFormat="1" ht="14.65" customHeight="1" x14ac:dyDescent="0.35">
      <c r="A12" s="42">
        <f t="shared" si="1"/>
        <v>9</v>
      </c>
      <c r="B12" s="43" t="s">
        <v>26</v>
      </c>
      <c r="C12" s="43" t="s">
        <v>27</v>
      </c>
      <c r="D12" s="92">
        <v>0</v>
      </c>
      <c r="E12" s="44">
        <v>8</v>
      </c>
      <c r="F12" s="45">
        <f t="shared" si="0"/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65" s="5" customFormat="1" ht="14.65" customHeight="1" x14ac:dyDescent="0.35">
      <c r="A13" s="42">
        <f t="shared" si="1"/>
        <v>10</v>
      </c>
      <c r="B13" s="43" t="s">
        <v>28</v>
      </c>
      <c r="C13" s="43" t="s">
        <v>16</v>
      </c>
      <c r="D13" s="92">
        <v>0</v>
      </c>
      <c r="E13" s="44">
        <v>4</v>
      </c>
      <c r="F13" s="45">
        <f t="shared" si="0"/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5" s="5" customFormat="1" ht="14.65" customHeight="1" x14ac:dyDescent="0.35">
      <c r="A14" s="42">
        <f t="shared" si="1"/>
        <v>11</v>
      </c>
      <c r="B14" s="43" t="s">
        <v>29</v>
      </c>
      <c r="C14" s="43" t="s">
        <v>21</v>
      </c>
      <c r="D14" s="92">
        <v>0</v>
      </c>
      <c r="E14" s="44">
        <v>4</v>
      </c>
      <c r="F14" s="45">
        <f t="shared" si="0"/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5" s="5" customFormat="1" ht="14.65" customHeight="1" x14ac:dyDescent="0.35">
      <c r="A15" s="42">
        <f>A14+1</f>
        <v>12</v>
      </c>
      <c r="B15" s="43" t="s">
        <v>30</v>
      </c>
      <c r="C15" s="43" t="s">
        <v>31</v>
      </c>
      <c r="D15" s="92">
        <v>0</v>
      </c>
      <c r="E15" s="44">
        <v>4</v>
      </c>
      <c r="F15" s="45">
        <f t="shared" si="0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5" s="5" customFormat="1" ht="14.65" customHeight="1" x14ac:dyDescent="0.35">
      <c r="A16" s="42">
        <f>A15+1</f>
        <v>13</v>
      </c>
      <c r="B16" s="43" t="s">
        <v>32</v>
      </c>
      <c r="C16" s="43" t="s">
        <v>88</v>
      </c>
      <c r="D16" s="92">
        <v>0</v>
      </c>
      <c r="E16" s="44">
        <v>4</v>
      </c>
      <c r="F16" s="45">
        <f t="shared" si="0"/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3" s="5" customFormat="1" ht="14.65" customHeight="1" x14ac:dyDescent="0.35">
      <c r="A17" s="42">
        <f t="shared" ref="A17" si="2">A16+1</f>
        <v>14</v>
      </c>
      <c r="B17" s="43" t="s">
        <v>33</v>
      </c>
      <c r="C17" s="43" t="s">
        <v>34</v>
      </c>
      <c r="D17" s="92">
        <v>0</v>
      </c>
      <c r="E17" s="44">
        <v>4</v>
      </c>
      <c r="F17" s="45">
        <f t="shared" si="0"/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3" s="5" customFormat="1" ht="14.65" customHeight="1" x14ac:dyDescent="0.35">
      <c r="A18" s="42">
        <f t="shared" si="1"/>
        <v>15</v>
      </c>
      <c r="B18" s="43" t="s">
        <v>35</v>
      </c>
      <c r="C18" s="43" t="s">
        <v>34</v>
      </c>
      <c r="D18" s="92">
        <v>0</v>
      </c>
      <c r="E18" s="44">
        <v>4</v>
      </c>
      <c r="F18" s="45">
        <f t="shared" si="0"/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 spans="1:63" s="5" customFormat="1" ht="14.65" customHeight="1" x14ac:dyDescent="0.35">
      <c r="A19" s="42">
        <f t="shared" si="1"/>
        <v>16</v>
      </c>
      <c r="B19" s="43" t="s">
        <v>36</v>
      </c>
      <c r="C19" s="43" t="s">
        <v>25</v>
      </c>
      <c r="D19" s="92">
        <v>0</v>
      </c>
      <c r="E19" s="44">
        <v>4</v>
      </c>
      <c r="F19" s="45">
        <f t="shared" si="0"/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s="5" customFormat="1" ht="14.65" customHeight="1" x14ac:dyDescent="0.35">
      <c r="A20" s="42">
        <f t="shared" si="1"/>
        <v>17</v>
      </c>
      <c r="B20" s="43" t="s">
        <v>37</v>
      </c>
      <c r="C20" s="43" t="s">
        <v>25</v>
      </c>
      <c r="D20" s="92">
        <v>0</v>
      </c>
      <c r="E20" s="44">
        <v>4</v>
      </c>
      <c r="F20" s="45">
        <f t="shared" si="0"/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3" s="5" customFormat="1" ht="14.65" customHeight="1" x14ac:dyDescent="0.35">
      <c r="A21" s="42">
        <f t="shared" si="1"/>
        <v>18</v>
      </c>
      <c r="B21" s="43" t="s">
        <v>38</v>
      </c>
      <c r="C21" s="43" t="s">
        <v>39</v>
      </c>
      <c r="D21" s="92">
        <v>0</v>
      </c>
      <c r="E21" s="44">
        <v>2</v>
      </c>
      <c r="F21" s="45">
        <f t="shared" si="0"/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63" s="5" customFormat="1" ht="14.65" customHeight="1" x14ac:dyDescent="0.35">
      <c r="A22" s="42">
        <f t="shared" si="1"/>
        <v>19</v>
      </c>
      <c r="B22" s="43" t="s">
        <v>40</v>
      </c>
      <c r="C22" s="43" t="s">
        <v>21</v>
      </c>
      <c r="D22" s="92">
        <v>0</v>
      </c>
      <c r="E22" s="44">
        <v>4</v>
      </c>
      <c r="F22" s="45">
        <f t="shared" si="0"/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3" s="5" customFormat="1" ht="14.65" customHeight="1" x14ac:dyDescent="0.35">
      <c r="A23" s="42">
        <f t="shared" si="1"/>
        <v>20</v>
      </c>
      <c r="B23" s="43" t="s">
        <v>41</v>
      </c>
      <c r="C23" s="43" t="s">
        <v>16</v>
      </c>
      <c r="D23" s="92">
        <v>0</v>
      </c>
      <c r="E23" s="46">
        <v>2</v>
      </c>
      <c r="F23" s="45">
        <f t="shared" si="0"/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3" s="5" customFormat="1" ht="14.65" customHeight="1" x14ac:dyDescent="0.35">
      <c r="A24" s="42">
        <f t="shared" si="1"/>
        <v>21</v>
      </c>
      <c r="B24" s="43" t="s">
        <v>42</v>
      </c>
      <c r="C24" s="43" t="s">
        <v>19</v>
      </c>
      <c r="D24" s="92">
        <v>0</v>
      </c>
      <c r="E24" s="47">
        <v>2</v>
      </c>
      <c r="F24" s="45">
        <f t="shared" si="0"/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spans="1:63" s="5" customFormat="1" ht="14.65" customHeight="1" x14ac:dyDescent="0.35">
      <c r="A25" s="42">
        <f t="shared" si="1"/>
        <v>22</v>
      </c>
      <c r="B25" s="43" t="s">
        <v>43</v>
      </c>
      <c r="C25" s="43" t="s">
        <v>44</v>
      </c>
      <c r="D25" s="92">
        <v>0</v>
      </c>
      <c r="E25" s="47">
        <v>2</v>
      </c>
      <c r="F25" s="45">
        <f t="shared" si="0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spans="1:63" s="5" customFormat="1" ht="14.65" customHeight="1" x14ac:dyDescent="0.35">
      <c r="A26" s="42">
        <f t="shared" si="1"/>
        <v>23</v>
      </c>
      <c r="B26" s="43" t="s">
        <v>45</v>
      </c>
      <c r="C26" s="43" t="s">
        <v>25</v>
      </c>
      <c r="D26" s="92">
        <v>0</v>
      </c>
      <c r="E26" s="47">
        <v>2</v>
      </c>
      <c r="F26" s="45">
        <f t="shared" si="0"/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s="5" customFormat="1" ht="14.65" customHeight="1" x14ac:dyDescent="0.35">
      <c r="A27" s="42">
        <f t="shared" si="1"/>
        <v>24</v>
      </c>
      <c r="B27" s="50" t="s">
        <v>46</v>
      </c>
      <c r="C27" s="43" t="s">
        <v>47</v>
      </c>
      <c r="D27" s="92">
        <v>0</v>
      </c>
      <c r="E27" s="47">
        <v>2</v>
      </c>
      <c r="F27" s="45">
        <f t="shared" si="0"/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</row>
    <row r="28" spans="1:63" s="5" customFormat="1" ht="14.65" customHeight="1" x14ac:dyDescent="0.35">
      <c r="A28" s="42">
        <f>A27+1</f>
        <v>25</v>
      </c>
      <c r="B28" s="50" t="s">
        <v>48</v>
      </c>
      <c r="C28" s="43" t="s">
        <v>49</v>
      </c>
      <c r="D28" s="92">
        <v>0</v>
      </c>
      <c r="E28" s="47">
        <v>2</v>
      </c>
      <c r="F28" s="45">
        <f t="shared" si="0"/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3" s="5" customFormat="1" ht="14.65" customHeight="1" x14ac:dyDescent="0.35">
      <c r="A29" s="42">
        <f t="shared" ref="A29" si="3">A28+1</f>
        <v>26</v>
      </c>
      <c r="B29" s="80" t="s">
        <v>90</v>
      </c>
      <c r="C29" s="43" t="s">
        <v>47</v>
      </c>
      <c r="D29" s="91">
        <f>'Prijzenblad casus Alphen'!C14</f>
        <v>0</v>
      </c>
      <c r="E29" s="47">
        <v>2</v>
      </c>
      <c r="F29" s="45">
        <f t="shared" si="0"/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</row>
    <row r="30" spans="1:63" s="5" customFormat="1" ht="14.65" customHeight="1" x14ac:dyDescent="0.35">
      <c r="A30" s="42">
        <f t="shared" si="1"/>
        <v>27</v>
      </c>
      <c r="B30" s="80" t="s">
        <v>91</v>
      </c>
      <c r="C30" s="43" t="s">
        <v>47</v>
      </c>
      <c r="D30" s="91">
        <f>'Prijzenblad casus Alphen'!C15</f>
        <v>0</v>
      </c>
      <c r="E30" s="47">
        <v>2</v>
      </c>
      <c r="F30" s="45">
        <f t="shared" si="0"/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spans="1:63" s="5" customFormat="1" ht="14.65" customHeight="1" x14ac:dyDescent="0.35">
      <c r="A31" s="42">
        <f t="shared" si="1"/>
        <v>28</v>
      </c>
      <c r="B31" s="80" t="s">
        <v>92</v>
      </c>
      <c r="C31" s="43" t="s">
        <v>47</v>
      </c>
      <c r="D31" s="91">
        <f>'Prijzenblad casus Alphen'!C17</f>
        <v>0</v>
      </c>
      <c r="E31" s="47">
        <v>2</v>
      </c>
      <c r="F31" s="45">
        <f t="shared" si="0"/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</row>
    <row r="32" spans="1:63" s="5" customFormat="1" ht="14.65" customHeight="1" x14ac:dyDescent="0.35">
      <c r="A32" s="42">
        <f t="shared" si="1"/>
        <v>29</v>
      </c>
      <c r="B32" s="80" t="s">
        <v>93</v>
      </c>
      <c r="C32" s="43" t="s">
        <v>47</v>
      </c>
      <c r="D32" s="91">
        <v>0</v>
      </c>
      <c r="E32" s="47">
        <v>2</v>
      </c>
      <c r="F32" s="45">
        <f t="shared" si="0"/>
        <v>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</row>
    <row r="33" spans="1:65" s="5" customFormat="1" ht="14.65" customHeight="1" x14ac:dyDescent="0.35">
      <c r="A33" s="42">
        <f t="shared" si="1"/>
        <v>30</v>
      </c>
      <c r="B33" s="80" t="s">
        <v>94</v>
      </c>
      <c r="C33" s="43" t="s">
        <v>47</v>
      </c>
      <c r="D33" s="91">
        <f>'Prijzenblad casus Alphen'!C22</f>
        <v>0</v>
      </c>
      <c r="E33" s="47">
        <v>2</v>
      </c>
      <c r="F33" s="45">
        <f t="shared" si="0"/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</row>
    <row r="34" spans="1:65" s="5" customFormat="1" ht="14.65" customHeight="1" x14ac:dyDescent="0.35">
      <c r="A34" s="42">
        <f t="shared" si="1"/>
        <v>31</v>
      </c>
      <c r="B34" s="80" t="s">
        <v>95</v>
      </c>
      <c r="C34" s="43" t="s">
        <v>47</v>
      </c>
      <c r="D34" s="91">
        <f>'Prijzenblad casus Alphen'!C23</f>
        <v>0</v>
      </c>
      <c r="E34" s="47">
        <v>2</v>
      </c>
      <c r="F34" s="45">
        <f t="shared" si="0"/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</row>
    <row r="35" spans="1:65" ht="15.5" x14ac:dyDescent="0.35">
      <c r="A35" s="42">
        <f>A34+1</f>
        <v>32</v>
      </c>
      <c r="B35" s="48" t="s">
        <v>56</v>
      </c>
      <c r="C35" s="48"/>
      <c r="D35" s="92">
        <v>0</v>
      </c>
      <c r="E35" s="49">
        <v>100</v>
      </c>
      <c r="F35" s="45">
        <f t="shared" si="0"/>
        <v>0</v>
      </c>
      <c r="G35" s="2"/>
    </row>
    <row r="36" spans="1:65" s="5" customFormat="1" ht="14.65" customHeight="1" x14ac:dyDescent="0.35">
      <c r="B36" s="75" t="s">
        <v>89</v>
      </c>
      <c r="C36" s="76"/>
      <c r="D36" s="77"/>
      <c r="E36" s="78"/>
      <c r="F36" s="79">
        <f>SUM(F4:F35)</f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</row>
    <row r="37" spans="1:65" s="5" customFormat="1" ht="14.65" customHeight="1" x14ac:dyDescent="0.25">
      <c r="B37" s="15" t="s">
        <v>57</v>
      </c>
      <c r="C37" s="15"/>
      <c r="D37" s="15"/>
      <c r="E37" s="15"/>
      <c r="F37" s="1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</row>
    <row r="38" spans="1:65" s="5" customFormat="1" ht="14.65" customHeight="1" x14ac:dyDescent="0.25">
      <c r="B38" s="15"/>
      <c r="C38" s="15"/>
      <c r="D38" s="15"/>
      <c r="E38" s="15"/>
      <c r="F38" s="1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</row>
    <row r="39" spans="1:65" s="5" customFormat="1" ht="14.65" customHeight="1" x14ac:dyDescent="0.25">
      <c r="B39" s="15"/>
      <c r="C39" s="1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</row>
    <row r="40" spans="1:65" ht="14.5" x14ac:dyDescent="0.25">
      <c r="B40" s="8" t="s">
        <v>58</v>
      </c>
      <c r="C40" s="9"/>
      <c r="D40" s="9"/>
      <c r="E40" s="9"/>
      <c r="F40" s="9"/>
      <c r="G40" s="9"/>
      <c r="H40" s="10"/>
    </row>
    <row r="41" spans="1:65" ht="14.5" x14ac:dyDescent="0.25">
      <c r="B41" s="11"/>
      <c r="C41" s="23"/>
      <c r="D41" s="53"/>
      <c r="E41" s="55"/>
      <c r="F41" s="11"/>
      <c r="G41" s="95"/>
      <c r="H41" s="96"/>
    </row>
    <row r="42" spans="1:65" ht="14.5" x14ac:dyDescent="0.25">
      <c r="B42" s="12" t="s">
        <v>59</v>
      </c>
      <c r="C42" s="93"/>
      <c r="D42" s="56"/>
      <c r="E42" s="58"/>
      <c r="F42" s="12" t="s">
        <v>60</v>
      </c>
      <c r="G42" s="97"/>
      <c r="H42" s="98"/>
    </row>
    <row r="43" spans="1:65" ht="14.5" x14ac:dyDescent="0.25">
      <c r="B43" s="13"/>
      <c r="C43" s="94"/>
      <c r="D43" s="59"/>
      <c r="E43" s="61"/>
      <c r="F43" s="13"/>
      <c r="G43" s="99"/>
      <c r="H43" s="100"/>
    </row>
    <row r="44" spans="1:65" ht="14.5" x14ac:dyDescent="0.25">
      <c r="B44" s="12"/>
      <c r="C44" s="93"/>
      <c r="D44" s="53"/>
      <c r="E44" s="55"/>
      <c r="F44" s="11"/>
      <c r="G44" s="95"/>
      <c r="H44" s="96"/>
    </row>
    <row r="45" spans="1:65" ht="29" x14ac:dyDescent="0.25">
      <c r="B45" s="12" t="s">
        <v>61</v>
      </c>
      <c r="C45" s="93"/>
      <c r="D45" s="56"/>
      <c r="E45" s="58"/>
      <c r="F45" s="12" t="s">
        <v>62</v>
      </c>
      <c r="G45" s="97"/>
      <c r="H45" s="98"/>
    </row>
    <row r="46" spans="1:65" ht="14.5" x14ac:dyDescent="0.25">
      <c r="B46" s="13"/>
      <c r="C46" s="94"/>
      <c r="D46" s="59"/>
      <c r="E46" s="61"/>
      <c r="F46" s="13"/>
      <c r="G46" s="99"/>
      <c r="H46" s="100"/>
    </row>
    <row r="47" spans="1:65" ht="14.5" x14ac:dyDescent="0.25">
      <c r="B47" s="12"/>
      <c r="C47" s="93"/>
      <c r="D47" s="53"/>
      <c r="E47" s="54"/>
      <c r="F47" s="54"/>
      <c r="G47" s="54"/>
      <c r="H47" s="55"/>
    </row>
    <row r="48" spans="1:65" ht="14.5" x14ac:dyDescent="0.25">
      <c r="B48" s="12" t="s">
        <v>63</v>
      </c>
      <c r="C48" s="93"/>
      <c r="D48" s="56"/>
      <c r="E48" s="57"/>
      <c r="F48" s="57"/>
      <c r="G48" s="57"/>
      <c r="H48" s="58"/>
    </row>
    <row r="49" spans="2:65" ht="14.5" x14ac:dyDescent="0.25">
      <c r="B49" s="12"/>
      <c r="C49" s="93"/>
      <c r="D49" s="56"/>
      <c r="E49" s="57"/>
      <c r="F49" s="57"/>
      <c r="G49" s="57"/>
      <c r="H49" s="58"/>
    </row>
    <row r="50" spans="2:65" ht="14.5" x14ac:dyDescent="0.25">
      <c r="B50" s="13"/>
      <c r="C50" s="94"/>
      <c r="D50" s="59"/>
      <c r="E50" s="60"/>
      <c r="F50" s="60"/>
      <c r="G50" s="60"/>
      <c r="H50" s="61"/>
    </row>
    <row r="51" spans="2:65" s="5" customFormat="1" ht="14.65" customHeight="1" x14ac:dyDescent="0.25"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</row>
    <row r="52" spans="2:65" s="5" customFormat="1" ht="14.65" customHeight="1" x14ac:dyDescent="0.25"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</row>
    <row r="53" spans="2:65" s="3" customFormat="1" x14ac:dyDescent="0.25"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</row>
    <row r="54" spans="2:65" s="3" customFormat="1" x14ac:dyDescent="0.25"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</row>
    <row r="55" spans="2:65" s="3" customFormat="1" x14ac:dyDescent="0.25"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</row>
    <row r="56" spans="2:65" s="3" customFormat="1" x14ac:dyDescent="0.25"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</row>
    <row r="57" spans="2:65" s="3" customFormat="1" x14ac:dyDescent="0.25"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</row>
    <row r="58" spans="2:65" s="3" customFormat="1" x14ac:dyDescent="0.25"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</row>
    <row r="59" spans="2:65" s="3" customFormat="1" x14ac:dyDescent="0.25"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</row>
    <row r="60" spans="2:65" s="3" customFormat="1" x14ac:dyDescent="0.25"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</row>
    <row r="61" spans="2:65" s="3" customFormat="1" x14ac:dyDescent="0.25"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</row>
    <row r="62" spans="2:65" s="3" customFormat="1" x14ac:dyDescent="0.25"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</row>
    <row r="63" spans="2:65" s="3" customFormat="1" x14ac:dyDescent="0.25"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</row>
    <row r="64" spans="2:65" s="3" customFormat="1" x14ac:dyDescent="0.25"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</row>
    <row r="65" spans="42:65" s="3" customFormat="1" x14ac:dyDescent="0.25"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</row>
    <row r="66" spans="42:65" s="3" customFormat="1" x14ac:dyDescent="0.25"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</row>
    <row r="67" spans="42:65" s="3" customFormat="1" x14ac:dyDescent="0.25"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</row>
    <row r="68" spans="42:65" s="3" customFormat="1" x14ac:dyDescent="0.25"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</row>
    <row r="69" spans="42:65" s="3" customFormat="1" x14ac:dyDescent="0.25"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</row>
    <row r="70" spans="42:65" s="3" customFormat="1" x14ac:dyDescent="0.25"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</row>
    <row r="71" spans="42:65" s="3" customFormat="1" x14ac:dyDescent="0.25"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</row>
    <row r="72" spans="42:65" s="3" customFormat="1" x14ac:dyDescent="0.25"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</row>
    <row r="73" spans="42:65" s="3" customFormat="1" x14ac:dyDescent="0.25"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</row>
    <row r="74" spans="42:65" s="3" customFormat="1" x14ac:dyDescent="0.25"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</row>
    <row r="75" spans="42:65" s="3" customFormat="1" x14ac:dyDescent="0.25"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</row>
    <row r="76" spans="42:65" s="3" customFormat="1" x14ac:dyDescent="0.25"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</row>
    <row r="77" spans="42:65" s="3" customFormat="1" x14ac:dyDescent="0.25"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</row>
    <row r="78" spans="42:65" s="3" customFormat="1" x14ac:dyDescent="0.25"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</row>
    <row r="79" spans="42:65" s="3" customFormat="1" x14ac:dyDescent="0.25"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</row>
    <row r="80" spans="42:65" s="3" customFormat="1" x14ac:dyDescent="0.25"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</row>
    <row r="81" spans="42:65" s="3" customFormat="1" x14ac:dyDescent="0.25"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</row>
    <row r="82" spans="42:65" s="3" customFormat="1" x14ac:dyDescent="0.25"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</row>
    <row r="83" spans="42:65" s="3" customFormat="1" x14ac:dyDescent="0.25"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</row>
    <row r="84" spans="42:65" s="3" customFormat="1" x14ac:dyDescent="0.25"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</row>
    <row r="85" spans="42:65" s="3" customFormat="1" x14ac:dyDescent="0.25"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</row>
    <row r="86" spans="42:65" s="3" customFormat="1" x14ac:dyDescent="0.25"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</row>
    <row r="87" spans="42:65" s="3" customFormat="1" x14ac:dyDescent="0.25"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</row>
    <row r="88" spans="42:65" s="3" customFormat="1" x14ac:dyDescent="0.25"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</row>
    <row r="89" spans="42:65" s="3" customFormat="1" x14ac:dyDescent="0.25"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</row>
    <row r="90" spans="42:65" s="3" customFormat="1" x14ac:dyDescent="0.25"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</row>
    <row r="91" spans="42:65" s="3" customFormat="1" x14ac:dyDescent="0.25"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</row>
    <row r="92" spans="42:65" s="3" customFormat="1" x14ac:dyDescent="0.25"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</row>
    <row r="93" spans="42:65" s="3" customFormat="1" x14ac:dyDescent="0.25"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</row>
    <row r="94" spans="42:65" s="3" customFormat="1" x14ac:dyDescent="0.25"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</row>
    <row r="95" spans="42:65" s="3" customFormat="1" x14ac:dyDescent="0.25"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</row>
    <row r="96" spans="42:65" s="3" customFormat="1" x14ac:dyDescent="0.25"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</row>
    <row r="97" spans="42:65" s="3" customFormat="1" x14ac:dyDescent="0.25"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</row>
    <row r="98" spans="42:65" s="3" customFormat="1" x14ac:dyDescent="0.25"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</row>
    <row r="99" spans="42:65" s="3" customFormat="1" x14ac:dyDescent="0.25"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</row>
  </sheetData>
  <sheetProtection algorithmName="SHA-512" hashValue="UkkCg2MGIoftX1Dzr0xCF/vBJnir7+UuTmixxYVQ2NIgEfzOy8rMMxhaNI5Hiy1C7DaADfaiDwZX8T/ZK9Jkkg==" saltValue="5Ht/sg11CYs9eGZmv819dQ==" spinCount="100000" sheet="1" objects="1" scenarios="1"/>
  <mergeCells count="6">
    <mergeCell ref="D47:H50"/>
    <mergeCell ref="B36:E36"/>
    <mergeCell ref="D41:E43"/>
    <mergeCell ref="G41:H43"/>
    <mergeCell ref="D44:E46"/>
    <mergeCell ref="G44:H4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615B-D170-4470-8D14-B6035772CA0F}">
  <dimension ref="A1:G43"/>
  <sheetViews>
    <sheetView topLeftCell="A29" workbookViewId="0">
      <selection activeCell="A38" sqref="A38"/>
    </sheetView>
  </sheetViews>
  <sheetFormatPr defaultRowHeight="12.5" x14ac:dyDescent="0.25"/>
  <cols>
    <col min="1" max="1" width="6.54296875" customWidth="1"/>
    <col min="2" max="2" width="56.81640625" bestFit="1" customWidth="1"/>
    <col min="3" max="3" width="24.26953125" bestFit="1" customWidth="1"/>
    <col min="4" max="4" width="12.54296875" bestFit="1" customWidth="1"/>
    <col min="5" max="5" width="16.81640625" customWidth="1"/>
    <col min="6" max="6" width="34.26953125" customWidth="1"/>
  </cols>
  <sheetData>
    <row r="1" spans="1:6" ht="25" x14ac:dyDescent="0.25">
      <c r="A1" s="25" t="s">
        <v>64</v>
      </c>
      <c r="B1" s="25"/>
      <c r="C1" s="16"/>
      <c r="D1" s="16"/>
      <c r="E1" s="72" t="s">
        <v>7</v>
      </c>
      <c r="F1" s="17"/>
    </row>
    <row r="2" spans="1:6" ht="13" thickBot="1" x14ac:dyDescent="0.3">
      <c r="A2" s="64"/>
      <c r="B2" s="64"/>
      <c r="C2" s="16"/>
      <c r="D2" s="16"/>
      <c r="E2" s="16"/>
      <c r="F2" s="17"/>
    </row>
    <row r="3" spans="1:6" ht="14.5" x14ac:dyDescent="0.35">
      <c r="A3" s="65" t="s">
        <v>65</v>
      </c>
      <c r="B3" s="66"/>
      <c r="C3" s="26"/>
      <c r="D3" s="26"/>
      <c r="E3" s="27"/>
      <c r="F3" s="17"/>
    </row>
    <row r="4" spans="1:6" ht="14.5" x14ac:dyDescent="0.35">
      <c r="A4" s="40" t="s">
        <v>66</v>
      </c>
      <c r="B4" s="41"/>
      <c r="C4" s="28"/>
      <c r="D4" s="28"/>
      <c r="E4" s="29"/>
      <c r="F4" s="17"/>
    </row>
    <row r="5" spans="1:6" ht="14.5" x14ac:dyDescent="0.35">
      <c r="A5" s="67" t="s">
        <v>67</v>
      </c>
      <c r="B5" s="68"/>
      <c r="C5" s="28"/>
      <c r="D5" s="28"/>
      <c r="E5" s="30"/>
      <c r="F5" s="17"/>
    </row>
    <row r="6" spans="1:6" ht="13.5" thickBot="1" x14ac:dyDescent="0.35">
      <c r="A6" s="69"/>
      <c r="B6" s="70"/>
      <c r="C6" s="31"/>
      <c r="D6" s="31"/>
      <c r="E6" s="32"/>
      <c r="F6" s="16"/>
    </row>
    <row r="7" spans="1:6" x14ac:dyDescent="0.25">
      <c r="A7" s="62"/>
      <c r="B7" s="62"/>
      <c r="C7" s="16"/>
      <c r="D7" s="16"/>
      <c r="E7" s="16"/>
      <c r="F7" s="16"/>
    </row>
    <row r="8" spans="1:6" ht="27.65" customHeight="1" thickBot="1" x14ac:dyDescent="0.3">
      <c r="A8" s="17"/>
      <c r="B8" s="33" t="s">
        <v>68</v>
      </c>
      <c r="C8" s="17"/>
      <c r="D8" s="17"/>
      <c r="E8" s="17"/>
      <c r="F8" s="17"/>
    </row>
    <row r="9" spans="1:6" ht="14.5" x14ac:dyDescent="0.35">
      <c r="A9" s="88" t="s">
        <v>69</v>
      </c>
      <c r="B9" s="81" t="s">
        <v>70</v>
      </c>
      <c r="C9" s="81" t="s">
        <v>10</v>
      </c>
      <c r="D9" s="81" t="s">
        <v>11</v>
      </c>
      <c r="E9" s="82" t="s">
        <v>12</v>
      </c>
      <c r="F9" s="34" t="s">
        <v>71</v>
      </c>
    </row>
    <row r="10" spans="1:6" ht="15.5" x14ac:dyDescent="0.35">
      <c r="A10" s="35">
        <v>1</v>
      </c>
      <c r="B10" s="36" t="s">
        <v>46</v>
      </c>
      <c r="C10" s="92">
        <v>0</v>
      </c>
      <c r="D10" s="37">
        <v>17</v>
      </c>
      <c r="E10" s="51">
        <f>C10*D10</f>
        <v>0</v>
      </c>
      <c r="F10" s="34" t="s">
        <v>72</v>
      </c>
    </row>
    <row r="11" spans="1:6" ht="15.5" x14ac:dyDescent="0.35">
      <c r="A11" s="35">
        <v>2</v>
      </c>
      <c r="B11" s="36" t="s">
        <v>48</v>
      </c>
      <c r="C11" s="92">
        <v>0</v>
      </c>
      <c r="D11" s="37">
        <v>17</v>
      </c>
      <c r="E11" s="51">
        <f t="shared" ref="E11:E25" si="0">C11*D11</f>
        <v>0</v>
      </c>
      <c r="F11" s="34" t="s">
        <v>72</v>
      </c>
    </row>
    <row r="12" spans="1:6" ht="15.5" x14ac:dyDescent="0.35">
      <c r="A12" s="35">
        <v>3</v>
      </c>
      <c r="B12" s="36" t="s">
        <v>73</v>
      </c>
      <c r="C12" s="92">
        <v>0</v>
      </c>
      <c r="D12" s="37">
        <v>17</v>
      </c>
      <c r="E12" s="51">
        <f t="shared" si="0"/>
        <v>0</v>
      </c>
      <c r="F12" s="34" t="s">
        <v>72</v>
      </c>
    </row>
    <row r="13" spans="1:6" ht="15.5" x14ac:dyDescent="0.35">
      <c r="A13" s="35">
        <v>4</v>
      </c>
      <c r="B13" s="36" t="s">
        <v>74</v>
      </c>
      <c r="C13" s="92">
        <v>0</v>
      </c>
      <c r="D13" s="37">
        <v>17</v>
      </c>
      <c r="E13" s="51">
        <f t="shared" si="0"/>
        <v>0</v>
      </c>
      <c r="F13" s="34" t="s">
        <v>72</v>
      </c>
    </row>
    <row r="14" spans="1:6" ht="15.5" x14ac:dyDescent="0.35">
      <c r="A14" s="35">
        <v>5</v>
      </c>
      <c r="B14" s="36" t="s">
        <v>50</v>
      </c>
      <c r="C14" s="92">
        <v>0</v>
      </c>
      <c r="D14" s="37">
        <v>4</v>
      </c>
      <c r="E14" s="51">
        <f t="shared" si="0"/>
        <v>0</v>
      </c>
      <c r="F14" s="34" t="s">
        <v>75</v>
      </c>
    </row>
    <row r="15" spans="1:6" ht="15.5" x14ac:dyDescent="0.35">
      <c r="A15" s="35">
        <v>6</v>
      </c>
      <c r="B15" s="36" t="s">
        <v>51</v>
      </c>
      <c r="C15" s="92">
        <v>0</v>
      </c>
      <c r="D15" s="37">
        <v>1</v>
      </c>
      <c r="E15" s="51">
        <f t="shared" si="0"/>
        <v>0</v>
      </c>
      <c r="F15" s="34" t="s">
        <v>76</v>
      </c>
    </row>
    <row r="16" spans="1:6" ht="15.5" x14ac:dyDescent="0.35">
      <c r="A16" s="35">
        <v>7</v>
      </c>
      <c r="B16" s="36" t="s">
        <v>77</v>
      </c>
      <c r="C16" s="92">
        <v>0</v>
      </c>
      <c r="D16" s="37">
        <v>1</v>
      </c>
      <c r="E16" s="51">
        <f t="shared" si="0"/>
        <v>0</v>
      </c>
      <c r="F16" s="34" t="s">
        <v>78</v>
      </c>
    </row>
    <row r="17" spans="1:6" ht="15.5" x14ac:dyDescent="0.35">
      <c r="A17" s="35">
        <v>8</v>
      </c>
      <c r="B17" s="36" t="s">
        <v>52</v>
      </c>
      <c r="C17" s="92">
        <v>0</v>
      </c>
      <c r="D17" s="37">
        <v>1</v>
      </c>
      <c r="E17" s="51">
        <f t="shared" si="0"/>
        <v>0</v>
      </c>
      <c r="F17" s="34" t="s">
        <v>79</v>
      </c>
    </row>
    <row r="18" spans="1:6" ht="15.5" x14ac:dyDescent="0.35">
      <c r="A18" s="35">
        <v>9</v>
      </c>
      <c r="B18" s="36" t="s">
        <v>53</v>
      </c>
      <c r="C18" s="92">
        <v>0</v>
      </c>
      <c r="D18" s="37">
        <v>1</v>
      </c>
      <c r="E18" s="51">
        <f t="shared" si="0"/>
        <v>0</v>
      </c>
      <c r="F18" s="34" t="s">
        <v>79</v>
      </c>
    </row>
    <row r="19" spans="1:6" ht="15.5" x14ac:dyDescent="0.35">
      <c r="A19" s="35">
        <v>10</v>
      </c>
      <c r="B19" s="36" t="s">
        <v>80</v>
      </c>
      <c r="C19" s="92">
        <v>0</v>
      </c>
      <c r="D19" s="37">
        <v>1</v>
      </c>
      <c r="E19" s="51">
        <f t="shared" si="0"/>
        <v>0</v>
      </c>
      <c r="F19" s="34" t="s">
        <v>79</v>
      </c>
    </row>
    <row r="20" spans="1:6" ht="15.5" x14ac:dyDescent="0.35">
      <c r="A20" s="35">
        <v>11</v>
      </c>
      <c r="B20" s="36" t="s">
        <v>81</v>
      </c>
      <c r="C20" s="92">
        <v>0</v>
      </c>
      <c r="D20" s="37">
        <v>1</v>
      </c>
      <c r="E20" s="51">
        <f t="shared" si="0"/>
        <v>0</v>
      </c>
      <c r="F20" s="34" t="s">
        <v>79</v>
      </c>
    </row>
    <row r="21" spans="1:6" ht="15.5" x14ac:dyDescent="0.35">
      <c r="A21" s="35">
        <v>12</v>
      </c>
      <c r="B21" s="36" t="s">
        <v>15</v>
      </c>
      <c r="C21" s="92">
        <v>0</v>
      </c>
      <c r="D21" s="37">
        <v>1</v>
      </c>
      <c r="E21" s="51">
        <f t="shared" si="0"/>
        <v>0</v>
      </c>
      <c r="F21" s="34" t="s">
        <v>79</v>
      </c>
    </row>
    <row r="22" spans="1:6" ht="15.5" x14ac:dyDescent="0.35">
      <c r="A22" s="35">
        <v>13</v>
      </c>
      <c r="B22" s="36" t="s">
        <v>54</v>
      </c>
      <c r="C22" s="92">
        <v>0</v>
      </c>
      <c r="D22" s="37">
        <v>2</v>
      </c>
      <c r="E22" s="51">
        <f t="shared" si="0"/>
        <v>0</v>
      </c>
      <c r="F22" s="34" t="s">
        <v>82</v>
      </c>
    </row>
    <row r="23" spans="1:6" ht="15.5" x14ac:dyDescent="0.35">
      <c r="A23" s="35">
        <v>14</v>
      </c>
      <c r="B23" s="36" t="s">
        <v>55</v>
      </c>
      <c r="C23" s="92">
        <v>0</v>
      </c>
      <c r="D23" s="37">
        <v>2</v>
      </c>
      <c r="E23" s="51">
        <f t="shared" si="0"/>
        <v>0</v>
      </c>
      <c r="F23" s="34" t="s">
        <v>82</v>
      </c>
    </row>
    <row r="24" spans="1:6" ht="15.5" x14ac:dyDescent="0.35">
      <c r="A24" s="35"/>
      <c r="B24" s="38" t="s">
        <v>83</v>
      </c>
      <c r="C24" s="92">
        <v>0</v>
      </c>
      <c r="D24" s="101"/>
      <c r="E24" s="51">
        <f t="shared" si="0"/>
        <v>0</v>
      </c>
      <c r="F24" s="34" t="s">
        <v>84</v>
      </c>
    </row>
    <row r="25" spans="1:6" ht="15.5" x14ac:dyDescent="0.35">
      <c r="A25" s="35"/>
      <c r="B25" s="38" t="s">
        <v>85</v>
      </c>
      <c r="C25" s="92">
        <v>0</v>
      </c>
      <c r="D25" s="101"/>
      <c r="E25" s="51">
        <f t="shared" si="0"/>
        <v>0</v>
      </c>
      <c r="F25" s="34" t="s">
        <v>84</v>
      </c>
    </row>
    <row r="26" spans="1:6" ht="14.5" x14ac:dyDescent="0.35">
      <c r="A26" s="63"/>
      <c r="B26" s="63"/>
      <c r="C26" s="35"/>
      <c r="D26" s="35"/>
      <c r="E26" s="35"/>
      <c r="F26" s="35"/>
    </row>
    <row r="27" spans="1:6" ht="15" thickBot="1" x14ac:dyDescent="0.4">
      <c r="A27" s="83"/>
      <c r="B27" s="84" t="s">
        <v>86</v>
      </c>
      <c r="C27" s="85"/>
      <c r="D27" s="86"/>
      <c r="E27" s="87">
        <f>SUM(E10:E25)</f>
        <v>0</v>
      </c>
      <c r="F27" s="17"/>
    </row>
    <row r="28" spans="1:6" x14ac:dyDescent="0.25">
      <c r="A28" s="21"/>
      <c r="B28" s="21"/>
      <c r="C28" s="21"/>
      <c r="D28" s="21"/>
      <c r="E28" s="21"/>
      <c r="F28" s="17"/>
    </row>
    <row r="29" spans="1:6" ht="14.5" x14ac:dyDescent="0.25">
      <c r="A29" s="16"/>
      <c r="B29" s="39" t="s">
        <v>57</v>
      </c>
      <c r="C29" s="39"/>
      <c r="D29" s="39"/>
      <c r="E29" s="39"/>
      <c r="F29" s="17"/>
    </row>
    <row r="30" spans="1:6" ht="14.5" x14ac:dyDescent="0.25">
      <c r="A30" s="16"/>
      <c r="B30" s="39" t="s">
        <v>87</v>
      </c>
      <c r="C30" s="39"/>
      <c r="D30" s="39"/>
      <c r="E30" s="39"/>
      <c r="F30" s="17"/>
    </row>
    <row r="31" spans="1:6" ht="14.5" x14ac:dyDescent="0.25">
      <c r="B31" s="39" t="s">
        <v>96</v>
      </c>
      <c r="C31" s="16"/>
      <c r="D31" s="16"/>
      <c r="E31" s="16"/>
      <c r="F31" s="17"/>
    </row>
    <row r="32" spans="1:6" ht="13" thickBot="1" x14ac:dyDescent="0.3"/>
    <row r="33" spans="2:7" ht="15" thickBot="1" x14ac:dyDescent="0.3">
      <c r="B33" s="102" t="s">
        <v>58</v>
      </c>
      <c r="C33" s="103"/>
      <c r="D33" s="103"/>
      <c r="E33" s="103"/>
      <c r="F33" s="103"/>
      <c r="G33" s="104"/>
    </row>
    <row r="34" spans="2:7" ht="14.5" x14ac:dyDescent="0.25">
      <c r="B34" s="105"/>
      <c r="C34" s="106"/>
      <c r="D34" s="107"/>
      <c r="E34" s="105"/>
      <c r="F34" s="95"/>
      <c r="G34" s="96"/>
    </row>
    <row r="35" spans="2:7" ht="43.5" customHeight="1" x14ac:dyDescent="0.25">
      <c r="B35" s="108" t="s">
        <v>59</v>
      </c>
      <c r="C35" s="109"/>
      <c r="D35" s="110"/>
      <c r="E35" s="108" t="s">
        <v>60</v>
      </c>
      <c r="F35" s="97"/>
      <c r="G35" s="98"/>
    </row>
    <row r="36" spans="2:7" ht="15" thickBot="1" x14ac:dyDescent="0.3">
      <c r="B36" s="111"/>
      <c r="C36" s="112"/>
      <c r="D36" s="113"/>
      <c r="E36" s="111"/>
      <c r="F36" s="99"/>
      <c r="G36" s="100"/>
    </row>
    <row r="37" spans="2:7" ht="14.5" x14ac:dyDescent="0.25">
      <c r="B37" s="108"/>
      <c r="C37" s="106"/>
      <c r="D37" s="107"/>
      <c r="E37" s="105"/>
      <c r="F37" s="95"/>
      <c r="G37" s="96"/>
    </row>
    <row r="38" spans="2:7" ht="58" customHeight="1" x14ac:dyDescent="0.25">
      <c r="B38" s="108" t="s">
        <v>61</v>
      </c>
      <c r="C38" s="109"/>
      <c r="D38" s="110"/>
      <c r="E38" s="108" t="s">
        <v>62</v>
      </c>
      <c r="F38" s="97"/>
      <c r="G38" s="98"/>
    </row>
    <row r="39" spans="2:7" ht="15" thickBot="1" x14ac:dyDescent="0.3">
      <c r="B39" s="111"/>
      <c r="C39" s="112"/>
      <c r="D39" s="113"/>
      <c r="E39" s="111"/>
      <c r="F39" s="99"/>
      <c r="G39" s="100"/>
    </row>
    <row r="40" spans="2:7" ht="14.5" x14ac:dyDescent="0.25">
      <c r="B40" s="108"/>
      <c r="C40" s="106"/>
      <c r="D40" s="114"/>
      <c r="E40" s="114"/>
      <c r="F40" s="114"/>
      <c r="G40" s="107"/>
    </row>
    <row r="41" spans="2:7" ht="14.5" x14ac:dyDescent="0.25">
      <c r="B41" s="108" t="s">
        <v>63</v>
      </c>
      <c r="C41" s="109"/>
      <c r="D41" s="115"/>
      <c r="E41" s="115"/>
      <c r="F41" s="115"/>
      <c r="G41" s="110"/>
    </row>
    <row r="42" spans="2:7" ht="14.5" x14ac:dyDescent="0.25">
      <c r="B42" s="108"/>
      <c r="C42" s="109"/>
      <c r="D42" s="115"/>
      <c r="E42" s="115"/>
      <c r="F42" s="115"/>
      <c r="G42" s="110"/>
    </row>
    <row r="43" spans="2:7" ht="15" thickBot="1" x14ac:dyDescent="0.3">
      <c r="B43" s="111"/>
      <c r="C43" s="112"/>
      <c r="D43" s="116"/>
      <c r="E43" s="116"/>
      <c r="F43" s="116"/>
      <c r="G43" s="113"/>
    </row>
  </sheetData>
  <sheetProtection algorithmName="SHA-512" hashValue="83vxcaaFFSjWuaeFzWsgwHaRfWVFZ8fCiiLJ/+pVVpBStaiSFR0qKczQiwsXPSoCNUpmpB9C8sNWVc3XmlKKgg==" saltValue="YyQfM0YE/wcj6tyOWgwrlg==" spinCount="100000" sheet="1" objects="1" scenarios="1"/>
  <mergeCells count="12">
    <mergeCell ref="C37:D39"/>
    <mergeCell ref="F37:G39"/>
    <mergeCell ref="C40:G43"/>
    <mergeCell ref="F34:G36"/>
    <mergeCell ref="C34:D36"/>
    <mergeCell ref="A7:B7"/>
    <mergeCell ref="A26:B26"/>
    <mergeCell ref="B27:D27"/>
    <mergeCell ref="A2:B2"/>
    <mergeCell ref="A3:B3"/>
    <mergeCell ref="A5:B5"/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0c251ad-e1ff-479a-aabb-bf283ec7f883">
      <UserInfo>
        <DisplayName>Anand Moelchand</DisplayName>
        <AccountId>12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E2F0F7923B543A246C6DAF249A305" ma:contentTypeVersion="5" ma:contentTypeDescription="Een nieuw document maken." ma:contentTypeScope="" ma:versionID="fcb119cff35229c4bcf6646d0abfc827">
  <xsd:schema xmlns:xsd="http://www.w3.org/2001/XMLSchema" xmlns:xs="http://www.w3.org/2001/XMLSchema" xmlns:p="http://schemas.microsoft.com/office/2006/metadata/properties" xmlns:ns2="334bd0b0-184e-44e2-8dd8-52f163829b2f" xmlns:ns3="00c251ad-e1ff-479a-aabb-bf283ec7f883" targetNamespace="http://schemas.microsoft.com/office/2006/metadata/properties" ma:root="true" ma:fieldsID="2f5a19e93e3eb0ec62a354e8757689ab" ns2:_="" ns3:_="">
    <xsd:import namespace="334bd0b0-184e-44e2-8dd8-52f163829b2f"/>
    <xsd:import namespace="00c251ad-e1ff-479a-aabb-bf283ec7f8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4bd0b0-184e-44e2-8dd8-52f163829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251ad-e1ff-479a-aabb-bf283ec7f88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DA179E-5E03-4133-B6E3-49C39B343A64}">
  <ds:schemaRefs>
    <ds:schemaRef ds:uri="http://schemas.microsoft.com/office/2006/metadata/properties"/>
    <ds:schemaRef ds:uri="http://schemas.microsoft.com/office/infopath/2007/PartnerControls"/>
    <ds:schemaRef ds:uri="00c251ad-e1ff-479a-aabb-bf283ec7f883"/>
  </ds:schemaRefs>
</ds:datastoreItem>
</file>

<file path=customXml/itemProps2.xml><?xml version="1.0" encoding="utf-8"?>
<ds:datastoreItem xmlns:ds="http://schemas.openxmlformats.org/officeDocument/2006/customXml" ds:itemID="{86218113-06D2-4AC9-91DB-7CA6AC146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4bd0b0-184e-44e2-8dd8-52f163829b2f"/>
    <ds:schemaRef ds:uri="00c251ad-e1ff-479a-aabb-bf283ec7f8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21D4FE-5D92-46FC-9DC8-A29F7612B6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Totaal</vt:lpstr>
      <vt:lpstr>Prijzenblad Individuele verv.</vt:lpstr>
      <vt:lpstr>Prijzenblad casus Alphen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Ilse Welter</cp:lastModifiedBy>
  <cp:revision/>
  <dcterms:created xsi:type="dcterms:W3CDTF">2021-07-07T13:50:11Z</dcterms:created>
  <dcterms:modified xsi:type="dcterms:W3CDTF">2024-01-22T15:23:32Z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0x010100768E2F0F7923B543A246C6DAF249A305</vt:lpwstr>
  </property>
</Properties>
</file>