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hdsr23.sharepoint.com/sites/IKRVRAM/Gedeelde documenten/General/04 - CM/Aanbesteding/Aanbestedingsdocumenten tbv Tenderned/"/>
    </mc:Choice>
  </mc:AlternateContent>
  <xr:revisionPtr revIDLastSave="27" documentId="8_{528356E5-3CCB-416E-BA36-8EAABC99FD4C}" xr6:coauthVersionLast="47" xr6:coauthVersionMax="47" xr10:uidLastSave="{0A03827D-F8B6-4E58-BCD9-D78C4EC0DA77}"/>
  <bookViews>
    <workbookView xWindow="29580" yWindow="1680" windowWidth="21600" windowHeight="12375" xr2:uid="{00000000-000D-0000-FFFF-FFFF00000000}"/>
  </bookViews>
  <sheets>
    <sheet name="Blad1" sheetId="1" r:id="rId1"/>
  </sheets>
  <definedNames>
    <definedName name="_xlnm.Print_Area" localSheetId="0">Blad1!$A$1:$L$70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D26" i="1"/>
  <c r="K23" i="1" l="1"/>
  <c r="K21" i="1"/>
  <c r="K18" i="1" l="1"/>
  <c r="K19" i="1"/>
  <c r="K20" i="1"/>
  <c r="K22" i="1"/>
  <c r="K24" i="1"/>
  <c r="K25" i="1"/>
  <c r="K31" i="1"/>
  <c r="K32" i="1"/>
  <c r="K33" i="1"/>
  <c r="K16" i="1"/>
  <c r="L27" i="1" l="1"/>
  <c r="L34" i="1"/>
  <c r="K37" i="1" l="1"/>
  <c r="L39" i="1" l="1"/>
  <c r="L41" i="1" s="1"/>
</calcChain>
</file>

<file path=xl/sharedStrings.xml><?xml version="1.0" encoding="utf-8"?>
<sst xmlns="http://schemas.openxmlformats.org/spreadsheetml/2006/main" count="78" uniqueCount="50">
  <si>
    <t>Bijlage 09 Inschrijfstaat "Gemaal Kromme Rijn"</t>
  </si>
  <si>
    <t>Behorende bij Inschrijvingsleidraad met kenmerk 1979342</t>
  </si>
  <si>
    <t>Deze velden invullen</t>
  </si>
  <si>
    <t>Alle velden dienen te zijn</t>
  </si>
  <si>
    <t>ingevuld met een representatief</t>
  </si>
  <si>
    <t>tarief per eenheid / percentage</t>
  </si>
  <si>
    <t>5.2.1. Gunningscriterium G1 Inschrijfstaat</t>
  </si>
  <si>
    <t>Tarief</t>
  </si>
  <si>
    <t>Minumum</t>
  </si>
  <si>
    <t>Maximum</t>
  </si>
  <si>
    <t>Hoeveelheid</t>
  </si>
  <si>
    <t>per eenh</t>
  </si>
  <si>
    <t>Totaal</t>
  </si>
  <si>
    <t>excl BTW</t>
  </si>
  <si>
    <t>UTA personeel</t>
  </si>
  <si>
    <t>Projectleider</t>
  </si>
  <si>
    <t>uur</t>
  </si>
  <si>
    <t>Ontwerpleider</t>
  </si>
  <si>
    <t>Engineer /werkvoorbereider</t>
  </si>
  <si>
    <t>3D modelleur / Tekenaar</t>
  </si>
  <si>
    <t>Constructeur medior</t>
  </si>
  <si>
    <t>Constructeur senior</t>
  </si>
  <si>
    <t>Adviseur / Tech. Specialist medior</t>
  </si>
  <si>
    <t>Adviseur / Tech. Specialist senior</t>
  </si>
  <si>
    <t>Projectcoordinator</t>
  </si>
  <si>
    <t>Uitvoerder</t>
  </si>
  <si>
    <t>Subtotaal</t>
  </si>
  <si>
    <t>CAO personeel</t>
  </si>
  <si>
    <t>Betonwerker en betonafwerkers</t>
  </si>
  <si>
    <t>Vlechters</t>
  </si>
  <si>
    <t>Installateurs elektro en werktuigbouw</t>
  </si>
  <si>
    <t>FICTIEVE INSCHRIJFSOM</t>
  </si>
  <si>
    <t>TOTAAL EXCL BTW</t>
  </si>
  <si>
    <t>BTW</t>
  </si>
  <si>
    <t>incl BTW</t>
  </si>
  <si>
    <t>De inschrijver(s)</t>
  </si>
  <si>
    <t>A)</t>
  </si>
  <si>
    <t>naam</t>
  </si>
  <si>
    <t>Handtekening</t>
  </si>
  <si>
    <t>gevestigd te</t>
  </si>
  <si>
    <t>Naam</t>
  </si>
  <si>
    <t>KVK nummer</t>
  </si>
  <si>
    <t>Functie</t>
  </si>
  <si>
    <t>B)</t>
  </si>
  <si>
    <t>C)</t>
  </si>
  <si>
    <t>In geval van een Inschrijving door een samenverwerkingsverband van ondernemers wijzen Inschrijvers de hierboven onder A) genoemde Inschrijver als</t>
  </si>
  <si>
    <t>gemachtigde om hen in alle zaken in het kader van de aanbestedingsprocedure en de uitvoering van de opdracht te vertegenwoordigen.</t>
  </si>
  <si>
    <t>De Inschrijver(s) verklaart (verklaren) deze inschrijving te doen overeenkomstig de bepalingen van het ARW2016, en met inachtneming van de bepalingen</t>
  </si>
  <si>
    <t>en de gegevens zoals deze zijn omschreven in de aanbestedingsstukken.</t>
  </si>
  <si>
    <t>Versie 3 d.d. 10-07-2024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</si>
</sst>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0" fillId="3" borderId="0" xfId="0" applyFill="1" applyProtection="1">
      <protection locked="0"/>
    </xf>
    <xf numFmtId="0" fontId="0" fillId="5" borderId="0" xfId="0" applyFill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0" fontId="4" fillId="3" borderId="0" xfId="0" applyFont="1" applyFill="1"/>
    <xf numFmtId="0" fontId="0" fillId="3" borderId="0" xfId="0" applyFill="1"/>
    <xf numFmtId="0" fontId="3" fillId="3" borderId="0" xfId="0" applyFont="1" applyFill="1"/>
    <xf numFmtId="0" fontId="2" fillId="3" borderId="0" xfId="0" applyFont="1" applyFill="1"/>
    <xf numFmtId="1" fontId="2" fillId="3" borderId="0" xfId="0" applyNumberFormat="1" applyFont="1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1" applyFont="1" applyFill="1" applyBorder="1" applyProtection="1"/>
    <xf numFmtId="164" fontId="0" fillId="3" borderId="0" xfId="1" applyFont="1" applyFill="1" applyProtection="1"/>
    <xf numFmtId="164" fontId="2" fillId="3" borderId="0" xfId="1" applyFont="1" applyFill="1" applyProtection="1"/>
    <xf numFmtId="164" fontId="2" fillId="3" borderId="0" xfId="0" applyNumberFormat="1" applyFont="1" applyFill="1"/>
    <xf numFmtId="0" fontId="6" fillId="3" borderId="0" xfId="0" applyFont="1" applyFill="1"/>
    <xf numFmtId="9" fontId="0" fillId="3" borderId="0" xfId="0" applyNumberFormat="1" applyFill="1"/>
    <xf numFmtId="164" fontId="0" fillId="3" borderId="0" xfId="0" applyNumberFormat="1" applyFill="1"/>
    <xf numFmtId="0" fontId="0" fillId="3" borderId="7" xfId="0" applyFill="1" applyBorder="1"/>
    <xf numFmtId="164" fontId="0" fillId="3" borderId="7" xfId="0" applyNumberFormat="1" applyFill="1" applyBorder="1"/>
    <xf numFmtId="0" fontId="0" fillId="6" borderId="9" xfId="0" applyFill="1" applyBorder="1" applyProtection="1">
      <protection locked="0"/>
    </xf>
    <xf numFmtId="164" fontId="0" fillId="3" borderId="0" xfId="1" applyFont="1" applyFill="1" applyBorder="1" applyProtection="1">
      <protection locked="0"/>
    </xf>
    <xf numFmtId="0" fontId="2" fillId="0" borderId="0" xfId="0" applyFont="1"/>
    <xf numFmtId="164" fontId="0" fillId="7" borderId="0" xfId="1" applyFont="1" applyFill="1" applyBorder="1" applyProtection="1"/>
    <xf numFmtId="0" fontId="0" fillId="3" borderId="4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6" fillId="4" borderId="10" xfId="1" applyFont="1" applyFill="1" applyBorder="1" applyAlignment="1" applyProtection="1">
      <alignment horizontal="right"/>
    </xf>
    <xf numFmtId="164" fontId="6" fillId="4" borderId="12" xfId="1" applyFont="1" applyFill="1" applyBorder="1" applyAlignment="1" applyProtection="1">
      <alignment horizontal="right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30">
    <dxf>
      <font>
        <color rgb="FFCC0000"/>
      </font>
      <fill>
        <patternFill>
          <bgColor rgb="FFFFCCCC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CC0000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0"/>
  <sheetViews>
    <sheetView tabSelected="1" view="pageBreakPreview" zoomScale="115" zoomScaleNormal="115" zoomScaleSheetLayoutView="115" workbookViewId="0">
      <selection activeCell="B4" sqref="B4"/>
    </sheetView>
  </sheetViews>
  <sheetFormatPr defaultRowHeight="12.75" x14ac:dyDescent="0.2"/>
  <cols>
    <col min="1" max="1" width="2.42578125" style="2" customWidth="1"/>
    <col min="2" max="2" width="8.42578125" style="2" customWidth="1"/>
    <col min="3" max="3" width="28.140625" style="2" customWidth="1"/>
    <col min="4" max="4" width="5.7109375" style="2" customWidth="1"/>
    <col min="5" max="5" width="9.140625" style="2"/>
    <col min="6" max="6" width="10.5703125" style="2" customWidth="1"/>
    <col min="7" max="7" width="3.5703125" style="2" customWidth="1"/>
    <col min="8" max="8" width="11.28515625" style="2" customWidth="1"/>
    <col min="9" max="9" width="11" style="2" customWidth="1"/>
    <col min="10" max="10" width="4.85546875" style="2" customWidth="1"/>
    <col min="11" max="11" width="14.85546875" style="2" customWidth="1"/>
    <col min="12" max="12" width="19.28515625" style="2" customWidth="1"/>
    <col min="13" max="13" width="2.42578125" style="2" customWidth="1"/>
    <col min="14" max="16384" width="9.140625" style="2"/>
  </cols>
  <sheetData>
    <row r="1" spans="1:14" ht="18" x14ac:dyDescent="0.25">
      <c r="A1" s="1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x14ac:dyDescent="0.2">
      <c r="A2" s="1"/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2">
      <c r="A3" s="1"/>
      <c r="B3" s="6" t="s">
        <v>49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x14ac:dyDescent="0.2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4" ht="16.5" thickBot="1" x14ac:dyDescent="0.3">
      <c r="A5" s="1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4" ht="13.5" thickBot="1" x14ac:dyDescent="0.25">
      <c r="A6" s="1"/>
      <c r="B6" s="6"/>
      <c r="C6" s="6"/>
      <c r="D6" s="6"/>
      <c r="E6" s="6"/>
      <c r="F6" s="3"/>
      <c r="G6" s="6"/>
      <c r="H6" s="6"/>
      <c r="I6" s="33" t="s">
        <v>2</v>
      </c>
      <c r="J6" s="34"/>
      <c r="K6" s="35"/>
      <c r="L6" s="6"/>
      <c r="M6" s="6"/>
    </row>
    <row r="7" spans="1:14" x14ac:dyDescent="0.2">
      <c r="A7" s="1"/>
      <c r="B7" s="6"/>
      <c r="C7" s="6"/>
      <c r="D7" s="6"/>
      <c r="E7" s="6"/>
      <c r="F7" s="3"/>
      <c r="G7" s="6"/>
      <c r="H7" s="6"/>
      <c r="I7" s="27" t="s">
        <v>3</v>
      </c>
      <c r="J7" s="28"/>
      <c r="K7" s="29"/>
      <c r="L7" s="6"/>
      <c r="M7" s="6"/>
    </row>
    <row r="8" spans="1:14" x14ac:dyDescent="0.2">
      <c r="A8" s="1"/>
      <c r="B8" s="6"/>
      <c r="C8" s="6"/>
      <c r="D8" s="6"/>
      <c r="E8" s="6"/>
      <c r="F8" s="6"/>
      <c r="G8" s="6"/>
      <c r="H8" s="6"/>
      <c r="I8" s="27" t="s">
        <v>4</v>
      </c>
      <c r="J8" s="28"/>
      <c r="K8" s="29"/>
      <c r="L8" s="6"/>
      <c r="M8" s="6"/>
    </row>
    <row r="9" spans="1:14" ht="13.5" thickBot="1" x14ac:dyDescent="0.25">
      <c r="A9" s="1"/>
      <c r="B9" s="6"/>
      <c r="C9" s="6"/>
      <c r="D9" s="6"/>
      <c r="E9" s="8"/>
      <c r="F9" s="9"/>
      <c r="G9" s="8"/>
      <c r="H9" s="6"/>
      <c r="I9" s="30" t="s">
        <v>5</v>
      </c>
      <c r="J9" s="31"/>
      <c r="K9" s="32"/>
      <c r="L9" s="6"/>
      <c r="M9" s="6"/>
    </row>
    <row r="10" spans="1:14" x14ac:dyDescent="0.2">
      <c r="A10" s="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ht="15.75" x14ac:dyDescent="0.25">
      <c r="A11" s="1"/>
      <c r="B11" s="7" t="s">
        <v>6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4" x14ac:dyDescent="0.2">
      <c r="A12" s="1"/>
      <c r="B12" s="6"/>
      <c r="C12" s="6"/>
      <c r="D12" s="6"/>
      <c r="E12" s="6"/>
      <c r="F12" s="6" t="s">
        <v>7</v>
      </c>
      <c r="G12" s="6"/>
      <c r="H12" s="6" t="s">
        <v>8</v>
      </c>
      <c r="I12" s="6" t="s">
        <v>9</v>
      </c>
      <c r="J12" s="6"/>
      <c r="K12" s="6"/>
      <c r="L12" s="6"/>
      <c r="M12" s="6"/>
    </row>
    <row r="13" spans="1:14" x14ac:dyDescent="0.2">
      <c r="A13" s="1"/>
      <c r="B13" s="6"/>
      <c r="C13" s="6"/>
      <c r="D13" s="10" t="s">
        <v>10</v>
      </c>
      <c r="E13" s="6"/>
      <c r="F13" s="6" t="s">
        <v>11</v>
      </c>
      <c r="G13" s="6"/>
      <c r="H13" s="6" t="s">
        <v>7</v>
      </c>
      <c r="I13" s="6" t="s">
        <v>7</v>
      </c>
      <c r="J13" s="6"/>
      <c r="K13" s="6" t="s">
        <v>12</v>
      </c>
      <c r="L13" s="6"/>
      <c r="M13" s="6"/>
      <c r="N13" s="1"/>
    </row>
    <row r="14" spans="1:14" x14ac:dyDescent="0.2">
      <c r="A14" s="1"/>
      <c r="B14" s="6"/>
      <c r="C14" s="6"/>
      <c r="D14" s="10"/>
      <c r="E14" s="6"/>
      <c r="F14" s="6" t="s">
        <v>13</v>
      </c>
      <c r="G14" s="6"/>
      <c r="H14" s="6"/>
      <c r="I14" s="6"/>
      <c r="J14" s="6"/>
      <c r="K14" s="6"/>
      <c r="L14" s="6"/>
      <c r="M14" s="6"/>
      <c r="N14" s="1"/>
    </row>
    <row r="15" spans="1:14" x14ac:dyDescent="0.2">
      <c r="A15" s="1"/>
      <c r="B15" s="11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1"/>
    </row>
    <row r="16" spans="1:14" x14ac:dyDescent="0.2">
      <c r="A16" s="1"/>
      <c r="B16" s="12">
        <v>1</v>
      </c>
      <c r="C16" s="13" t="s">
        <v>15</v>
      </c>
      <c r="D16" s="23"/>
      <c r="E16" s="6" t="s">
        <v>16</v>
      </c>
      <c r="F16" s="4">
        <v>0</v>
      </c>
      <c r="G16" s="14"/>
      <c r="H16" s="26">
        <v>110</v>
      </c>
      <c r="I16" s="26">
        <v>160</v>
      </c>
      <c r="J16" s="14"/>
      <c r="K16" s="15">
        <f>F16*D16</f>
        <v>0</v>
      </c>
      <c r="L16" s="6"/>
      <c r="M16" s="6"/>
      <c r="N16" s="1"/>
    </row>
    <row r="17" spans="1:14" x14ac:dyDescent="0.2">
      <c r="A17" s="1"/>
      <c r="B17" s="12">
        <v>2</v>
      </c>
      <c r="C17" s="13" t="s">
        <v>17</v>
      </c>
      <c r="D17" s="23"/>
      <c r="E17" s="6" t="s">
        <v>16</v>
      </c>
      <c r="F17" s="4">
        <v>0</v>
      </c>
      <c r="G17" s="14"/>
      <c r="H17" s="26">
        <v>110</v>
      </c>
      <c r="I17" s="26">
        <v>160</v>
      </c>
      <c r="J17" s="14"/>
      <c r="K17" s="15">
        <f>F17*D17</f>
        <v>0</v>
      </c>
      <c r="L17" s="6"/>
      <c r="M17" s="6"/>
      <c r="N17" s="1"/>
    </row>
    <row r="18" spans="1:14" x14ac:dyDescent="0.2">
      <c r="A18" s="1"/>
      <c r="B18" s="12">
        <v>3</v>
      </c>
      <c r="C18" s="13" t="s">
        <v>18</v>
      </c>
      <c r="D18" s="23"/>
      <c r="E18" s="6" t="s">
        <v>16</v>
      </c>
      <c r="F18" s="4">
        <v>0</v>
      </c>
      <c r="G18" s="14"/>
      <c r="H18" s="26">
        <v>80</v>
      </c>
      <c r="I18" s="26">
        <v>130</v>
      </c>
      <c r="J18" s="14"/>
      <c r="K18" s="15">
        <f t="shared" ref="K18:K33" si="0">F18*D18</f>
        <v>0</v>
      </c>
      <c r="L18" s="6"/>
      <c r="M18" s="6"/>
      <c r="N18" s="1"/>
    </row>
    <row r="19" spans="1:14" x14ac:dyDescent="0.2">
      <c r="A19" s="1"/>
      <c r="B19" s="12">
        <v>4</v>
      </c>
      <c r="C19" s="6" t="s">
        <v>19</v>
      </c>
      <c r="D19" s="23"/>
      <c r="E19" s="6" t="s">
        <v>16</v>
      </c>
      <c r="F19" s="4">
        <v>0</v>
      </c>
      <c r="G19" s="14"/>
      <c r="H19" s="26">
        <v>80</v>
      </c>
      <c r="I19" s="26">
        <v>130</v>
      </c>
      <c r="J19" s="14"/>
      <c r="K19" s="15">
        <f t="shared" si="0"/>
        <v>0</v>
      </c>
      <c r="L19" s="6"/>
      <c r="M19" s="6"/>
      <c r="N19" s="1"/>
    </row>
    <row r="20" spans="1:14" x14ac:dyDescent="0.2">
      <c r="A20" s="1"/>
      <c r="B20" s="12">
        <v>5</v>
      </c>
      <c r="C20" s="6" t="s">
        <v>20</v>
      </c>
      <c r="D20" s="23"/>
      <c r="E20" s="6" t="s">
        <v>16</v>
      </c>
      <c r="F20" s="4">
        <v>0</v>
      </c>
      <c r="G20" s="14"/>
      <c r="H20" s="26">
        <v>100</v>
      </c>
      <c r="I20" s="26">
        <v>150</v>
      </c>
      <c r="J20" s="14"/>
      <c r="K20" s="15">
        <f t="shared" si="0"/>
        <v>0</v>
      </c>
      <c r="L20" s="6"/>
      <c r="M20" s="6"/>
      <c r="N20" s="1"/>
    </row>
    <row r="21" spans="1:14" x14ac:dyDescent="0.2">
      <c r="A21" s="1"/>
      <c r="B21" s="12">
        <v>6</v>
      </c>
      <c r="C21" s="6" t="s">
        <v>21</v>
      </c>
      <c r="D21" s="23"/>
      <c r="E21" s="6" t="s">
        <v>16</v>
      </c>
      <c r="F21" s="4">
        <v>0</v>
      </c>
      <c r="G21" s="14"/>
      <c r="H21" s="26">
        <v>110</v>
      </c>
      <c r="I21" s="26">
        <v>160</v>
      </c>
      <c r="J21" s="14"/>
      <c r="K21" s="15">
        <f t="shared" ref="K21" si="1">F21*D21</f>
        <v>0</v>
      </c>
      <c r="L21" s="6"/>
      <c r="M21" s="6"/>
      <c r="N21" s="1"/>
    </row>
    <row r="22" spans="1:14" x14ac:dyDescent="0.2">
      <c r="A22" s="1"/>
      <c r="B22" s="12">
        <v>7</v>
      </c>
      <c r="C22" s="6" t="s">
        <v>22</v>
      </c>
      <c r="D22" s="23"/>
      <c r="E22" s="6" t="s">
        <v>16</v>
      </c>
      <c r="F22" s="4">
        <v>0</v>
      </c>
      <c r="G22" s="14"/>
      <c r="H22" s="26">
        <v>100</v>
      </c>
      <c r="I22" s="26">
        <v>150</v>
      </c>
      <c r="J22" s="14"/>
      <c r="K22" s="15">
        <f t="shared" si="0"/>
        <v>0</v>
      </c>
      <c r="L22" s="6"/>
      <c r="M22" s="6"/>
      <c r="N22" s="1"/>
    </row>
    <row r="23" spans="1:14" x14ac:dyDescent="0.2">
      <c r="A23" s="1"/>
      <c r="B23" s="12">
        <v>8</v>
      </c>
      <c r="C23" s="6" t="s">
        <v>23</v>
      </c>
      <c r="D23" s="23"/>
      <c r="E23" s="6" t="s">
        <v>16</v>
      </c>
      <c r="F23" s="4">
        <v>0</v>
      </c>
      <c r="G23" s="14"/>
      <c r="H23" s="26">
        <v>110</v>
      </c>
      <c r="I23" s="26">
        <v>160</v>
      </c>
      <c r="J23" s="14"/>
      <c r="K23" s="15">
        <f t="shared" ref="K23" si="2">F23*D23</f>
        <v>0</v>
      </c>
      <c r="L23" s="6"/>
      <c r="M23" s="6"/>
      <c r="N23" s="1"/>
    </row>
    <row r="24" spans="1:14" x14ac:dyDescent="0.2">
      <c r="A24" s="1"/>
      <c r="B24" s="12">
        <v>9</v>
      </c>
      <c r="C24" s="6" t="s">
        <v>24</v>
      </c>
      <c r="D24" s="23"/>
      <c r="E24" s="6" t="s">
        <v>16</v>
      </c>
      <c r="F24" s="4">
        <v>0</v>
      </c>
      <c r="G24" s="14"/>
      <c r="H24" s="26">
        <v>80</v>
      </c>
      <c r="I24" s="26">
        <v>120</v>
      </c>
      <c r="J24" s="14"/>
      <c r="K24" s="15">
        <f t="shared" si="0"/>
        <v>0</v>
      </c>
      <c r="L24" s="6"/>
      <c r="M24" s="6"/>
      <c r="N24" s="1"/>
    </row>
    <row r="25" spans="1:14" x14ac:dyDescent="0.2">
      <c r="A25" s="1"/>
      <c r="B25" s="12">
        <v>10</v>
      </c>
      <c r="C25" s="6" t="s">
        <v>25</v>
      </c>
      <c r="D25" s="23"/>
      <c r="E25" s="6" t="s">
        <v>16</v>
      </c>
      <c r="F25" s="4">
        <v>0</v>
      </c>
      <c r="G25" s="14"/>
      <c r="H25" s="26">
        <v>80</v>
      </c>
      <c r="I25" s="26">
        <v>120</v>
      </c>
      <c r="J25" s="14"/>
      <c r="K25" s="15">
        <f t="shared" si="0"/>
        <v>0</v>
      </c>
      <c r="L25" s="6"/>
      <c r="M25" s="6"/>
      <c r="N25" s="1"/>
    </row>
    <row r="26" spans="1:14" hidden="1" x14ac:dyDescent="0.2">
      <c r="A26" s="1"/>
      <c r="B26" s="12"/>
      <c r="C26" s="6"/>
      <c r="D26" s="1">
        <f>IF(SUM(D16:D25)=6000,1,IF(SUM(D16:D25)=0,1,0))</f>
        <v>1</v>
      </c>
      <c r="E26" s="6"/>
      <c r="F26" s="24"/>
      <c r="G26" s="14"/>
      <c r="H26" s="14"/>
      <c r="I26" s="14"/>
      <c r="J26" s="14"/>
      <c r="K26" s="15"/>
      <c r="L26" s="6"/>
      <c r="M26" s="6"/>
      <c r="N26" s="1"/>
    </row>
    <row r="27" spans="1:14" x14ac:dyDescent="0.2">
      <c r="A27" s="1"/>
      <c r="B27" s="12"/>
      <c r="C27" s="8" t="s">
        <v>12</v>
      </c>
      <c r="D27" s="25">
        <v>6000</v>
      </c>
      <c r="E27" s="6"/>
      <c r="F27" s="6"/>
      <c r="G27" s="6"/>
      <c r="H27" s="6"/>
      <c r="I27" s="6"/>
      <c r="J27" s="6"/>
      <c r="K27" s="16" t="s">
        <v>26</v>
      </c>
      <c r="L27" s="17">
        <f>SUM(K16:K25)</f>
        <v>0</v>
      </c>
      <c r="M27" s="6"/>
      <c r="N27" s="1"/>
    </row>
    <row r="28" spans="1:14" x14ac:dyDescent="0.2">
      <c r="A28" s="1"/>
      <c r="B28" s="12"/>
      <c r="C28" s="6"/>
      <c r="D28" s="6"/>
      <c r="E28" s="6"/>
      <c r="F28" s="6"/>
      <c r="G28" s="6"/>
      <c r="H28" s="6"/>
      <c r="I28" s="6"/>
      <c r="J28" s="6"/>
      <c r="K28" s="15"/>
      <c r="L28" s="6"/>
      <c r="M28" s="6"/>
      <c r="N28" s="1"/>
    </row>
    <row r="29" spans="1:14" x14ac:dyDescent="0.2">
      <c r="A29" s="1"/>
      <c r="B29" s="13"/>
      <c r="C29" s="6"/>
      <c r="D29" s="6"/>
      <c r="E29" s="6"/>
      <c r="F29" s="6"/>
      <c r="G29" s="6"/>
      <c r="H29" s="6"/>
      <c r="I29" s="6"/>
      <c r="J29" s="6"/>
      <c r="K29" s="15"/>
      <c r="L29" s="6"/>
      <c r="M29" s="6"/>
      <c r="N29" s="1"/>
    </row>
    <row r="30" spans="1:14" x14ac:dyDescent="0.2">
      <c r="A30" s="1"/>
      <c r="B30" s="11" t="s">
        <v>27</v>
      </c>
      <c r="C30" s="6"/>
      <c r="D30" s="6"/>
      <c r="E30" s="6"/>
      <c r="F30" s="6"/>
      <c r="G30" s="6"/>
      <c r="H30" s="6"/>
      <c r="I30" s="6"/>
      <c r="J30" s="6"/>
      <c r="K30" s="15"/>
      <c r="L30" s="6"/>
      <c r="M30" s="6"/>
      <c r="N30" s="1"/>
    </row>
    <row r="31" spans="1:14" x14ac:dyDescent="0.2">
      <c r="A31" s="1"/>
      <c r="B31" s="12">
        <v>11</v>
      </c>
      <c r="C31" s="6" t="s">
        <v>28</v>
      </c>
      <c r="D31" s="6">
        <v>1000</v>
      </c>
      <c r="E31" s="6" t="s">
        <v>16</v>
      </c>
      <c r="F31" s="4">
        <v>0</v>
      </c>
      <c r="G31" s="14"/>
      <c r="H31" s="26">
        <v>45</v>
      </c>
      <c r="I31" s="26">
        <v>65</v>
      </c>
      <c r="J31" s="14"/>
      <c r="K31" s="15">
        <f t="shared" si="0"/>
        <v>0</v>
      </c>
      <c r="L31" s="6"/>
      <c r="M31" s="6"/>
      <c r="N31" s="1"/>
    </row>
    <row r="32" spans="1:14" x14ac:dyDescent="0.2">
      <c r="A32" s="1"/>
      <c r="B32" s="12">
        <v>12</v>
      </c>
      <c r="C32" s="6" t="s">
        <v>29</v>
      </c>
      <c r="D32" s="6">
        <v>1000</v>
      </c>
      <c r="E32" s="6" t="s">
        <v>16</v>
      </c>
      <c r="F32" s="4">
        <v>0</v>
      </c>
      <c r="G32" s="14"/>
      <c r="H32" s="26">
        <v>50</v>
      </c>
      <c r="I32" s="26">
        <v>80</v>
      </c>
      <c r="J32" s="14"/>
      <c r="K32" s="15">
        <f t="shared" si="0"/>
        <v>0</v>
      </c>
      <c r="L32" s="6"/>
      <c r="M32" s="6"/>
      <c r="N32" s="1"/>
    </row>
    <row r="33" spans="1:14" x14ac:dyDescent="0.2">
      <c r="A33" s="1"/>
      <c r="B33" s="12">
        <v>13</v>
      </c>
      <c r="C33" s="6" t="s">
        <v>30</v>
      </c>
      <c r="D33" s="6">
        <v>500</v>
      </c>
      <c r="E33" s="6" t="s">
        <v>16</v>
      </c>
      <c r="F33" s="4">
        <v>0</v>
      </c>
      <c r="G33" s="14"/>
      <c r="H33" s="26">
        <v>50</v>
      </c>
      <c r="I33" s="26">
        <v>80</v>
      </c>
      <c r="J33" s="14"/>
      <c r="K33" s="15">
        <f t="shared" si="0"/>
        <v>0</v>
      </c>
      <c r="L33" s="6"/>
      <c r="M33" s="6"/>
      <c r="N33" s="1"/>
    </row>
    <row r="34" spans="1:14" x14ac:dyDescent="0.2">
      <c r="A34" s="1"/>
      <c r="B34" s="6"/>
      <c r="C34" s="6"/>
      <c r="D34" s="6"/>
      <c r="E34" s="6"/>
      <c r="F34" s="6"/>
      <c r="G34" s="6"/>
      <c r="H34" s="6"/>
      <c r="I34" s="6"/>
      <c r="J34" s="6"/>
      <c r="K34" s="8" t="s">
        <v>26</v>
      </c>
      <c r="L34" s="17">
        <f>SUM(K31:K33)</f>
        <v>0</v>
      </c>
      <c r="M34" s="6"/>
      <c r="N34" s="1"/>
    </row>
    <row r="35" spans="1:14" x14ac:dyDescent="0.2">
      <c r="A35" s="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"/>
    </row>
    <row r="36" spans="1:14" x14ac:dyDescent="0.2">
      <c r="A36" s="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"/>
    </row>
    <row r="37" spans="1:14" ht="18" x14ac:dyDescent="0.25">
      <c r="A37" s="1"/>
      <c r="B37" s="5" t="s">
        <v>31</v>
      </c>
      <c r="C37" s="18"/>
      <c r="D37" s="18"/>
      <c r="E37" s="18"/>
      <c r="F37" s="18" t="s">
        <v>32</v>
      </c>
      <c r="G37" s="18"/>
      <c r="H37" s="6"/>
      <c r="I37" s="18"/>
      <c r="J37" s="18"/>
      <c r="K37" s="36">
        <f>L36+SUM(L15:L36)</f>
        <v>0</v>
      </c>
      <c r="L37" s="37"/>
      <c r="M37" s="6"/>
      <c r="N37" s="1"/>
    </row>
    <row r="38" spans="1:14" x14ac:dyDescent="0.2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1"/>
    </row>
    <row r="39" spans="1:14" x14ac:dyDescent="0.2">
      <c r="A39" s="1"/>
      <c r="B39" s="6"/>
      <c r="C39" s="6"/>
      <c r="D39" s="6"/>
      <c r="E39" s="6"/>
      <c r="F39" s="6"/>
      <c r="G39" s="6"/>
      <c r="H39" s="6"/>
      <c r="I39" s="19">
        <v>0.21</v>
      </c>
      <c r="J39" s="19"/>
      <c r="K39" s="6" t="s">
        <v>33</v>
      </c>
      <c r="L39" s="20">
        <f>K37*I39</f>
        <v>0</v>
      </c>
      <c r="M39" s="6"/>
      <c r="N39" s="1"/>
    </row>
    <row r="40" spans="1:14" x14ac:dyDescent="0.2">
      <c r="A40" s="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"/>
    </row>
    <row r="41" spans="1:14" x14ac:dyDescent="0.2">
      <c r="A41" s="1"/>
      <c r="B41" s="6"/>
      <c r="C41" s="6"/>
      <c r="D41" s="6"/>
      <c r="E41" s="6"/>
      <c r="F41" s="6"/>
      <c r="G41" s="6"/>
      <c r="H41" s="6"/>
      <c r="I41" s="6"/>
      <c r="J41" s="6"/>
      <c r="K41" s="6" t="s">
        <v>34</v>
      </c>
      <c r="L41" s="20">
        <f>L39+K37</f>
        <v>0</v>
      </c>
      <c r="M41" s="6"/>
      <c r="N41" s="1"/>
    </row>
    <row r="42" spans="1:14" ht="13.5" thickBot="1" x14ac:dyDescent="0.25">
      <c r="A42" s="1"/>
      <c r="B42" s="21"/>
      <c r="C42" s="21"/>
      <c r="D42" s="21"/>
      <c r="E42" s="21"/>
      <c r="F42" s="21"/>
      <c r="G42" s="21"/>
      <c r="H42" s="21"/>
      <c r="I42" s="21"/>
      <c r="J42" s="21"/>
      <c r="K42" s="22"/>
      <c r="L42" s="21"/>
      <c r="M42" s="6"/>
    </row>
    <row r="43" spans="1:14" x14ac:dyDescent="0.2">
      <c r="A43" s="1"/>
      <c r="B43" s="6"/>
      <c r="C43" s="6"/>
      <c r="D43" s="6"/>
      <c r="E43" s="6"/>
      <c r="F43" s="6"/>
      <c r="G43" s="6"/>
      <c r="H43" s="6"/>
      <c r="I43" s="6"/>
      <c r="J43" s="6"/>
      <c r="K43" s="20"/>
      <c r="L43" s="6"/>
      <c r="M43" s="6"/>
    </row>
    <row r="44" spans="1:14" ht="20.100000000000001" customHeight="1" x14ac:dyDescent="0.25">
      <c r="A44" s="1"/>
      <c r="B44" s="7" t="s">
        <v>35</v>
      </c>
      <c r="C44" s="6"/>
      <c r="D44" s="6"/>
      <c r="E44" s="6"/>
      <c r="F44" s="10"/>
      <c r="G44" s="6"/>
      <c r="H44" s="6"/>
      <c r="I44" s="6"/>
      <c r="J44" s="6"/>
      <c r="K44" s="10"/>
      <c r="L44" s="10"/>
      <c r="M44" s="6"/>
    </row>
    <row r="45" spans="1:14" ht="20.100000000000001" customHeight="1" x14ac:dyDescent="0.2">
      <c r="A45" s="1"/>
      <c r="B45" s="6"/>
      <c r="C45" s="6"/>
      <c r="D45" s="6"/>
      <c r="E45" s="6"/>
      <c r="F45" s="10"/>
      <c r="G45" s="6"/>
      <c r="H45" s="6"/>
      <c r="I45" s="6"/>
      <c r="J45" s="6"/>
      <c r="K45" s="41"/>
      <c r="L45" s="42"/>
      <c r="M45" s="6"/>
    </row>
    <row r="46" spans="1:14" ht="20.100000000000001" customHeight="1" x14ac:dyDescent="0.2">
      <c r="A46" s="1"/>
      <c r="B46" s="6"/>
      <c r="C46" s="6"/>
      <c r="D46" s="6"/>
      <c r="E46" s="6"/>
      <c r="F46" s="10"/>
      <c r="G46" s="6"/>
      <c r="H46" s="6"/>
      <c r="I46" s="6"/>
      <c r="J46" s="6"/>
      <c r="K46" s="43"/>
      <c r="L46" s="44"/>
      <c r="M46" s="6"/>
    </row>
    <row r="47" spans="1:14" ht="20.100000000000001" customHeight="1" x14ac:dyDescent="0.2">
      <c r="A47" s="1"/>
      <c r="B47" s="6" t="s">
        <v>36</v>
      </c>
      <c r="C47" s="6" t="s">
        <v>37</v>
      </c>
      <c r="D47" s="38"/>
      <c r="E47" s="39"/>
      <c r="F47" s="40"/>
      <c r="G47" s="6"/>
      <c r="H47" s="6"/>
      <c r="I47" s="6" t="s">
        <v>38</v>
      </c>
      <c r="J47" s="6"/>
      <c r="K47" s="45"/>
      <c r="L47" s="46"/>
      <c r="M47" s="6"/>
    </row>
    <row r="48" spans="1:14" ht="20.100000000000001" customHeight="1" x14ac:dyDescent="0.2">
      <c r="A48" s="1"/>
      <c r="B48" s="6"/>
      <c r="C48" s="6" t="s">
        <v>39</v>
      </c>
      <c r="D48" s="38"/>
      <c r="E48" s="39"/>
      <c r="F48" s="40"/>
      <c r="G48" s="6"/>
      <c r="H48" s="6"/>
      <c r="I48" s="6" t="s">
        <v>40</v>
      </c>
      <c r="J48" s="6"/>
      <c r="K48" s="38"/>
      <c r="L48" s="40"/>
      <c r="M48" s="6"/>
    </row>
    <row r="49" spans="1:13" ht="20.100000000000001" customHeight="1" x14ac:dyDescent="0.2">
      <c r="A49" s="1"/>
      <c r="B49" s="6"/>
      <c r="C49" s="6" t="s">
        <v>41</v>
      </c>
      <c r="D49" s="38"/>
      <c r="E49" s="39"/>
      <c r="F49" s="40"/>
      <c r="G49" s="6"/>
      <c r="H49" s="6"/>
      <c r="I49" s="6" t="s">
        <v>42</v>
      </c>
      <c r="J49" s="6"/>
      <c r="K49" s="38"/>
      <c r="L49" s="40"/>
      <c r="M49" s="6"/>
    </row>
    <row r="50" spans="1:13" ht="20.100000000000001" customHeight="1" x14ac:dyDescent="0.2">
      <c r="A50" s="1"/>
      <c r="B50" s="6"/>
      <c r="C50" s="6"/>
      <c r="D50" s="6"/>
      <c r="E50" s="6"/>
      <c r="F50" s="10"/>
      <c r="G50" s="6"/>
      <c r="H50" s="6"/>
      <c r="I50" s="6"/>
      <c r="J50" s="6"/>
      <c r="K50" s="10"/>
      <c r="L50" s="10"/>
      <c r="M50" s="6"/>
    </row>
    <row r="51" spans="1:13" ht="20.100000000000001" customHeight="1" x14ac:dyDescent="0.2">
      <c r="A51" s="1"/>
      <c r="B51" s="6"/>
      <c r="C51" s="6"/>
      <c r="D51" s="6"/>
      <c r="E51" s="6"/>
      <c r="F51" s="10"/>
      <c r="G51" s="6"/>
      <c r="H51" s="6"/>
      <c r="I51" s="6"/>
      <c r="J51" s="6"/>
      <c r="K51" s="10"/>
      <c r="L51" s="10"/>
      <c r="M51" s="6"/>
    </row>
    <row r="52" spans="1:13" ht="20.100000000000001" customHeight="1" x14ac:dyDescent="0.2">
      <c r="A52" s="1"/>
      <c r="B52" s="6"/>
      <c r="C52" s="6"/>
      <c r="D52" s="6"/>
      <c r="E52" s="6"/>
      <c r="F52" s="10"/>
      <c r="G52" s="6"/>
      <c r="H52" s="6"/>
      <c r="I52" s="6"/>
      <c r="J52" s="6"/>
      <c r="K52" s="41"/>
      <c r="L52" s="42"/>
      <c r="M52" s="6"/>
    </row>
    <row r="53" spans="1:13" ht="20.100000000000001" customHeight="1" x14ac:dyDescent="0.2">
      <c r="A53" s="1"/>
      <c r="B53" s="6"/>
      <c r="C53" s="6"/>
      <c r="D53" s="6"/>
      <c r="E53" s="6"/>
      <c r="F53" s="6"/>
      <c r="G53" s="6"/>
      <c r="H53" s="6"/>
      <c r="I53" s="6"/>
      <c r="J53" s="6"/>
      <c r="K53" s="43"/>
      <c r="L53" s="44"/>
      <c r="M53" s="6"/>
    </row>
    <row r="54" spans="1:13" ht="20.100000000000001" customHeight="1" x14ac:dyDescent="0.2">
      <c r="A54" s="1"/>
      <c r="B54" s="6" t="s">
        <v>43</v>
      </c>
      <c r="C54" s="6" t="s">
        <v>37</v>
      </c>
      <c r="D54" s="38"/>
      <c r="E54" s="39"/>
      <c r="F54" s="40"/>
      <c r="G54" s="6"/>
      <c r="H54" s="6"/>
      <c r="I54" s="6" t="s">
        <v>38</v>
      </c>
      <c r="J54" s="6"/>
      <c r="K54" s="45"/>
      <c r="L54" s="46"/>
      <c r="M54" s="6"/>
    </row>
    <row r="55" spans="1:13" ht="20.100000000000001" customHeight="1" x14ac:dyDescent="0.2">
      <c r="A55" s="1"/>
      <c r="B55" s="6"/>
      <c r="C55" s="6" t="s">
        <v>39</v>
      </c>
      <c r="D55" s="38"/>
      <c r="E55" s="39"/>
      <c r="F55" s="40"/>
      <c r="G55" s="6"/>
      <c r="H55" s="6"/>
      <c r="I55" s="6" t="s">
        <v>40</v>
      </c>
      <c r="J55" s="6"/>
      <c r="K55" s="38"/>
      <c r="L55" s="40"/>
      <c r="M55" s="6"/>
    </row>
    <row r="56" spans="1:13" ht="20.100000000000001" customHeight="1" x14ac:dyDescent="0.2">
      <c r="A56" s="1"/>
      <c r="B56" s="6"/>
      <c r="C56" s="6" t="s">
        <v>41</v>
      </c>
      <c r="D56" s="38"/>
      <c r="E56" s="39"/>
      <c r="F56" s="40"/>
      <c r="G56" s="6"/>
      <c r="H56" s="6"/>
      <c r="I56" s="6" t="s">
        <v>42</v>
      </c>
      <c r="J56" s="6"/>
      <c r="K56" s="38"/>
      <c r="L56" s="40"/>
      <c r="M56" s="6"/>
    </row>
    <row r="57" spans="1:13" ht="20.100000000000001" customHeight="1" x14ac:dyDescent="0.2">
      <c r="A57" s="1"/>
      <c r="B57" s="6"/>
      <c r="C57" s="6"/>
      <c r="D57" s="10"/>
      <c r="E57" s="10"/>
      <c r="F57" s="10"/>
      <c r="G57" s="6"/>
      <c r="H57" s="6"/>
      <c r="I57" s="6"/>
      <c r="J57" s="6"/>
      <c r="K57" s="10"/>
      <c r="L57" s="10"/>
      <c r="M57" s="6"/>
    </row>
    <row r="58" spans="1:13" ht="20.100000000000001" customHeight="1" x14ac:dyDescent="0.2">
      <c r="A58" s="1"/>
      <c r="B58" s="6"/>
      <c r="C58" s="6"/>
      <c r="D58" s="10"/>
      <c r="E58" s="10"/>
      <c r="F58" s="10"/>
      <c r="G58" s="6"/>
      <c r="H58" s="6"/>
      <c r="I58" s="6"/>
      <c r="J58" s="6"/>
      <c r="K58" s="10"/>
      <c r="L58" s="10"/>
      <c r="M58" s="6"/>
    </row>
    <row r="59" spans="1:13" ht="20.100000000000001" customHeight="1" x14ac:dyDescent="0.2">
      <c r="A59" s="1"/>
      <c r="B59" s="6"/>
      <c r="C59" s="6"/>
      <c r="D59" s="10"/>
      <c r="E59" s="10"/>
      <c r="F59" s="10"/>
      <c r="G59" s="6"/>
      <c r="H59" s="6"/>
      <c r="I59" s="6"/>
      <c r="J59" s="6"/>
      <c r="K59" s="41"/>
      <c r="L59" s="42"/>
      <c r="M59" s="6"/>
    </row>
    <row r="60" spans="1:13" ht="20.100000000000001" customHeight="1" x14ac:dyDescent="0.2">
      <c r="A60" s="1"/>
      <c r="B60" s="6"/>
      <c r="C60" s="6"/>
      <c r="D60" s="6"/>
      <c r="E60" s="6"/>
      <c r="F60" s="6"/>
      <c r="G60" s="6"/>
      <c r="H60" s="6"/>
      <c r="I60" s="6"/>
      <c r="J60" s="6"/>
      <c r="K60" s="43"/>
      <c r="L60" s="44"/>
      <c r="M60" s="6"/>
    </row>
    <row r="61" spans="1:13" ht="20.100000000000001" customHeight="1" x14ac:dyDescent="0.2">
      <c r="A61" s="1"/>
      <c r="B61" s="6" t="s">
        <v>44</v>
      </c>
      <c r="C61" s="6" t="s">
        <v>37</v>
      </c>
      <c r="D61" s="38"/>
      <c r="E61" s="39"/>
      <c r="F61" s="40"/>
      <c r="G61" s="6"/>
      <c r="H61" s="6"/>
      <c r="I61" s="6" t="s">
        <v>38</v>
      </c>
      <c r="J61" s="6"/>
      <c r="K61" s="45"/>
      <c r="L61" s="46"/>
      <c r="M61" s="6"/>
    </row>
    <row r="62" spans="1:13" ht="20.100000000000001" customHeight="1" x14ac:dyDescent="0.2">
      <c r="A62" s="1"/>
      <c r="B62" s="6"/>
      <c r="C62" s="6" t="s">
        <v>39</v>
      </c>
      <c r="D62" s="38"/>
      <c r="E62" s="39"/>
      <c r="F62" s="40"/>
      <c r="G62" s="6"/>
      <c r="H62" s="6"/>
      <c r="I62" s="6" t="s">
        <v>40</v>
      </c>
      <c r="J62" s="6"/>
      <c r="K62" s="38"/>
      <c r="L62" s="40"/>
      <c r="M62" s="6"/>
    </row>
    <row r="63" spans="1:13" ht="20.100000000000001" customHeight="1" x14ac:dyDescent="0.2">
      <c r="A63" s="1"/>
      <c r="B63" s="6"/>
      <c r="C63" s="6" t="s">
        <v>41</v>
      </c>
      <c r="D63" s="38"/>
      <c r="E63" s="39"/>
      <c r="F63" s="40"/>
      <c r="G63" s="6"/>
      <c r="H63" s="6"/>
      <c r="I63" s="6" t="s">
        <v>42</v>
      </c>
      <c r="J63" s="6"/>
      <c r="K63" s="38"/>
      <c r="L63" s="40"/>
      <c r="M63" s="6"/>
    </row>
    <row r="64" spans="1:13" x14ac:dyDescent="0.2">
      <c r="A64" s="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x14ac:dyDescent="0.2">
      <c r="A65" s="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x14ac:dyDescent="0.2">
      <c r="A66" s="1"/>
      <c r="B66" s="6" t="s">
        <v>45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x14ac:dyDescent="0.2">
      <c r="A67" s="1"/>
      <c r="B67" s="6" t="s">
        <v>46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x14ac:dyDescent="0.2">
      <c r="A68" s="1"/>
      <c r="B68" s="6" t="s">
        <v>47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x14ac:dyDescent="0.2">
      <c r="A69" s="1"/>
      <c r="B69" s="6" t="s">
        <v>48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x14ac:dyDescent="0.2">
      <c r="A70" s="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</sheetData>
  <mergeCells count="23">
    <mergeCell ref="K45:L47"/>
    <mergeCell ref="K52:L54"/>
    <mergeCell ref="K59:L61"/>
    <mergeCell ref="D54:F54"/>
    <mergeCell ref="D55:F55"/>
    <mergeCell ref="D47:F47"/>
    <mergeCell ref="D63:F63"/>
    <mergeCell ref="K48:L48"/>
    <mergeCell ref="K49:L49"/>
    <mergeCell ref="K55:L55"/>
    <mergeCell ref="K56:L56"/>
    <mergeCell ref="K62:L62"/>
    <mergeCell ref="K63:L63"/>
    <mergeCell ref="D56:F56"/>
    <mergeCell ref="D61:F61"/>
    <mergeCell ref="D62:F62"/>
    <mergeCell ref="D48:F48"/>
    <mergeCell ref="D49:F49"/>
    <mergeCell ref="I7:K7"/>
    <mergeCell ref="I8:K8"/>
    <mergeCell ref="I9:K9"/>
    <mergeCell ref="I6:K6"/>
    <mergeCell ref="K37:L37"/>
  </mergeCells>
  <conditionalFormatting sqref="F16:F17">
    <cfRule type="cellIs" dxfId="29" priority="32" operator="lessThan">
      <formula>$H$16</formula>
    </cfRule>
    <cfRule type="cellIs" dxfId="28" priority="42" operator="greaterThan">
      <formula>$I$16</formula>
    </cfRule>
  </conditionalFormatting>
  <conditionalFormatting sqref="F18">
    <cfRule type="cellIs" dxfId="27" priority="31" operator="lessThan">
      <formula>$H$18</formula>
    </cfRule>
    <cfRule type="cellIs" dxfId="26" priority="41" operator="greaterThan">
      <formula>$I$18</formula>
    </cfRule>
  </conditionalFormatting>
  <conditionalFormatting sqref="F19">
    <cfRule type="cellIs" dxfId="25" priority="30" operator="lessThan">
      <formula>$H$19</formula>
    </cfRule>
    <cfRule type="cellIs" dxfId="24" priority="40" operator="greaterThan">
      <formula>$I$19</formula>
    </cfRule>
  </conditionalFormatting>
  <conditionalFormatting sqref="F20:F21">
    <cfRule type="cellIs" dxfId="23" priority="29" operator="lessThan">
      <formula>$H$20</formula>
    </cfRule>
    <cfRule type="cellIs" dxfId="22" priority="39" operator="greaterThan">
      <formula>$I$20</formula>
    </cfRule>
  </conditionalFormatting>
  <conditionalFormatting sqref="F22">
    <cfRule type="cellIs" dxfId="21" priority="28" operator="lessThan">
      <formula>$H$22</formula>
    </cfRule>
    <cfRule type="cellIs" dxfId="20" priority="38" operator="greaterThan">
      <formula>$I$22</formula>
    </cfRule>
  </conditionalFormatting>
  <conditionalFormatting sqref="F24">
    <cfRule type="cellIs" dxfId="19" priority="27" operator="lessThan">
      <formula>$H$24</formula>
    </cfRule>
    <cfRule type="cellIs" dxfId="18" priority="37" operator="greaterThan">
      <formula>$I$24</formula>
    </cfRule>
  </conditionalFormatting>
  <conditionalFormatting sqref="F25:F26">
    <cfRule type="cellIs" dxfId="17" priority="26" operator="lessThan">
      <formula>$H$25</formula>
    </cfRule>
    <cfRule type="cellIs" dxfId="16" priority="36" operator="greaterThan">
      <formula>$I$25</formula>
    </cfRule>
  </conditionalFormatting>
  <conditionalFormatting sqref="F31">
    <cfRule type="cellIs" dxfId="15" priority="25" operator="lessThan">
      <formula>$H$31</formula>
    </cfRule>
    <cfRule type="cellIs" dxfId="14" priority="35" operator="greaterThan">
      <formula>$I$31</formula>
    </cfRule>
  </conditionalFormatting>
  <conditionalFormatting sqref="F32">
    <cfRule type="cellIs" dxfId="13" priority="24" operator="lessThan">
      <formula>$H$32</formula>
    </cfRule>
    <cfRule type="cellIs" dxfId="12" priority="34" operator="greaterThan">
      <formula>$I$32</formula>
    </cfRule>
  </conditionalFormatting>
  <conditionalFormatting sqref="F33">
    <cfRule type="cellIs" dxfId="11" priority="23" operator="lessThan">
      <formula>$H$33</formula>
    </cfRule>
    <cfRule type="cellIs" dxfId="10" priority="33" operator="greaterThan">
      <formula>$I$33</formula>
    </cfRule>
  </conditionalFormatting>
  <conditionalFormatting sqref="F6:F7">
    <cfRule type="cellIs" dxfId="9" priority="22" operator="lessThan">
      <formula>0</formula>
    </cfRule>
  </conditionalFormatting>
  <conditionalFormatting sqref="F31:F33 F24:F26 F16:F22">
    <cfRule type="cellIs" dxfId="8" priority="21" stopIfTrue="1" operator="equal">
      <formula>0</formula>
    </cfRule>
  </conditionalFormatting>
  <conditionalFormatting sqref="F9">
    <cfRule type="cellIs" dxfId="7" priority="7" operator="lessThan">
      <formula>0</formula>
    </cfRule>
    <cfRule type="cellIs" dxfId="6" priority="9" operator="between">
      <formula>1</formula>
      <formula>9</formula>
    </cfRule>
    <cfRule type="cellIs" dxfId="5" priority="20" operator="greaterThan">
      <formula>19</formula>
    </cfRule>
  </conditionalFormatting>
  <conditionalFormatting sqref="F23">
    <cfRule type="cellIs" dxfId="4" priority="11" operator="lessThan">
      <formula>$H$22</formula>
    </cfRule>
    <cfRule type="cellIs" dxfId="3" priority="12" operator="greaterThan">
      <formula>$I$22</formula>
    </cfRule>
  </conditionalFormatting>
  <conditionalFormatting sqref="F23">
    <cfRule type="cellIs" dxfId="2" priority="10" stopIfTrue="1" operator="equal">
      <formula>0</formula>
    </cfRule>
  </conditionalFormatting>
  <conditionalFormatting sqref="D27">
    <cfRule type="expression" dxfId="1" priority="1">
      <formula>$D$26=1</formula>
    </cfRule>
    <cfRule type="expression" dxfId="0" priority="2">
      <formula>$D$26&lt;&gt;1</formula>
    </cfRule>
  </conditionalFormatting>
  <pageMargins left="0.7" right="0.7" top="0.75" bottom="0.75" header="0.3" footer="0.3"/>
  <pageSetup paperSize="9" scale="69" orientation="portrait" r:id="rId1"/>
  <headerFooter>
    <oddFooter>&amp;L&amp;F&amp;RPagina 1 van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FBD4664F2BF9449EDBFA84FAD8C605" ma:contentTypeVersion="15" ma:contentTypeDescription="Een nieuw document maken." ma:contentTypeScope="" ma:versionID="4acb18993bc9e9469978cadd11019dcf">
  <xsd:schema xmlns:xsd="http://www.w3.org/2001/XMLSchema" xmlns:xs="http://www.w3.org/2001/XMLSchema" xmlns:p="http://schemas.microsoft.com/office/2006/metadata/properties" xmlns:ns2="a237eeef-4b70-480b-8e34-e8a884d142ec" xmlns:ns3="87f8a655-1d84-403b-b36c-1ebe7a2b972e" targetNamespace="http://schemas.microsoft.com/office/2006/metadata/properties" ma:root="true" ma:fieldsID="9abcdab5bfd7512596ddc7bcb9fff7a4" ns2:_="" ns3:_="">
    <xsd:import namespace="a237eeef-4b70-480b-8e34-e8a884d142ec"/>
    <xsd:import namespace="87f8a655-1d84-403b-b36c-1ebe7a2b9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Opmerk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7eeef-4b70-480b-8e34-e8a884d14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3864f31-1faa-4c4d-825d-0eb3e5bf6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merking" ma:index="22" nillable="true" ma:displayName="Opmerking" ma:format="Dropdown" ma:internalName="Opmerk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8a655-1d84-403b-b36c-1ebe7a2b972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d6ee4f4-fdaa-4346-b626-f8426d767617}" ma:internalName="TaxCatchAll" ma:showField="CatchAllData" ma:web="87f8a655-1d84-403b-b36c-1ebe7a2b97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37eeef-4b70-480b-8e34-e8a884d142ec">
      <Terms xmlns="http://schemas.microsoft.com/office/infopath/2007/PartnerControls"/>
    </lcf76f155ced4ddcb4097134ff3c332f>
    <TaxCatchAll xmlns="87f8a655-1d84-403b-b36c-1ebe7a2b972e" xsi:nil="true"/>
    <Opmerking xmlns="a237eeef-4b70-480b-8e34-e8a884d142ec" xsi:nil="true"/>
  </documentManagement>
</p:properties>
</file>

<file path=customXml/itemProps1.xml><?xml version="1.0" encoding="utf-8"?>
<ds:datastoreItem xmlns:ds="http://schemas.openxmlformats.org/officeDocument/2006/customXml" ds:itemID="{158708F5-F875-4AC6-8387-03CC2A11C1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CCD4AF-4921-41C6-BADE-ADE6A9463E47}"/>
</file>

<file path=customXml/itemProps3.xml><?xml version="1.0" encoding="utf-8"?>
<ds:datastoreItem xmlns:ds="http://schemas.openxmlformats.org/officeDocument/2006/customXml" ds:itemID="{7857BA74-A929-41A3-84CA-383DD6C22FAC}">
  <ds:schemaRefs>
    <ds:schemaRef ds:uri="http://purl.org/dc/terms/"/>
    <ds:schemaRef ds:uri="http://schemas.openxmlformats.org/package/2006/metadata/core-properties"/>
    <ds:schemaRef ds:uri="a237eeef-4b70-480b-8e34-e8a884d142e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7f8a655-1d84-403b-b36c-1ebe7a2b972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HDSR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Zwolsman</dc:creator>
  <cp:keywords/>
  <dc:description/>
  <cp:lastModifiedBy>Jasper Zalm</cp:lastModifiedBy>
  <cp:revision/>
  <dcterms:created xsi:type="dcterms:W3CDTF">2019-05-09T06:27:21Z</dcterms:created>
  <dcterms:modified xsi:type="dcterms:W3CDTF">2024-07-10T12:54:35Z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0x010100BCFBD4664F2BF9449EDBFA84FAD8C605</vt:lpwstr>
  </property>
  <property fmtid="{D5CDD505-2E9C-101B-9397-08002B2CF9AE}" pid="3" name="MediaServiceImageTags">
    <vt:lpwstr/>
  </property>
</Properties>
</file>