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emsd.sharepoint.com/sites/Inkoopprojecten-GraszaadKunstmest/Gedeelde documenten/Organische meststoffen en zaden 2024-203/1. Offerteaanvraag/"/>
    </mc:Choice>
  </mc:AlternateContent>
  <xr:revisionPtr revIDLastSave="17" documentId="8_{DEDB434E-2B18-46E2-A32D-25D8A194A96F}" xr6:coauthVersionLast="47" xr6:coauthVersionMax="47" xr10:uidLastSave="{CA769F44-8301-409D-AA73-DBCD220EBA1F}"/>
  <bookViews>
    <workbookView xWindow="-120" yWindow="-120" windowWidth="29040" windowHeight="1584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Blad1!$G$10:$J$15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H19" i="1"/>
  <c r="H32" i="1"/>
  <c r="H26" i="1" l="1"/>
  <c r="H31" i="1"/>
  <c r="H30" i="1"/>
  <c r="H34" i="1"/>
  <c r="H33" i="1"/>
  <c r="H35" i="1" l="1"/>
  <c r="F16" i="1"/>
  <c r="H22" i="1"/>
  <c r="H23" i="1"/>
  <c r="H11" i="1"/>
  <c r="H12" i="1"/>
  <c r="H10" i="1"/>
  <c r="F28" i="1"/>
  <c r="H20" i="1"/>
  <c r="H21" i="1"/>
  <c r="H24" i="1"/>
  <c r="H25" i="1"/>
  <c r="H27" i="1"/>
  <c r="H18" i="1"/>
  <c r="H14" i="1"/>
  <c r="H15" i="1"/>
  <c r="H13" i="1"/>
  <c r="H16" i="1" l="1"/>
  <c r="H28" i="1"/>
  <c r="H36" i="1" l="1"/>
</calcChain>
</file>

<file path=xl/sharedStrings.xml><?xml version="1.0" encoding="utf-8"?>
<sst xmlns="http://schemas.openxmlformats.org/spreadsheetml/2006/main" count="94" uniqueCount="73">
  <si>
    <t xml:space="preserve">Prijzenblad </t>
  </si>
  <si>
    <t>Aantallen zijn gebaseerd op recente ervaring maar indicatief. Inschrijver kan hier geen rechten aan ontlenen.</t>
  </si>
  <si>
    <t xml:space="preserve">De hierna te noemen inschrijver: </t>
  </si>
  <si>
    <t>Gevestigd te:</t>
  </si>
  <si>
    <t xml:space="preserve">Verklaart door ondertekening van dit prijzenblad dat de aanbieding wordt gedaan met inachtneming </t>
  </si>
  <si>
    <t>van de bepalingen, gegevens en eisen zoals deze zijn omschreven in de offerteaanvraag,</t>
  </si>
  <si>
    <t>Gedaan te:</t>
  </si>
  <si>
    <t xml:space="preserve">Naam: </t>
  </si>
  <si>
    <t>Handtekening………………………………………………………………………………………………………………………………………………</t>
  </si>
  <si>
    <t>Invulinstructie voor Inschrijvers: Gelieve alleen de blauwe velden in te vullen</t>
  </si>
  <si>
    <t>de nota van inlichtingen en de uitgebrachte offerte.</t>
  </si>
  <si>
    <t>Product</t>
  </si>
  <si>
    <t>35% SO3</t>
  </si>
  <si>
    <t>Eenheid</t>
  </si>
  <si>
    <t>Kilo</t>
  </si>
  <si>
    <t>Eenheden per jaar</t>
  </si>
  <si>
    <t>Prijs per eenheid ex btw</t>
  </si>
  <si>
    <t xml:space="preserve">Meststof </t>
  </si>
  <si>
    <t>TOTAALPRIJS SPORTVELDEN</t>
  </si>
  <si>
    <t>Bloemenmengsel</t>
  </si>
  <si>
    <t>keer</t>
  </si>
  <si>
    <t>TOTAALPRIJS ADVIES</t>
  </si>
  <si>
    <t>TOTAALPRIJS OVERIGE PRODUCTEN</t>
  </si>
  <si>
    <t xml:space="preserve">Locatiebezoek met onderhouds-bemestingsadvies van 2 sportvelden per keer </t>
  </si>
  <si>
    <t>, de  xx maart 2024</t>
  </si>
  <si>
    <t>TOTAALPRIJS SPORTVELDEN + OVERIGE PRODUCTEN + ADVIES</t>
  </si>
  <si>
    <t>( NPK 2-1-3+ bacillus)</t>
  </si>
  <si>
    <t>(NPK 13-3-4+2MGO</t>
  </si>
  <si>
    <t>NPK 9-3-9+2 MGO</t>
  </si>
  <si>
    <t>40% CaO + 3%MGO</t>
  </si>
  <si>
    <t>voor bij aanplant bomen en heesters</t>
  </si>
  <si>
    <t>zakken (70L)</t>
  </si>
  <si>
    <t>stuks</t>
  </si>
  <si>
    <t>Gaasvlieg</t>
  </si>
  <si>
    <t>zakje met 100 larven</t>
  </si>
  <si>
    <t xml:space="preserve">Dimanin </t>
  </si>
  <si>
    <t>voor bij aanplant bomen los gestort</t>
  </si>
  <si>
    <t>Stambeschermers boom</t>
  </si>
  <si>
    <t>Lievenheersbeestjes larven</t>
  </si>
  <si>
    <t>Graszaad parken</t>
  </si>
  <si>
    <t>Terracottem</t>
  </si>
  <si>
    <t>Onderhouds- en bemestingsadvies sportvelden</t>
  </si>
  <si>
    <t>Bodemonderzoek en advies plantvak</t>
  </si>
  <si>
    <t>Formulier C</t>
  </si>
  <si>
    <t>kenmerk: 2023-980327</t>
  </si>
  <si>
    <t>EU-aanbesteding: Organische meststoffen en zaden 2024-2034 gemeente Schouwen-Duiveland</t>
  </si>
  <si>
    <t xml:space="preserve">Graszaad </t>
  </si>
  <si>
    <t>A. SPORTVELDEN</t>
  </si>
  <si>
    <t>B. OVERIGE PRODUCTEN</t>
  </si>
  <si>
    <t>C. ADVIES</t>
  </si>
  <si>
    <t>Totaalprijs per jaar ex btw</t>
  </si>
  <si>
    <t>Nr</t>
  </si>
  <si>
    <t>Bloemenmengsel akkerranden</t>
  </si>
  <si>
    <t>vracht 22M3</t>
  </si>
  <si>
    <t>Liter</t>
  </si>
  <si>
    <t>SV7 Maxima</t>
  </si>
  <si>
    <t>Beplantingsaarde RAG gecertificeerd</t>
  </si>
  <si>
    <t>kunststof / om schade door schuren van herten te voorkomen</t>
  </si>
  <si>
    <t>t.b.v. verwijderen groene aanslag grafmonumenten</t>
  </si>
  <si>
    <t>Specificatie huidig product</t>
  </si>
  <si>
    <t>Specificatie product Inschrijver</t>
  </si>
  <si>
    <t>korrels t.b.v. vocht en voeding bij aanplant bomen en heesters</t>
  </si>
  <si>
    <t>Bodemmonster / analyse en bemestingsadvies sportveld</t>
  </si>
  <si>
    <t>Locatiebezoek 8 sportvelden op één dag met als resultaat 8 adviezen verwerkt in een rapportage voor bemesting van 8 sportvelden</t>
  </si>
  <si>
    <t>Locatiebezoek 2 sportvelden op één dag met als resultaat 2 adviezen verwerkt in een rapportage voor renovatie van 2 sportvelden. Tijdens renovatie 2 keer locatiebezoek voor begeleiding renovatie.</t>
  </si>
  <si>
    <t>Bodemmonster / analyse en renovatieadvies sportveld, inclusief begeleiding tijdens renovatie.</t>
  </si>
  <si>
    <t>Locatiebezoek met als resultaat een advies verwerkt in een rapportage.</t>
  </si>
  <si>
    <t>Locatiebezoek met als resultaat een kort advies of het water geschikt is voor watergeven beplanting</t>
  </si>
  <si>
    <t>Water bemonsteren zoutgehalte</t>
  </si>
  <si>
    <t>Versie 2</t>
  </si>
  <si>
    <t>Bloemenzaad Staygreen 3 Bij / Vlinder (Advanta)</t>
  </si>
  <si>
    <t>Graszaad Gazon Parken 1 +HSG
Advanta</t>
  </si>
  <si>
    <t xml:space="preserve">
Witte honingklaver
Gele honingklaver
Wilde cichorei
Rode klaver
Witte klaver
Rolklaver
Margriet
Kaardebol
Bonte wikken
Pastinaak
Gele ganzebloem
Duizendblad
Smalle weegbree
Boekweit
Lage zonnebloem
Korenbloem
Klaproos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</si>
</sst>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[$-413]d\ mmmm\ yyyy;@"/>
  </numFmts>
  <fonts count="1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Univers"/>
      <family val="2"/>
    </font>
    <font>
      <sz val="9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color rgb="FFFF0000"/>
      <name val="Univers"/>
      <family val="2"/>
    </font>
    <font>
      <sz val="10"/>
      <color rgb="FF000000"/>
      <name val="Arial"/>
      <family val="2"/>
    </font>
    <font>
      <b/>
      <sz val="11"/>
      <color theme="0"/>
      <name val="Arial"/>
      <family val="2"/>
    </font>
    <font>
      <b/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0" fillId="2" borderId="2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 wrapText="1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7" fillId="0" borderId="5" xfId="0" applyFont="1" applyBorder="1" applyAlignment="1">
      <alignment horizontal="left"/>
    </xf>
    <xf numFmtId="164" fontId="6" fillId="0" borderId="6" xfId="0" applyNumberFormat="1" applyFont="1" applyBorder="1" applyAlignment="1">
      <alignment horizontal="left"/>
    </xf>
    <xf numFmtId="0" fontId="6" fillId="0" borderId="7" xfId="0" applyFont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164" fontId="6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164" fontId="6" fillId="0" borderId="8" xfId="0" applyNumberFormat="1" applyFont="1" applyBorder="1" applyAlignment="1">
      <alignment horizontal="left"/>
    </xf>
    <xf numFmtId="0" fontId="6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 wrapText="1"/>
    </xf>
    <xf numFmtId="164" fontId="6" fillId="0" borderId="10" xfId="0" applyNumberFormat="1" applyFont="1" applyBorder="1" applyAlignment="1" applyProtection="1">
      <alignment horizontal="left"/>
      <protection locked="0"/>
    </xf>
    <xf numFmtId="0" fontId="7" fillId="0" borderId="10" xfId="0" applyFont="1" applyBorder="1" applyAlignment="1">
      <alignment horizontal="left"/>
    </xf>
    <xf numFmtId="164" fontId="6" fillId="0" borderId="1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2" borderId="3" xfId="0" applyFill="1" applyBorder="1"/>
    <xf numFmtId="0" fontId="0" fillId="2" borderId="12" xfId="0" applyFill="1" applyBorder="1" applyAlignment="1">
      <alignment horizontal="center"/>
    </xf>
    <xf numFmtId="0" fontId="12" fillId="3" borderId="2" xfId="0" applyFont="1" applyFill="1" applyBorder="1" applyAlignment="1">
      <alignment horizontal="left" vertical="center"/>
    </xf>
    <xf numFmtId="37" fontId="12" fillId="3" borderId="3" xfId="0" applyNumberFormat="1" applyFont="1" applyFill="1" applyBorder="1" applyAlignment="1">
      <alignment horizontal="center" vertical="center" wrapText="1"/>
    </xf>
    <xf numFmtId="44" fontId="12" fillId="3" borderId="3" xfId="0" applyNumberFormat="1" applyFont="1" applyFill="1" applyBorder="1" applyAlignment="1">
      <alignment vertical="center"/>
    </xf>
    <xf numFmtId="44" fontId="12" fillId="3" borderId="12" xfId="0" applyNumberFormat="1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44" fontId="12" fillId="3" borderId="10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37" fontId="12" fillId="3" borderId="10" xfId="0" applyNumberFormat="1" applyFont="1" applyFill="1" applyBorder="1" applyAlignment="1">
      <alignment horizontal="right" vertical="center" wrapText="1"/>
    </xf>
    <xf numFmtId="37" fontId="11" fillId="0" borderId="1" xfId="0" applyNumberFormat="1" applyFont="1" applyBorder="1" applyAlignment="1">
      <alignment horizontal="right" vertical="top" wrapText="1"/>
    </xf>
    <xf numFmtId="44" fontId="2" fillId="0" borderId="13" xfId="0" applyNumberFormat="1" applyFont="1" applyBorder="1"/>
    <xf numFmtId="44" fontId="3" fillId="2" borderId="1" xfId="0" applyNumberFormat="1" applyFont="1" applyFill="1" applyBorder="1"/>
    <xf numFmtId="0" fontId="12" fillId="3" borderId="7" xfId="0" applyFont="1" applyFill="1" applyBorder="1" applyAlignment="1">
      <alignment horizontal="left" vertical="center"/>
    </xf>
    <xf numFmtId="37" fontId="12" fillId="3" borderId="0" xfId="0" applyNumberFormat="1" applyFont="1" applyFill="1" applyAlignment="1">
      <alignment horizontal="right" vertical="center" wrapText="1"/>
    </xf>
    <xf numFmtId="44" fontId="12" fillId="3" borderId="8" xfId="0" applyNumberFormat="1" applyFont="1" applyFill="1" applyBorder="1" applyAlignment="1">
      <alignment vertical="center"/>
    </xf>
    <xf numFmtId="0" fontId="0" fillId="0" borderId="1" xfId="0" applyBorder="1"/>
    <xf numFmtId="44" fontId="2" fillId="0" borderId="1" xfId="0" applyNumberFormat="1" applyFont="1" applyBorder="1"/>
    <xf numFmtId="44" fontId="3" fillId="3" borderId="1" xfId="0" applyNumberFormat="1" applyFont="1" applyFill="1" applyBorder="1"/>
    <xf numFmtId="0" fontId="8" fillId="4" borderId="0" xfId="0" applyFont="1" applyFill="1" applyAlignment="1">
      <alignment horizontal="left" vertical="center"/>
    </xf>
    <xf numFmtId="44" fontId="0" fillId="0" borderId="0" xfId="0" applyNumberFormat="1"/>
    <xf numFmtId="0" fontId="13" fillId="0" borderId="0" xfId="0" applyFont="1" applyAlignment="1">
      <alignment horizontal="center"/>
    </xf>
    <xf numFmtId="14" fontId="13" fillId="0" borderId="0" xfId="0" applyNumberFormat="1" applyFont="1"/>
    <xf numFmtId="0" fontId="7" fillId="2" borderId="3" xfId="0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top" wrapText="1"/>
    </xf>
    <xf numFmtId="37" fontId="12" fillId="3" borderId="0" xfId="0" applyNumberFormat="1" applyFont="1" applyFill="1" applyAlignment="1">
      <alignment horizontal="center" vertical="center" wrapText="1"/>
    </xf>
    <xf numFmtId="44" fontId="12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horizontal="center" vertical="top" wrapText="1"/>
    </xf>
    <xf numFmtId="0" fontId="12" fillId="3" borderId="0" xfId="0" applyFont="1" applyFill="1" applyAlignment="1">
      <alignment vertical="top" wrapText="1"/>
    </xf>
    <xf numFmtId="0" fontId="12" fillId="3" borderId="0" xfId="0" applyFont="1" applyFill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11" fillId="0" borderId="1" xfId="0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37" fontId="11" fillId="0" borderId="1" xfId="0" applyNumberFormat="1" applyFont="1" applyBorder="1" applyAlignment="1">
      <alignment horizontal="right" wrapText="1"/>
    </xf>
    <xf numFmtId="0" fontId="12" fillId="3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5" fillId="0" borderId="2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12" xfId="0" applyBorder="1" applyAlignment="1">
      <alignment wrapText="1"/>
    </xf>
    <xf numFmtId="0" fontId="7" fillId="2" borderId="2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0" fontId="7" fillId="2" borderId="12" xfId="0" applyFont="1" applyFill="1" applyBorder="1" applyAlignment="1">
      <alignment horizontal="left" vertical="top"/>
    </xf>
    <xf numFmtId="165" fontId="6" fillId="2" borderId="3" xfId="0" applyNumberFormat="1" applyFont="1" applyFill="1" applyBorder="1" applyAlignment="1" applyProtection="1">
      <alignment horizontal="left" vertical="top"/>
      <protection locked="0"/>
    </xf>
    <xf numFmtId="165" fontId="6" fillId="2" borderId="12" xfId="0" applyNumberFormat="1" applyFont="1" applyFill="1" applyBorder="1" applyAlignment="1" applyProtection="1">
      <alignment horizontal="left" vertical="top"/>
      <protection locked="0"/>
    </xf>
    <xf numFmtId="0" fontId="11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I45"/>
  <sheetViews>
    <sheetView tabSelected="1" zoomScale="90" zoomScaleNormal="90" workbookViewId="0">
      <selection activeCell="C26" sqref="C26"/>
    </sheetView>
  </sheetViews>
  <sheetFormatPr defaultRowHeight="12.75" x14ac:dyDescent="0.2"/>
  <cols>
    <col min="1" max="1" width="5.28515625" style="24" customWidth="1"/>
    <col min="2" max="2" width="38.7109375" customWidth="1"/>
    <col min="3" max="3" width="31.5703125" bestFit="1" customWidth="1"/>
    <col min="4" max="4" width="31.5703125" customWidth="1"/>
    <col min="5" max="5" width="19.42578125" customWidth="1"/>
    <col min="6" max="6" width="12.7109375" style="24" customWidth="1"/>
    <col min="7" max="7" width="15" bestFit="1" customWidth="1"/>
    <col min="8" max="8" width="15" customWidth="1"/>
    <col min="9" max="9" width="23.28515625" bestFit="1" customWidth="1"/>
    <col min="12" max="12" width="12" customWidth="1"/>
    <col min="13" max="13" width="10.28515625" customWidth="1"/>
  </cols>
  <sheetData>
    <row r="1" spans="1:9" ht="27" customHeight="1" x14ac:dyDescent="0.25">
      <c r="A1" s="3" t="s">
        <v>43</v>
      </c>
      <c r="C1" s="3" t="s">
        <v>0</v>
      </c>
      <c r="D1" s="3"/>
      <c r="E1" s="3"/>
      <c r="F1" s="52" t="s">
        <v>69</v>
      </c>
      <c r="G1" s="53">
        <v>45329</v>
      </c>
    </row>
    <row r="2" spans="1:9" ht="26.25" customHeight="1" x14ac:dyDescent="0.2">
      <c r="A2" s="3" t="s">
        <v>45</v>
      </c>
      <c r="C2" s="4"/>
      <c r="D2" s="4"/>
      <c r="E2" s="4"/>
    </row>
    <row r="3" spans="1:9" ht="24" customHeight="1" thickBot="1" x14ac:dyDescent="0.25">
      <c r="A3" s="5" t="s">
        <v>44</v>
      </c>
      <c r="C3" s="4"/>
      <c r="D3" s="4"/>
      <c r="E3" s="4"/>
    </row>
    <row r="4" spans="1:9" ht="31.5" customHeight="1" thickBot="1" x14ac:dyDescent="0.25">
      <c r="A4" s="76" t="s">
        <v>1</v>
      </c>
      <c r="B4" s="77"/>
      <c r="C4" s="77"/>
      <c r="D4" s="77"/>
      <c r="E4" s="77"/>
      <c r="F4" s="77"/>
      <c r="G4" s="77"/>
      <c r="H4" s="78"/>
    </row>
    <row r="5" spans="1:9" ht="24" customHeight="1" thickBot="1" x14ac:dyDescent="0.25">
      <c r="A5" s="5"/>
      <c r="C5" s="4"/>
      <c r="D5" s="4"/>
      <c r="E5" s="4"/>
    </row>
    <row r="6" spans="1:9" ht="24" customHeight="1" thickBot="1" x14ac:dyDescent="0.25">
      <c r="A6" s="6" t="s">
        <v>9</v>
      </c>
      <c r="B6" s="28"/>
      <c r="C6" s="7"/>
      <c r="D6" s="7"/>
      <c r="E6" s="7"/>
      <c r="F6" s="29"/>
    </row>
    <row r="7" spans="1:9" ht="24" customHeight="1" x14ac:dyDescent="0.25">
      <c r="B7" s="1"/>
    </row>
    <row r="8" spans="1:9" s="4" customFormat="1" ht="25.5" customHeight="1" x14ac:dyDescent="0.2">
      <c r="A8" s="34"/>
      <c r="B8" s="35" t="s">
        <v>47</v>
      </c>
      <c r="C8" s="36"/>
      <c r="D8" s="36"/>
      <c r="E8" s="36"/>
      <c r="F8" s="34"/>
      <c r="G8" s="36"/>
      <c r="H8" s="36"/>
    </row>
    <row r="9" spans="1:9" s="2" customFormat="1" ht="45" x14ac:dyDescent="0.2">
      <c r="A9" s="61" t="s">
        <v>51</v>
      </c>
      <c r="B9" s="62" t="s">
        <v>11</v>
      </c>
      <c r="C9" s="62" t="s">
        <v>59</v>
      </c>
      <c r="D9" s="62" t="s">
        <v>60</v>
      </c>
      <c r="E9" s="62" t="s">
        <v>13</v>
      </c>
      <c r="F9" s="63" t="s">
        <v>15</v>
      </c>
      <c r="G9" s="62" t="s">
        <v>16</v>
      </c>
      <c r="H9" s="62" t="s">
        <v>50</v>
      </c>
    </row>
    <row r="10" spans="1:9" x14ac:dyDescent="0.2">
      <c r="A10" s="39">
        <v>1</v>
      </c>
      <c r="B10" s="47" t="s">
        <v>17</v>
      </c>
      <c r="C10" s="23" t="s">
        <v>12</v>
      </c>
      <c r="D10" s="58"/>
      <c r="E10" s="23" t="s">
        <v>14</v>
      </c>
      <c r="F10" s="65">
        <v>6700</v>
      </c>
      <c r="G10" s="43">
        <v>1</v>
      </c>
      <c r="H10" s="48">
        <f>G10*F10</f>
        <v>6700</v>
      </c>
      <c r="I10" s="51"/>
    </row>
    <row r="11" spans="1:9" x14ac:dyDescent="0.2">
      <c r="A11" s="39">
        <v>2</v>
      </c>
      <c r="B11" s="47" t="s">
        <v>17</v>
      </c>
      <c r="C11" s="23" t="s">
        <v>26</v>
      </c>
      <c r="D11" s="58"/>
      <c r="E11" s="23" t="s">
        <v>14</v>
      </c>
      <c r="F11" s="65">
        <v>2700</v>
      </c>
      <c r="G11" s="43">
        <v>1</v>
      </c>
      <c r="H11" s="48">
        <f>G11*F11</f>
        <v>2700</v>
      </c>
      <c r="I11" s="51"/>
    </row>
    <row r="12" spans="1:9" x14ac:dyDescent="0.2">
      <c r="A12" s="39">
        <v>3</v>
      </c>
      <c r="B12" s="47" t="s">
        <v>17</v>
      </c>
      <c r="C12" s="23" t="s">
        <v>27</v>
      </c>
      <c r="D12" s="58"/>
      <c r="E12" s="23" t="s">
        <v>14</v>
      </c>
      <c r="F12" s="65">
        <v>12900</v>
      </c>
      <c r="G12" s="43">
        <v>1</v>
      </c>
      <c r="H12" s="48">
        <f>G12*F12</f>
        <v>12900</v>
      </c>
      <c r="I12" s="51"/>
    </row>
    <row r="13" spans="1:9" x14ac:dyDescent="0.2">
      <c r="A13" s="39">
        <v>4</v>
      </c>
      <c r="B13" s="47" t="s">
        <v>17</v>
      </c>
      <c r="C13" s="23" t="s">
        <v>28</v>
      </c>
      <c r="D13" s="58"/>
      <c r="E13" s="23" t="s">
        <v>14</v>
      </c>
      <c r="F13" s="66">
        <v>5850</v>
      </c>
      <c r="G13" s="43">
        <v>1</v>
      </c>
      <c r="H13" s="48">
        <f>G13*F13</f>
        <v>5850</v>
      </c>
      <c r="I13" s="51"/>
    </row>
    <row r="14" spans="1:9" x14ac:dyDescent="0.2">
      <c r="A14" s="39">
        <v>5</v>
      </c>
      <c r="B14" s="47" t="s">
        <v>17</v>
      </c>
      <c r="C14" s="23" t="s">
        <v>29</v>
      </c>
      <c r="D14" s="58"/>
      <c r="E14" s="23" t="s">
        <v>14</v>
      </c>
      <c r="F14" s="66">
        <v>6600</v>
      </c>
      <c r="G14" s="43">
        <v>1</v>
      </c>
      <c r="H14" s="48">
        <f t="shared" ref="H14:H15" si="0">G14*F14</f>
        <v>6600</v>
      </c>
      <c r="I14" s="51"/>
    </row>
    <row r="15" spans="1:9" x14ac:dyDescent="0.2">
      <c r="A15" s="39">
        <v>6</v>
      </c>
      <c r="B15" s="23" t="s">
        <v>46</v>
      </c>
      <c r="C15" s="23" t="s">
        <v>55</v>
      </c>
      <c r="D15" s="58"/>
      <c r="E15" s="23" t="s">
        <v>14</v>
      </c>
      <c r="F15" s="41">
        <v>660</v>
      </c>
      <c r="G15" s="43">
        <v>1</v>
      </c>
      <c r="H15" s="48">
        <f t="shared" si="0"/>
        <v>660</v>
      </c>
      <c r="I15" s="51"/>
    </row>
    <row r="16" spans="1:9" s="27" customFormat="1" ht="25.5" customHeight="1" x14ac:dyDescent="0.2">
      <c r="A16" s="26"/>
      <c r="C16" s="44" t="s">
        <v>18</v>
      </c>
      <c r="D16" s="70"/>
      <c r="E16" s="55"/>
      <c r="F16" s="45">
        <f>SUM(F10:F15)</f>
        <v>35410</v>
      </c>
      <c r="G16" s="49"/>
      <c r="H16" s="46">
        <f>SUM(H10:H15)</f>
        <v>35410</v>
      </c>
    </row>
    <row r="17" spans="1:9" s="4" customFormat="1" ht="25.5" customHeight="1" x14ac:dyDescent="0.2">
      <c r="A17" s="34"/>
      <c r="B17" s="50" t="s">
        <v>48</v>
      </c>
      <c r="C17" s="36"/>
      <c r="D17" s="71"/>
      <c r="E17" s="36"/>
      <c r="F17" s="34"/>
      <c r="G17" s="36"/>
      <c r="H17" s="36"/>
    </row>
    <row r="18" spans="1:9" ht="261.75" customHeight="1" x14ac:dyDescent="0.2">
      <c r="A18" s="64">
        <v>7</v>
      </c>
      <c r="B18" s="67" t="s">
        <v>52</v>
      </c>
      <c r="C18" s="84" t="s">
        <v>72</v>
      </c>
      <c r="D18" s="58"/>
      <c r="E18" s="67" t="s">
        <v>14</v>
      </c>
      <c r="F18" s="69">
        <v>135</v>
      </c>
      <c r="G18" s="43">
        <v>1</v>
      </c>
      <c r="H18" s="42">
        <f>G18*F18</f>
        <v>135</v>
      </c>
    </row>
    <row r="19" spans="1:9" ht="56.25" customHeight="1" x14ac:dyDescent="0.2">
      <c r="A19" s="64">
        <v>8</v>
      </c>
      <c r="B19" s="67" t="s">
        <v>19</v>
      </c>
      <c r="C19" s="85" t="s">
        <v>70</v>
      </c>
      <c r="D19" s="58"/>
      <c r="E19" s="67" t="s">
        <v>14</v>
      </c>
      <c r="F19" s="69">
        <v>5</v>
      </c>
      <c r="G19" s="43">
        <v>1</v>
      </c>
      <c r="H19" s="42">
        <f>G19*F19</f>
        <v>5</v>
      </c>
    </row>
    <row r="20" spans="1:9" x14ac:dyDescent="0.2">
      <c r="A20" s="64">
        <v>9</v>
      </c>
      <c r="B20" s="67" t="s">
        <v>56</v>
      </c>
      <c r="C20" s="67" t="s">
        <v>30</v>
      </c>
      <c r="D20" s="58"/>
      <c r="E20" s="67" t="s">
        <v>31</v>
      </c>
      <c r="F20" s="69">
        <v>360</v>
      </c>
      <c r="G20" s="43">
        <v>1</v>
      </c>
      <c r="H20" s="42">
        <f t="shared" ref="H20:H27" si="1">G20*F20</f>
        <v>360</v>
      </c>
    </row>
    <row r="21" spans="1:9" x14ac:dyDescent="0.2">
      <c r="A21" s="64">
        <v>10</v>
      </c>
      <c r="B21" s="67" t="s">
        <v>56</v>
      </c>
      <c r="C21" s="67" t="s">
        <v>36</v>
      </c>
      <c r="D21" s="58"/>
      <c r="E21" s="67" t="s">
        <v>53</v>
      </c>
      <c r="F21" s="69">
        <v>1</v>
      </c>
      <c r="G21" s="43">
        <v>1</v>
      </c>
      <c r="H21" s="42">
        <f t="shared" si="1"/>
        <v>1</v>
      </c>
    </row>
    <row r="22" spans="1:9" ht="25.5" x14ac:dyDescent="0.2">
      <c r="A22" s="64">
        <v>11</v>
      </c>
      <c r="B22" s="67" t="s">
        <v>37</v>
      </c>
      <c r="C22" s="68" t="s">
        <v>57</v>
      </c>
      <c r="D22" s="58"/>
      <c r="E22" s="67" t="s">
        <v>32</v>
      </c>
      <c r="F22" s="69">
        <v>100</v>
      </c>
      <c r="G22" s="43">
        <v>1</v>
      </c>
      <c r="H22" s="42">
        <f t="shared" si="1"/>
        <v>100</v>
      </c>
    </row>
    <row r="23" spans="1:9" x14ac:dyDescent="0.2">
      <c r="A23" s="64">
        <v>12</v>
      </c>
      <c r="B23" s="67" t="s">
        <v>33</v>
      </c>
      <c r="C23" s="67" t="s">
        <v>34</v>
      </c>
      <c r="D23" s="58"/>
      <c r="E23" s="67" t="s">
        <v>32</v>
      </c>
      <c r="F23" s="69">
        <v>5</v>
      </c>
      <c r="G23" s="43">
        <v>1</v>
      </c>
      <c r="H23" s="42">
        <f t="shared" si="1"/>
        <v>5</v>
      </c>
    </row>
    <row r="24" spans="1:9" x14ac:dyDescent="0.2">
      <c r="A24" s="64">
        <v>13</v>
      </c>
      <c r="B24" s="67" t="s">
        <v>38</v>
      </c>
      <c r="C24" s="67" t="s">
        <v>34</v>
      </c>
      <c r="D24" s="58"/>
      <c r="E24" s="67" t="s">
        <v>32</v>
      </c>
      <c r="F24" s="69">
        <v>460</v>
      </c>
      <c r="G24" s="43">
        <v>1</v>
      </c>
      <c r="H24" s="42">
        <f t="shared" si="1"/>
        <v>460</v>
      </c>
    </row>
    <row r="25" spans="1:9" ht="25.5" x14ac:dyDescent="0.2">
      <c r="A25" s="64">
        <v>14</v>
      </c>
      <c r="B25" s="67" t="s">
        <v>35</v>
      </c>
      <c r="C25" s="67" t="s">
        <v>58</v>
      </c>
      <c r="D25" s="58"/>
      <c r="E25" s="67" t="s">
        <v>54</v>
      </c>
      <c r="F25" s="69">
        <v>40</v>
      </c>
      <c r="G25" s="43">
        <v>1</v>
      </c>
      <c r="H25" s="42">
        <f t="shared" si="1"/>
        <v>40</v>
      </c>
    </row>
    <row r="26" spans="1:9" ht="28.5" customHeight="1" x14ac:dyDescent="0.2">
      <c r="A26" s="64">
        <v>15</v>
      </c>
      <c r="B26" s="67" t="s">
        <v>39</v>
      </c>
      <c r="C26" s="85" t="s">
        <v>71</v>
      </c>
      <c r="D26" s="58"/>
      <c r="E26" s="67" t="s">
        <v>14</v>
      </c>
      <c r="F26" s="69">
        <v>75</v>
      </c>
      <c r="G26" s="43">
        <v>1</v>
      </c>
      <c r="H26" s="42">
        <f t="shared" si="1"/>
        <v>75</v>
      </c>
    </row>
    <row r="27" spans="1:9" ht="26.25" thickBot="1" x14ac:dyDescent="0.25">
      <c r="A27" s="64">
        <v>16</v>
      </c>
      <c r="B27" s="67" t="s">
        <v>40</v>
      </c>
      <c r="C27" s="67" t="s">
        <v>61</v>
      </c>
      <c r="D27" s="58"/>
      <c r="E27" s="67" t="s">
        <v>14</v>
      </c>
      <c r="F27" s="69">
        <v>600</v>
      </c>
      <c r="G27" s="43">
        <v>1</v>
      </c>
      <c r="H27" s="42">
        <f t="shared" si="1"/>
        <v>600</v>
      </c>
    </row>
    <row r="28" spans="1:9" s="27" customFormat="1" ht="25.5" customHeight="1" thickBot="1" x14ac:dyDescent="0.25">
      <c r="A28" s="26"/>
      <c r="C28" s="37" t="s">
        <v>22</v>
      </c>
      <c r="D28" s="72"/>
      <c r="E28" s="56"/>
      <c r="F28" s="40">
        <f>SUM(F18:F27)</f>
        <v>1781</v>
      </c>
      <c r="G28" s="38"/>
      <c r="H28" s="33">
        <f>SUM(H18:H27)</f>
        <v>1781</v>
      </c>
    </row>
    <row r="29" spans="1:9" s="4" customFormat="1" ht="25.5" customHeight="1" x14ac:dyDescent="0.2">
      <c r="A29" s="34"/>
      <c r="B29" s="50" t="s">
        <v>49</v>
      </c>
      <c r="C29" s="36"/>
      <c r="D29" s="71"/>
      <c r="E29" s="36"/>
      <c r="F29" s="34"/>
      <c r="G29" s="36"/>
      <c r="H29" s="36"/>
    </row>
    <row r="30" spans="1:9" ht="38.25" x14ac:dyDescent="0.2">
      <c r="A30" s="64">
        <v>17</v>
      </c>
      <c r="B30" s="67" t="s">
        <v>41</v>
      </c>
      <c r="C30" s="23" t="s">
        <v>23</v>
      </c>
      <c r="D30" s="58"/>
      <c r="E30" s="67" t="s">
        <v>20</v>
      </c>
      <c r="F30" s="69">
        <v>4</v>
      </c>
      <c r="G30" s="43">
        <v>1</v>
      </c>
      <c r="H30" s="48">
        <f t="shared" ref="H30:H31" si="2">G30*F30</f>
        <v>4</v>
      </c>
      <c r="I30" s="51"/>
    </row>
    <row r="31" spans="1:9" ht="51" x14ac:dyDescent="0.2">
      <c r="A31" s="64">
        <v>18</v>
      </c>
      <c r="B31" s="67" t="s">
        <v>62</v>
      </c>
      <c r="C31" s="23" t="s">
        <v>63</v>
      </c>
      <c r="D31" s="58"/>
      <c r="E31" s="67" t="s">
        <v>20</v>
      </c>
      <c r="F31" s="69">
        <v>1</v>
      </c>
      <c r="G31" s="43">
        <v>1</v>
      </c>
      <c r="H31" s="48">
        <f t="shared" si="2"/>
        <v>1</v>
      </c>
      <c r="I31" s="51"/>
    </row>
    <row r="32" spans="1:9" ht="83.1" customHeight="1" x14ac:dyDescent="0.2">
      <c r="A32" s="64">
        <v>19</v>
      </c>
      <c r="B32" s="67" t="s">
        <v>65</v>
      </c>
      <c r="C32" s="23" t="s">
        <v>64</v>
      </c>
      <c r="D32" s="58"/>
      <c r="E32" s="67" t="s">
        <v>20</v>
      </c>
      <c r="F32" s="69">
        <v>1</v>
      </c>
      <c r="G32" s="43">
        <v>1</v>
      </c>
      <c r="H32" s="42">
        <f t="shared" ref="H32" si="3">G32*F32</f>
        <v>1</v>
      </c>
    </row>
    <row r="33" spans="1:8" ht="38.25" x14ac:dyDescent="0.2">
      <c r="A33" s="64">
        <v>20</v>
      </c>
      <c r="B33" s="67" t="s">
        <v>42</v>
      </c>
      <c r="C33" s="23" t="s">
        <v>66</v>
      </c>
      <c r="D33" s="58"/>
      <c r="E33" s="67" t="s">
        <v>20</v>
      </c>
      <c r="F33" s="69">
        <v>3</v>
      </c>
      <c r="G33" s="43">
        <v>1</v>
      </c>
      <c r="H33" s="42">
        <f t="shared" ref="H33:H34" si="4">G33*F33</f>
        <v>3</v>
      </c>
    </row>
    <row r="34" spans="1:8" ht="51.75" thickBot="1" x14ac:dyDescent="0.25">
      <c r="A34" s="64">
        <v>21</v>
      </c>
      <c r="B34" s="67" t="s">
        <v>68</v>
      </c>
      <c r="C34" s="23" t="s">
        <v>67</v>
      </c>
      <c r="D34" s="58"/>
      <c r="E34" s="67" t="s">
        <v>20</v>
      </c>
      <c r="F34" s="69">
        <v>3</v>
      </c>
      <c r="G34" s="43">
        <v>1</v>
      </c>
      <c r="H34" s="42">
        <f t="shared" si="4"/>
        <v>3</v>
      </c>
    </row>
    <row r="35" spans="1:8" ht="25.5" customHeight="1" thickBot="1" x14ac:dyDescent="0.25">
      <c r="A35" s="25"/>
      <c r="C35" s="30" t="s">
        <v>21</v>
      </c>
      <c r="D35" s="57"/>
      <c r="E35" s="57"/>
      <c r="F35" s="31">
        <f>SUM(F30:F34)</f>
        <v>12</v>
      </c>
      <c r="G35" s="32"/>
      <c r="H35" s="33">
        <f>SUM(H30:H34)</f>
        <v>12</v>
      </c>
    </row>
    <row r="36" spans="1:8" ht="25.5" customHeight="1" x14ac:dyDescent="0.2">
      <c r="A36" s="25"/>
      <c r="C36" s="55" t="s">
        <v>25</v>
      </c>
      <c r="D36" s="55"/>
      <c r="E36" s="55"/>
      <c r="F36" s="59"/>
      <c r="G36" s="60"/>
      <c r="H36" s="60">
        <f>H16+H28+H35</f>
        <v>37203</v>
      </c>
    </row>
    <row r="37" spans="1:8" ht="13.5" thickBot="1" x14ac:dyDescent="0.25">
      <c r="F37"/>
    </row>
    <row r="38" spans="1:8" ht="24.75" customHeight="1" thickBot="1" x14ac:dyDescent="0.25">
      <c r="A38" s="79" t="s">
        <v>2</v>
      </c>
      <c r="B38" s="80"/>
      <c r="C38" s="80"/>
      <c r="D38" s="80"/>
      <c r="E38" s="80"/>
      <c r="F38" s="80"/>
      <c r="G38" s="80"/>
      <c r="H38" s="81"/>
    </row>
    <row r="39" spans="1:8" ht="24.75" customHeight="1" thickBot="1" x14ac:dyDescent="0.25">
      <c r="A39" s="79" t="s">
        <v>3</v>
      </c>
      <c r="B39" s="80"/>
      <c r="C39" s="80"/>
      <c r="D39" s="80"/>
      <c r="E39" s="80"/>
      <c r="F39" s="80"/>
      <c r="G39" s="80"/>
      <c r="H39" s="81"/>
    </row>
    <row r="40" spans="1:8" x14ac:dyDescent="0.2">
      <c r="A40" s="8" t="s">
        <v>4</v>
      </c>
      <c r="B40" s="9"/>
      <c r="C40" s="10"/>
      <c r="D40" s="10"/>
      <c r="E40" s="10"/>
      <c r="F40" s="11"/>
      <c r="G40" s="11"/>
      <c r="H40" s="12"/>
    </row>
    <row r="41" spans="1:8" x14ac:dyDescent="0.2">
      <c r="A41" s="13" t="s">
        <v>5</v>
      </c>
      <c r="B41" s="14"/>
      <c r="C41" s="15"/>
      <c r="D41" s="15"/>
      <c r="E41" s="15"/>
      <c r="F41" s="16"/>
      <c r="G41" s="16"/>
      <c r="H41" s="17"/>
    </row>
    <row r="42" spans="1:8" ht="29.45" customHeight="1" thickBot="1" x14ac:dyDescent="0.25">
      <c r="A42" s="18" t="s">
        <v>10</v>
      </c>
      <c r="B42" s="19"/>
      <c r="C42" s="20"/>
      <c r="D42" s="20"/>
      <c r="E42" s="20"/>
      <c r="F42" s="21"/>
      <c r="G42" s="21"/>
      <c r="H42" s="22"/>
    </row>
    <row r="43" spans="1:8" ht="24.75" customHeight="1" thickBot="1" x14ac:dyDescent="0.25">
      <c r="A43" s="79" t="s">
        <v>6</v>
      </c>
      <c r="B43" s="80"/>
      <c r="C43" s="80"/>
      <c r="D43" s="54"/>
      <c r="E43" s="54"/>
      <c r="F43" s="82" t="s">
        <v>24</v>
      </c>
      <c r="G43" s="82"/>
      <c r="H43" s="83"/>
    </row>
    <row r="44" spans="1:8" ht="24.75" customHeight="1" thickBot="1" x14ac:dyDescent="0.25">
      <c r="A44" s="79" t="s">
        <v>7</v>
      </c>
      <c r="B44" s="80"/>
      <c r="C44" s="80"/>
      <c r="D44" s="80"/>
      <c r="E44" s="80"/>
      <c r="F44" s="80"/>
      <c r="G44" s="80"/>
      <c r="H44" s="81"/>
    </row>
    <row r="45" spans="1:8" ht="53.1" customHeight="1" thickBot="1" x14ac:dyDescent="0.25">
      <c r="A45" s="73" t="s">
        <v>8</v>
      </c>
      <c r="B45" s="74"/>
      <c r="C45" s="74"/>
      <c r="D45" s="74"/>
      <c r="E45" s="74"/>
      <c r="F45" s="74"/>
      <c r="G45" s="74"/>
      <c r="H45" s="75"/>
    </row>
  </sheetData>
  <mergeCells count="7">
    <mergeCell ref="A45:H45"/>
    <mergeCell ref="A4:H4"/>
    <mergeCell ref="A38:H38"/>
    <mergeCell ref="A39:H39"/>
    <mergeCell ref="A43:C43"/>
    <mergeCell ref="F43:H43"/>
    <mergeCell ref="A44:H44"/>
  </mergeCells>
  <phoneticPr fontId="0" type="noConversion"/>
  <pageMargins left="0.75" right="0.75" top="1" bottom="1" header="0.5" footer="0.5"/>
  <pageSetup paperSize="9" scale="68" fitToHeight="2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"/>
  <sheetViews>
    <sheetView workbookViewId="0">
      <selection sqref="A1:IV65536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"/>
  <sheetViews>
    <sheetView workbookViewId="0">
      <selection sqref="A1:IV65536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fe7cf1-3145-4236-8662-e2bf880fc73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A4414FC497374F99C101E83859F1E0" ma:contentTypeVersion="11" ma:contentTypeDescription="Een nieuw document maken." ma:contentTypeScope="" ma:versionID="46cc3bd2049ce64184557dc52470d677">
  <xsd:schema xmlns:xsd="http://www.w3.org/2001/XMLSchema" xmlns:xs="http://www.w3.org/2001/XMLSchema" xmlns:p="http://schemas.microsoft.com/office/2006/metadata/properties" xmlns:ns2="24fe7cf1-3145-4236-8662-e2bf880fc73d" targetNamespace="http://schemas.microsoft.com/office/2006/metadata/properties" ma:root="true" ma:fieldsID="b78e9f8cad1a8fdf2edb69b21cd10974" ns2:_="">
    <xsd:import namespace="24fe7cf1-3145-4236-8662-e2bf880fc7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e7cf1-3145-4236-8662-e2bf880fc7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b3275c26-5aa8-4751-9e54-cd7677f7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D8E4EC-CCE7-4E0E-8EBF-DC6FB6AD4C83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24fe7cf1-3145-4236-8662-e2bf880fc73d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9006500-2963-40C6-B742-973C4265CC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B8B02B-0BEF-4BD9-8F4B-903C6259BB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fe7cf1-3145-4236-8662-e2bf880fc7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Gemeente Schouwen-Duiveland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swerusp</dc:creator>
  <cp:lastModifiedBy>Pieter Swerus</cp:lastModifiedBy>
  <cp:lastPrinted>2013-06-20T13:06:34Z</cp:lastPrinted>
  <dcterms:created xsi:type="dcterms:W3CDTF">2008-10-22T07:36:12Z</dcterms:created>
  <dcterms:modified xsi:type="dcterms:W3CDTF">2024-02-07T12:44:18Z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0x0101001AA4414FC497374F99C101E83859F1E0</vt:lpwstr>
  </property>
</Properties>
</file>