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sd.sharepoint.com/sites/Inkoopprojecten-GraszaadKunstmest/Gedeelde documenten/Graszaad  en Kunstmest 2024-2034/1. Offerteaanvraag/"/>
    </mc:Choice>
  </mc:AlternateContent>
  <xr:revisionPtr revIDLastSave="0" documentId="14_{DB1597DA-F762-4291-B356-B93DB03E4D8F}" xr6:coauthVersionLast="47" xr6:coauthVersionMax="47" xr10:uidLastSave="{00000000-0000-0000-0000-000000000000}"/>
  <bookViews>
    <workbookView xWindow="-110" yWindow="-110" windowWidth="19420" windowHeight="10420" xr2:uid="{FA024CC8-D68C-4F87-875F-44E1649EEBDD}"/>
  </bookViews>
  <sheets>
    <sheet name="Blad1" sheetId="1" r:id="rId1"/>
  </sheets>
  <definedNames>
    <definedName name="_Toc345680391" localSheetId="0">Blad1!$B$7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I10" i="1"/>
  <c r="G10" i="1"/>
  <c r="E10" i="1"/>
  <c r="E9" i="1"/>
  <c r="E6" i="1"/>
  <c r="K9" i="1"/>
  <c r="K8" i="1"/>
  <c r="K7" i="1"/>
  <c r="K6" i="1"/>
  <c r="I9" i="1"/>
  <c r="G9" i="1"/>
  <c r="I8" i="1"/>
  <c r="G8" i="1"/>
  <c r="I7" i="1"/>
  <c r="G7" i="1"/>
  <c r="E8" i="1"/>
  <c r="E7" i="1"/>
  <c r="I6" i="1"/>
  <c r="G6" i="1"/>
  <c r="I11" i="1" l="1"/>
  <c r="E11" i="1"/>
  <c r="K11" i="1"/>
  <c r="G11" i="1"/>
</calcChain>
</file>

<file path=xl/sharedStrings.xml><?xml version="1.0" encoding="utf-8"?>
<sst xmlns="http://schemas.openxmlformats.org/spreadsheetml/2006/main" count="37" uniqueCount="31">
  <si>
    <t>Score</t>
  </si>
  <si>
    <t>Uitmuntend, met toegevoegde waarde:
Inschrijver heeft volledig en overtuigend aangetoond dat de doelstellingen worden behaald en heeft aangetoond belangrijke toegevoegde waarde te leveren voor de uitvoering van de Opdracht.</t>
  </si>
  <si>
    <t>Goed, met enige toegevoegde waarde:
Inschrijver heeft goed aangetoond dat de doelstellingen worden behaald en heeft aangetoond enige, doch beperkte toegevoegde waarde te leveren voor de uitvoering van de Opdracht.</t>
  </si>
  <si>
    <t>Weging</t>
  </si>
  <si>
    <t>Inschrijver 1</t>
  </si>
  <si>
    <t xml:space="preserve">Score </t>
  </si>
  <si>
    <t xml:space="preserve">Score x weging </t>
  </si>
  <si>
    <t xml:space="preserve"> </t>
  </si>
  <si>
    <t>Score x weging</t>
  </si>
  <si>
    <t>Inschrijver 2</t>
  </si>
  <si>
    <t>Inschrijver 3</t>
  </si>
  <si>
    <t>Scorematrix met voorbeeldscores</t>
  </si>
  <si>
    <t>nr.</t>
  </si>
  <si>
    <t>Winnaar</t>
  </si>
  <si>
    <t>&lt; 6 = uitsluiting*</t>
  </si>
  <si>
    <t>Onvoldoende:
Inschrijver heeft niet aangetoond dat de doelstellingen worden behaald.</t>
  </si>
  <si>
    <t>Voldoende:
Inschrijver heeft beperkt aangetoond dat de doelstellingen worden behaald en levert geen toegevoegde waarde voor de uitvoering van de Opdracht.</t>
  </si>
  <si>
    <t>Beoordelingstabel</t>
  </si>
  <si>
    <t>*Bij een gewogen score lager dan een 6 wordt de inschrijver uitgesloten van verdere deelname aan de aanbesteding.</t>
  </si>
  <si>
    <t>Nummer 2</t>
  </si>
  <si>
    <t>Subgunningscriterium</t>
  </si>
  <si>
    <t>Inschrijver 4</t>
  </si>
  <si>
    <t>Door het juiste advies m.b.t. de bodem en toe te passen producten worden de openbare ruimte inclusief sportvelden in optimale conditie gebracht of gehouden.</t>
  </si>
  <si>
    <t>De geleverde producten zijn van uitstekende kwaliteit.</t>
  </si>
  <si>
    <t>De kwaliteit in de keten is geborgd en de logistiek rondom de levering staat garant voor een snelle levering.</t>
  </si>
  <si>
    <t>Producten zijn zo duurzaam mogelijk.</t>
  </si>
  <si>
    <t>We betalen een marktconforme prijs.</t>
  </si>
  <si>
    <t>Gewogen Eindscore:</t>
  </si>
  <si>
    <t>Bijlage 3</t>
  </si>
  <si>
    <t>EU aanbesteding: Organische meststoffen en zaden 2024-2034 gemeente Schouwen-Duiveland</t>
  </si>
  <si>
    <t>Nummer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</si>
</sst>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00B05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 wrapText="1"/>
    </xf>
    <xf numFmtId="0" fontId="7" fillId="0" borderId="0" xfId="0" applyFont="1"/>
    <xf numFmtId="0" fontId="8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2" fontId="4" fillId="2" borderId="7" xfId="0" applyNumberFormat="1" applyFont="1" applyFill="1" applyBorder="1" applyAlignment="1">
      <alignment horizontal="center" vertical="center" wrapText="1"/>
    </xf>
    <xf numFmtId="2" fontId="5" fillId="3" borderId="7" xfId="0" applyNumberFormat="1" applyFont="1" applyFill="1" applyBorder="1" applyAlignment="1">
      <alignment horizontal="center" vertical="center" wrapText="1"/>
    </xf>
    <xf numFmtId="2" fontId="5" fillId="4" borderId="7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top"/>
    </xf>
    <xf numFmtId="0" fontId="0" fillId="0" borderId="1" xfId="0" applyBorder="1" applyAlignment="1">
      <alignment horizontal="left" vertical="top" wrapText="1"/>
    </xf>
    <xf numFmtId="9" fontId="2" fillId="0" borderId="2" xfId="0" applyNumberFormat="1" applyFont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 wrapText="1"/>
    </xf>
    <xf numFmtId="2" fontId="5" fillId="3" borderId="8" xfId="0" applyNumberFormat="1" applyFont="1" applyFill="1" applyBorder="1" applyAlignment="1">
      <alignment horizontal="center" vertical="center" wrapText="1"/>
    </xf>
    <xf numFmtId="164" fontId="0" fillId="3" borderId="6" xfId="0" applyNumberFormat="1" applyFill="1" applyBorder="1" applyAlignment="1">
      <alignment horizontal="center" vertical="center" wrapText="1"/>
    </xf>
    <xf numFmtId="164" fontId="0" fillId="2" borderId="6" xfId="0" applyNumberFormat="1" applyFill="1" applyBorder="1" applyAlignment="1">
      <alignment horizontal="center" vertical="center" wrapText="1"/>
    </xf>
    <xf numFmtId="164" fontId="0" fillId="4" borderId="6" xfId="0" applyNumberForma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164" fontId="0" fillId="5" borderId="6" xfId="0" applyNumberFormat="1" applyFill="1" applyBorder="1" applyAlignment="1">
      <alignment horizontal="center" vertical="center"/>
    </xf>
    <xf numFmtId="2" fontId="5" fillId="5" borderId="7" xfId="0" applyNumberFormat="1" applyFont="1" applyFill="1" applyBorder="1" applyAlignment="1">
      <alignment horizontal="center" vertical="center"/>
    </xf>
    <xf numFmtId="2" fontId="5" fillId="5" borderId="8" xfId="0" applyNumberFormat="1" applyFont="1" applyFill="1" applyBorder="1" applyAlignment="1">
      <alignment horizontal="center" vertical="center" wrapText="1"/>
    </xf>
    <xf numFmtId="2" fontId="5" fillId="4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44D4-127B-45F9-B669-B0529CBECC12}">
  <sheetPr>
    <pageSetUpPr fitToPage="1"/>
  </sheetPr>
  <dimension ref="A1:X17"/>
  <sheetViews>
    <sheetView tabSelected="1" workbookViewId="0">
      <selection activeCell="C6" sqref="C6:C10"/>
    </sheetView>
  </sheetViews>
  <sheetFormatPr defaultRowHeight="12.5" x14ac:dyDescent="0.25"/>
  <cols>
    <col min="2" max="2" width="53.1796875" style="1" customWidth="1"/>
    <col min="3" max="3" width="10.81640625" style="1" customWidth="1"/>
    <col min="4" max="7" width="9.54296875" style="1" customWidth="1"/>
    <col min="8" max="9" width="9.54296875" customWidth="1"/>
    <col min="13" max="13" width="81.54296875" customWidth="1"/>
    <col min="14" max="14" width="7" customWidth="1"/>
    <col min="22" max="22" width="8.81640625" customWidth="1"/>
    <col min="23" max="23" width="8.54296875" customWidth="1"/>
  </cols>
  <sheetData>
    <row r="1" spans="1:24" ht="18" x14ac:dyDescent="0.25">
      <c r="A1" s="33" t="s">
        <v>28</v>
      </c>
      <c r="B1"/>
      <c r="C1" s="36" t="s">
        <v>11</v>
      </c>
      <c r="D1" s="34"/>
      <c r="E1"/>
    </row>
    <row r="2" spans="1:24" ht="18" x14ac:dyDescent="0.25">
      <c r="A2" s="33" t="s">
        <v>29</v>
      </c>
      <c r="B2"/>
      <c r="C2" s="35"/>
      <c r="D2" s="34"/>
      <c r="E2"/>
    </row>
    <row r="3" spans="1:24" ht="13" thickBot="1" x14ac:dyDescent="0.3">
      <c r="B3" s="9"/>
      <c r="C3" s="9"/>
      <c r="D3" s="8"/>
      <c r="E3" s="8"/>
      <c r="W3" s="9"/>
      <c r="X3" s="8"/>
    </row>
    <row r="4" spans="1:24" ht="13" x14ac:dyDescent="0.3">
      <c r="D4" s="57" t="s">
        <v>4</v>
      </c>
      <c r="E4" s="58"/>
      <c r="F4" s="59" t="s">
        <v>9</v>
      </c>
      <c r="G4" s="60"/>
      <c r="H4" s="61" t="s">
        <v>10</v>
      </c>
      <c r="I4" s="62"/>
      <c r="J4" s="53" t="s">
        <v>21</v>
      </c>
      <c r="K4" s="54"/>
      <c r="M4" s="2" t="s">
        <v>17</v>
      </c>
      <c r="N4" s="2" t="s">
        <v>0</v>
      </c>
    </row>
    <row r="5" spans="1:24" ht="37.5" x14ac:dyDescent="0.3">
      <c r="A5" s="12" t="s">
        <v>12</v>
      </c>
      <c r="B5" s="12" t="s">
        <v>20</v>
      </c>
      <c r="C5" s="12" t="s">
        <v>3</v>
      </c>
      <c r="D5" s="13" t="s">
        <v>5</v>
      </c>
      <c r="E5" s="14" t="s">
        <v>6</v>
      </c>
      <c r="F5" s="17" t="s">
        <v>5</v>
      </c>
      <c r="G5" s="18" t="s">
        <v>8</v>
      </c>
      <c r="H5" s="21" t="s">
        <v>5</v>
      </c>
      <c r="I5" s="22" t="s">
        <v>8</v>
      </c>
      <c r="J5" s="44" t="s">
        <v>5</v>
      </c>
      <c r="K5" s="45" t="s">
        <v>8</v>
      </c>
      <c r="L5" s="2"/>
      <c r="M5" s="4" t="s">
        <v>1</v>
      </c>
      <c r="N5" s="3">
        <v>10</v>
      </c>
    </row>
    <row r="6" spans="1:24" ht="55.5" customHeight="1" x14ac:dyDescent="0.25">
      <c r="A6" s="30">
        <v>1</v>
      </c>
      <c r="B6" s="37" t="s">
        <v>22</v>
      </c>
      <c r="C6" s="38">
        <v>0.4</v>
      </c>
      <c r="D6" s="15">
        <v>6</v>
      </c>
      <c r="E6" s="16">
        <f>D6*$C$6</f>
        <v>2.4000000000000004</v>
      </c>
      <c r="F6" s="19">
        <v>6</v>
      </c>
      <c r="G6" s="20">
        <f>F6*$C$6</f>
        <v>2.4000000000000004</v>
      </c>
      <c r="H6" s="23">
        <v>8</v>
      </c>
      <c r="I6" s="24">
        <f>H6*$C$6</f>
        <v>3.2</v>
      </c>
      <c r="J6" s="46">
        <v>10</v>
      </c>
      <c r="K6" s="47">
        <f>J6*$C$6</f>
        <v>4</v>
      </c>
      <c r="L6" s="8"/>
      <c r="M6" s="4" t="s">
        <v>2</v>
      </c>
      <c r="N6" s="3">
        <v>8</v>
      </c>
    </row>
    <row r="7" spans="1:24" ht="37.5" x14ac:dyDescent="0.25">
      <c r="A7" s="30">
        <v>2</v>
      </c>
      <c r="B7" s="37" t="s">
        <v>23</v>
      </c>
      <c r="C7" s="38">
        <v>0.2</v>
      </c>
      <c r="D7" s="15">
        <v>6</v>
      </c>
      <c r="E7" s="16">
        <f>D7*$C$7</f>
        <v>1.2000000000000002</v>
      </c>
      <c r="F7" s="19">
        <v>8</v>
      </c>
      <c r="G7" s="20">
        <f>F7*$C$7</f>
        <v>1.6</v>
      </c>
      <c r="H7" s="23">
        <v>8</v>
      </c>
      <c r="I7" s="24">
        <f>H7*$C$7</f>
        <v>1.6</v>
      </c>
      <c r="J7" s="46">
        <v>8</v>
      </c>
      <c r="K7" s="47">
        <f>J7*$C$7</f>
        <v>1.6</v>
      </c>
      <c r="L7" s="8"/>
      <c r="M7" s="4" t="s">
        <v>16</v>
      </c>
      <c r="N7" s="3">
        <v>6</v>
      </c>
    </row>
    <row r="8" spans="1:24" ht="25" x14ac:dyDescent="0.25">
      <c r="A8" s="30">
        <v>3</v>
      </c>
      <c r="B8" s="37" t="s">
        <v>24</v>
      </c>
      <c r="C8" s="38">
        <v>0.15</v>
      </c>
      <c r="D8" s="15">
        <v>4</v>
      </c>
      <c r="E8" s="16">
        <f>D8*$C$8</f>
        <v>0.6</v>
      </c>
      <c r="F8" s="19">
        <v>6</v>
      </c>
      <c r="G8" s="20">
        <f>F8*$C$8</f>
        <v>0.89999999999999991</v>
      </c>
      <c r="H8" s="23">
        <v>8</v>
      </c>
      <c r="I8" s="24">
        <f>H8*$C$8</f>
        <v>1.2</v>
      </c>
      <c r="J8" s="46">
        <v>8</v>
      </c>
      <c r="K8" s="47">
        <f>J8*$C$8</f>
        <v>1.2</v>
      </c>
      <c r="L8" s="8"/>
      <c r="M8" s="4" t="s">
        <v>15</v>
      </c>
      <c r="N8" s="3">
        <v>4</v>
      </c>
      <c r="O8" t="s">
        <v>7</v>
      </c>
    </row>
    <row r="9" spans="1:24" ht="16.5" customHeight="1" x14ac:dyDescent="0.25">
      <c r="A9" s="30">
        <v>4</v>
      </c>
      <c r="B9" s="37" t="s">
        <v>25</v>
      </c>
      <c r="C9" s="38">
        <v>0.15</v>
      </c>
      <c r="D9" s="15">
        <v>6</v>
      </c>
      <c r="E9" s="16">
        <f>D9*$C$9</f>
        <v>0.89999999999999991</v>
      </c>
      <c r="F9" s="19">
        <v>6</v>
      </c>
      <c r="G9" s="20">
        <f>F9*$C$9</f>
        <v>0.89999999999999991</v>
      </c>
      <c r="H9" s="23">
        <v>6</v>
      </c>
      <c r="I9" s="24">
        <f>H9*$C$9</f>
        <v>0.89999999999999991</v>
      </c>
      <c r="J9" s="46">
        <v>8</v>
      </c>
      <c r="K9" s="47">
        <f>J9*$C$9</f>
        <v>1.2</v>
      </c>
      <c r="L9" s="8"/>
    </row>
    <row r="10" spans="1:24" ht="13" x14ac:dyDescent="0.25">
      <c r="A10" s="30">
        <v>5</v>
      </c>
      <c r="B10" s="37" t="s">
        <v>26</v>
      </c>
      <c r="C10" s="38">
        <v>0.1</v>
      </c>
      <c r="D10" s="15">
        <v>6</v>
      </c>
      <c r="E10" s="42">
        <f>D10*$C$10</f>
        <v>0.60000000000000009</v>
      </c>
      <c r="F10" s="19">
        <v>10</v>
      </c>
      <c r="G10" s="41">
        <f>F10*$C$10</f>
        <v>1</v>
      </c>
      <c r="H10" s="23">
        <v>10</v>
      </c>
      <c r="I10" s="43">
        <f>H10*$C$10</f>
        <v>1</v>
      </c>
      <c r="J10" s="46">
        <v>6</v>
      </c>
      <c r="K10" s="48">
        <f>J10*$C$10</f>
        <v>0.60000000000000009</v>
      </c>
      <c r="L10" s="8"/>
    </row>
    <row r="11" spans="1:24" s="11" customFormat="1" ht="14.5" thickBot="1" x14ac:dyDescent="0.35">
      <c r="A11" s="32"/>
      <c r="B11" s="31" t="s">
        <v>27</v>
      </c>
      <c r="C11" s="25"/>
      <c r="D11" s="26"/>
      <c r="E11" s="39">
        <f>SUM(E6:E10)</f>
        <v>5.6999999999999993</v>
      </c>
      <c r="F11" s="27"/>
      <c r="G11" s="40">
        <f>SUM(G6:G10)</f>
        <v>6.8000000000000007</v>
      </c>
      <c r="H11" s="28"/>
      <c r="I11" s="51">
        <f>SUM(I6:I10)</f>
        <v>7.9</v>
      </c>
      <c r="J11" s="49"/>
      <c r="K11" s="50">
        <f>SUM(K6:K10)</f>
        <v>8.6</v>
      </c>
      <c r="L11" s="10"/>
      <c r="M11" s="10"/>
      <c r="N11" s="10"/>
      <c r="O11" s="10"/>
    </row>
    <row r="12" spans="1:24" ht="13.5" thickBot="1" x14ac:dyDescent="0.35">
      <c r="B12" s="6"/>
      <c r="C12" s="6"/>
      <c r="D12" s="63" t="s">
        <v>14</v>
      </c>
      <c r="E12" s="64"/>
      <c r="F12" s="55" t="s">
        <v>30</v>
      </c>
      <c r="G12" s="56"/>
      <c r="H12" s="55" t="s">
        <v>19</v>
      </c>
      <c r="I12" s="56"/>
      <c r="J12" s="55" t="s">
        <v>13</v>
      </c>
      <c r="K12" s="56"/>
    </row>
    <row r="13" spans="1:24" ht="13" x14ac:dyDescent="0.3">
      <c r="B13" s="6"/>
      <c r="C13" s="6"/>
      <c r="D13" s="29" t="s">
        <v>18</v>
      </c>
      <c r="E13" s="7"/>
      <c r="F13" s="7"/>
      <c r="G13" s="7"/>
      <c r="H13" s="7"/>
      <c r="I13" s="7"/>
    </row>
    <row r="14" spans="1:24" x14ac:dyDescent="0.25">
      <c r="C14" s="5"/>
    </row>
    <row r="16" spans="1:24" x14ac:dyDescent="0.25">
      <c r="I16" s="52"/>
    </row>
    <row r="17" spans="5:5" x14ac:dyDescent="0.25">
      <c r="E17" s="1" t="s">
        <v>7</v>
      </c>
    </row>
  </sheetData>
  <mergeCells count="8">
    <mergeCell ref="J4:K4"/>
    <mergeCell ref="J12:K12"/>
    <mergeCell ref="D4:E4"/>
    <mergeCell ref="F4:G4"/>
    <mergeCell ref="H4:I4"/>
    <mergeCell ref="D12:E12"/>
    <mergeCell ref="F12:G12"/>
    <mergeCell ref="H12:I12"/>
  </mergeCells>
  <phoneticPr fontId="3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A4414FC497374F99C101E83859F1E0" ma:contentTypeVersion="10" ma:contentTypeDescription="Een nieuw document maken." ma:contentTypeScope="" ma:versionID="372b43e82c42947fc1ee8adcdb8f67c9">
  <xsd:schema xmlns:xsd="http://www.w3.org/2001/XMLSchema" xmlns:xs="http://www.w3.org/2001/XMLSchema" xmlns:p="http://schemas.microsoft.com/office/2006/metadata/properties" xmlns:ns2="24fe7cf1-3145-4236-8662-e2bf880fc73d" targetNamespace="http://schemas.microsoft.com/office/2006/metadata/properties" ma:root="true" ma:fieldsID="05a3e17086a3fe31a23c281aaa716a8f" ns2:_="">
    <xsd:import namespace="24fe7cf1-3145-4236-8662-e2bf880fc7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fe7cf1-3145-4236-8662-e2bf880fc7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b3275c26-5aa8-4751-9e54-cd7677f7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fe7cf1-3145-4236-8662-e2bf880fc7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6EAC54-6943-4AB8-BF03-D12E9822B1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fe7cf1-3145-4236-8662-e2bf880fc7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367602-01EE-4D90-A6D5-704905830F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105263-F301-4589-B306-D5C9C377BAFE}">
  <ds:schemaRefs>
    <ds:schemaRef ds:uri="http://schemas.microsoft.com/office/2006/metadata/properties"/>
    <ds:schemaRef ds:uri="http://schemas.microsoft.com/office/infopath/2007/PartnerControls"/>
    <ds:schemaRef ds:uri="cf581385-abac-4eab-8d50-941873623e6f"/>
    <ds:schemaRef ds:uri="24fe7cf1-3145-4236-8662-e2bf880fc7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Blad1!_Toc345680391</vt:lpstr>
    </vt:vector>
  </TitlesOfParts>
  <Company>Gemeente Schouwen-Duiveland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Swerus</dc:creator>
  <cp:lastModifiedBy>Pieter Swerus</cp:lastModifiedBy>
  <cp:lastPrinted>2023-11-06T06:47:21Z</cp:lastPrinted>
  <dcterms:created xsi:type="dcterms:W3CDTF">2023-09-26T05:54:51Z</dcterms:created>
  <dcterms:modified xsi:type="dcterms:W3CDTF">2024-01-16T15:02:29Z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0x0101001AA4414FC497374F99C101E83859F1E0</vt:lpwstr>
  </property>
</Properties>
</file>