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1"/>
  <workbookPr codeName="ThisWorkbook"/>
  <mc:AlternateContent xmlns:mc="http://schemas.openxmlformats.org/markup-compatibility/2006">
    <mc:Choice Requires="x15">
      <x15ac:absPath xmlns:x15ac="http://schemas.microsoft.com/office/spreadsheetml/2010/11/ac" url="https://prorailbv.sharepoint.com/teams/TenderteamDKI2.0/Shared Documents/General/2. Aanbesteden/2.2 Aanbesteden WAEP/3.0 Nota van Inlichtingen/NvI 2/"/>
    </mc:Choice>
  </mc:AlternateContent>
  <xr:revisionPtr revIDLastSave="570" documentId="8_{65FDCE71-840A-4779-8DB4-5FA57793DBF4}" xr6:coauthVersionLast="47" xr6:coauthVersionMax="47" xr10:uidLastSave="{7D4270D0-BF7E-4D13-B1C7-225017033197}"/>
  <bookViews>
    <workbookView xWindow="-110" yWindow="-110" windowWidth="19420" windowHeight="10420" xr2:uid="{00000000-000D-0000-FFFF-FFFF00000000}"/>
  </bookViews>
  <sheets>
    <sheet name="Vragenlijst" sheetId="1" r:id="rId1"/>
    <sheet name="bijlage voorbeeld indexatie" sheetId="2" r:id="rId2"/>
  </sheets>
  <externalReferences>
    <externalReference r:id="rId3"/>
  </externalReferences>
  <definedNames>
    <definedName name="_xlnm.Print_Area" localSheetId="0">Vragenlijst!$A$2:$G$45</definedName>
    <definedName name="_xlnm.Print_Titles" localSheetId="0">Vragenlijst!$4:$8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2" l="1"/>
  <c r="F37" i="2" s="1"/>
  <c r="G37" i="2" s="1"/>
  <c r="H37" i="2" s="1"/>
  <c r="I37" i="2" s="1"/>
  <c r="J37" i="2" s="1"/>
  <c r="E36" i="2"/>
  <c r="F36" i="2" s="1"/>
  <c r="G36" i="2" s="1"/>
  <c r="H36" i="2" s="1"/>
  <c r="I36" i="2" s="1"/>
  <c r="J36" i="2" s="1"/>
  <c r="E6" i="2"/>
  <c r="F6" i="2" s="1"/>
  <c r="G6" i="2" s="1"/>
  <c r="H6" i="2" s="1"/>
  <c r="I6" i="2" s="1"/>
  <c r="J6" i="2" s="1"/>
  <c r="E5" i="2"/>
  <c r="F5" i="2" s="1"/>
  <c r="G5" i="2" s="1"/>
  <c r="H5" i="2" s="1"/>
  <c r="I5" i="2" s="1"/>
  <c r="J5" i="2" s="1"/>
</calcChain>
</file>

<file path=xl/sharedStrings.xml><?xml version="1.0" encoding="utf-8"?>
<sst xmlns="http://schemas.openxmlformats.org/spreadsheetml/2006/main" count="236" uniqueCount="174">
  <si>
    <t>Algemene vragenlijst</t>
  </si>
  <si>
    <t xml:space="preserve">Project: </t>
  </si>
  <si>
    <t>Duurzame Kantoorinrichting - Werken als een Pro</t>
  </si>
  <si>
    <t>Datum:</t>
  </si>
  <si>
    <t>Versie:</t>
  </si>
  <si>
    <t>1.0</t>
  </si>
  <si>
    <t>Nr</t>
  </si>
  <si>
    <t>Document</t>
  </si>
  <si>
    <t>Paragraaf / Eis - Bepaling</t>
  </si>
  <si>
    <t xml:space="preserve">Vraag Gegadigde </t>
  </si>
  <si>
    <t>Datum vraag-stelling</t>
  </si>
  <si>
    <t>Antwoord</t>
  </si>
  <si>
    <t>Gewijzigd document</t>
  </si>
  <si>
    <t>Leidraad</t>
  </si>
  <si>
    <t>2.1.1</t>
  </si>
  <si>
    <t xml:space="preserve">Kunnen ook projecten die niet benoemd worden in scope van het contract later binnen de overeenkomst worden ondergebracht of worden projecten separaat aanbesteed? </t>
  </si>
  <si>
    <t>Projecten kunnen later ondergebracht worden binnen deze overeenkomst mits dit passend is binnen de scope van de overeenkomst en de maximale waarde van de overeenkomst.</t>
  </si>
  <si>
    <t>nvt</t>
  </si>
  <si>
    <t>4.2.2</t>
  </si>
  <si>
    <t>Bij inschrijving als combinatie wordt een Verklaring gevraagd, dat indien de opdracht mocht worden verkregen, de in deze combinatieovereenkomst opgenomen werkverdeling ook daadwerkelijk zal worden nageleefd (artikel 10.2 ARN2016). Dienen wij deze zelf op te stellen? Wij hebben hier geen formulier voor gevonden.</t>
  </si>
  <si>
    <t>Aan deze Nota van Inlichtingen zijn 2 bijlagen toegevoegd: Bijlage 5a Combinatieovereenkomst en bijlage 5b Verklaring bij inschrijving met beroep op draagkracht derden.
Hiermee komt bijlage 5 Verklaring ex artikel 11.1 ARN 2016 te vervallen. De tekst in paragraaf 4.2.2 en 4.2.3 en bijlage 7 van de Aanbestedingsleidraad is aangepast.
Bij inschrijving als combinatie dient u bijlage 5a Combinatieovereenkomst in te vullen en in te schrijven. U dient zelf een organisatieschema en de werkverdeling op te stellen en toe te voegen.</t>
  </si>
  <si>
    <t>- Bijlage 5a Combinatieovereenkomst
- Bijlage 5b Verklaring beroep op derden
- Aanbestedingsleidraad Duurzame Kantoorinrichting - Werken als een PRO v3.0
- Bijlage 7- Checklist in te dienen documenten v2.0</t>
  </si>
  <si>
    <t>Bij inschrijving als combinatie wordt een Verklaring hoofdelijke aansprakelijkheid (artikel 10.4 ARN2016) gevraagd. Dienen wij deze zelf op te stellen? Wij hebben hier geen formulier voor gevonden.</t>
  </si>
  <si>
    <t>Door het invullen van de nieuwe bijlage 5a Combinatieovereenkomst, verklaart u hoofdelijk én gezamenlijk aansprakelijkheid te aanvaarden. Het invullen en ondertekenen van de nieuwe bijlage 5a volstaat.  U dient zelf een organisatieschema en de werkverdeling op te stellen en toe te voegen.</t>
  </si>
  <si>
    <t>Bijlage 5 Verklaring draagkracht derden</t>
  </si>
  <si>
    <t>Mogen we in bijlage 5 Verklaring draagkracht derden  tekstgedeelten die niet van toepassing zijn weghalen of doorstrepen - voor de duidelijkheid?</t>
  </si>
  <si>
    <t>Door het toevoegen van de nieuwe bijlage 5a en 5b verwachten we dat deze vraag niet meer van toepassing is. Indien dit niet het geval is, verzoeken wij u de vraag opnieuw in de volgende nota van inlichtingen te stellen.</t>
  </si>
  <si>
    <t>4.5</t>
  </si>
  <si>
    <t>U schrijft: "Elke referentie dient ondertekend te worden door de primaire opdrachtgever of vergezeld te gaan van een door de primaire opdrachtgever zelf afgegeven (separate) verklaring die bewijst dat de opdracht naar behoren is of wordt uitgevoerd met betrekking tot het gewenste resultaat; in die verklaring dient het opdrachtbedrag, alsmede tijd en plaats van uitvoering te worden vermeld." 
Indien wij kiezen voor ondertekening van de referentie door de primaire opdrachtgever dan ontbreekt de verklaring dat de opdracht naar behoren is of wordt uitgevoerd. Is dat de bedoeling? Of dienen wij een dergelijke verklaring in de omschrijving van de referentie op te nemen?</t>
  </si>
  <si>
    <t>Dat is inderdaad niet de bedoeling; de tekst in paragraaf 4.5 en bijlage 3 is aangepast.
Per geschiktheidseis levert u in TenderNed aan:
1) De ingevulde bijlage 3
2) Een door de primaire opdrachtgever ondertekende tevredenheidsverklaring. Zie paragraaf 4.5 voor de onderdelen die opgenomen dienen te zijn in de tevredenheidsverklaring.</t>
  </si>
  <si>
    <t>Bijlage 3 - Referenties V2.0</t>
  </si>
  <si>
    <t>Bijlage 3 referenties</t>
  </si>
  <si>
    <t>U schrijft: "Vul de tabel onderaan elke eis volledig in en laat deze ondertekenen door de primaire opdrachtgever óf voeg een separate verklaring van de primaire opdrachtgever toe." Het lijkt alsof deze tabel onderaan de eis ontbreekt in het referentieformulier. Klopt dit?</t>
  </si>
  <si>
    <t>Dit klopt. De tekst in de leidraad en bijlage 3 zijn aangepast. Zie ook het antwoord op vraag 4</t>
  </si>
  <si>
    <t>"ProRail kan contact opnemen met de referent (zonder tussenkomst van inschrijver) om de opgegeven referentie te verifiëren." 
In bijlage 3 referentieformulier wordt niet (expliciet) om een contactpersoon en contactgegevens gevraagd. Dienen wij deze wel toe te voegen of vraagt ProRail deze in een later stadium op?</t>
  </si>
  <si>
    <t>Tesamen met bijlage 3 levert u een door de primaire opdrachtgever ondertekende tevredenheidsverklaring in. Hier dient u de naam van de ondertekenaar aan te geven (en bij voorkeur ook de contactgegevens).</t>
  </si>
  <si>
    <t>Geschiktheidseisen - EIS 4: U vraagt in deze referentie aantoonbare ervaring met het geven van ontwerp en interieuradvies. Is het voor de te kiezen referentie van belang dat ook de technische uitwerking van het ontwerp door inschrijver gedaan is?</t>
  </si>
  <si>
    <t>Nee, dat is niet noodzakelijk.</t>
  </si>
  <si>
    <t>Geschiktheidseisen - EIS 4: Wat bedoelt u precies met 'conform wet- en regelgeving'? Tot welk niveau gaat dit? Valt hier bijvoorbeeld ook het toetsen van de brandveiligheid, arbo en het bouwbesluit onder?</t>
  </si>
  <si>
    <t>Alle betreffende wet- en regelgeving die van toepassing is op het ontwerp is onderdeel van de referentie (zoals de brandveiligheid, arbo en het bouwbesluit).</t>
  </si>
  <si>
    <t>Annex 3 Programma van Eisen</t>
  </si>
  <si>
    <t>9 Eisen &amp;Wensen</t>
  </si>
  <si>
    <t>Wat zijn de eisen en wat zijn de wensen in dit hoofdstuk Eisen &amp; Wensen?</t>
  </si>
  <si>
    <t>Genoemde punten zijn eisen.</t>
  </si>
  <si>
    <t>Annex 3 - Programma van Eisen Duurzame kantoorinrichting - Werken als een PRO v2.0</t>
  </si>
  <si>
    <t>9 Eisen &amp; Wensen</t>
  </si>
  <si>
    <t>Eis 15: u stelt een social return verplichting van minimaal 5% van de opdrachtwaarde. Zou u dit kunnen wijzigen in 5% van de loonsom? Hierdoor wordt de social return eis direct gerelateerd aan de arbeidscomponent van de opdracht.</t>
  </si>
  <si>
    <t xml:space="preserve">Opdrachtgever gaat hiermee akkoord. </t>
  </si>
  <si>
    <t>19: Wij gaan er vanuit dat u met een passend interieur advies een SO bedoeld. 2 weken is erg kort en de termijn hiervoor is sterk afhankelijk van de uitvraag. Bent u bereid om van deze 2 weken af te wijken in goed overleg? Voor een circulaire invulling is bijvoorbeeld vaak meer onderzoek en tijd nodig.</t>
  </si>
  <si>
    <t xml:space="preserve">Opdrachtgever is bereid om bij complexe aanvragen af te wijken van de 2 weken, uiteraard in gezamenlijk overleg. </t>
  </si>
  <si>
    <t xml:space="preserve">21: Kunt u concreet maken wat deze uitzonderlijke gevallen kunnen zijn? </t>
  </si>
  <si>
    <t xml:space="preserve">Denk hierbij aan specialistische aanvragen waar specifieke expertise voor nodig kan zijn, bijvoorbeeld de inrichting van een bedrijfsrestaurant. </t>
  </si>
  <si>
    <t>33: Er staat hier een aantal keer "indien nodig" of "indien mogelijk", bijvoorbeeld: "Stalen onderstel: volledig hergebruik, schoonmaken en indien nodig opnieuw spuiten." en "Wielen: controle soepelheid wielen, hergebruik indien mogelijk, anders vervangen." 
Dienen inschrijvers ten behoeve van de prijsvorming uit te gaan van het 100% uitvoeren van de benoemde werkzaamheden aan ieder product? Dit zodat iedere inschrijver met dezelfde uitgangspunten de prijzen opstelt.</t>
  </si>
  <si>
    <t>Correct, uitgaan van 100% vervangen.</t>
  </si>
  <si>
    <t>41-45: In de scope van hoofdstuk 5 van het PVE maakt u een onderscheid tussen meubilair en inrichtingselementen. In hoofdstuk 9 onder het kopje inrichtingselementen gaat het over vooral over meubilair en niet over  inrichtingselementen. Kunt u dit toelichten of aanvullen?</t>
  </si>
  <si>
    <t>Meubilair moet inrichtingselement zijn.</t>
  </si>
  <si>
    <t>75: Circulaire projecten vragen om een andere manier van kijken naar financiering van opdrachten. Wanneer tijdige beschikbaarheid van gebruikte producten of onderdelen geborgd moet worden, kan dit betekenen dat al maanden voor levering producten gereserveerd of ingekocht dienen te worden. Dat vraagt om een andere manier van financieren waarbij producten in opslag gehouden worden voor opdrachtgever. Bent u in deze gevallen bereid om afwijkende financiële afspraken te maken, zodat opdrachtnemer niet alles dient voor te financieren, uiteraard met borging van juridische eigendomsoverdrachten?</t>
  </si>
  <si>
    <t>Als u meubilair voor ProRail op voorhand inkoopt en op voorraad houd dan kunt u dit factureren wanneer dit in opdracht gezet is en de offerte is goedgekeurd.</t>
  </si>
  <si>
    <t xml:space="preserve"> 9 Eisen &amp; Wensen </t>
  </si>
  <si>
    <t xml:space="preserve">80: Het opleiden van mensen in facilitor of het aanmaken van een koppeling is in belang van zowel opdrachtgever als opdrachtnemer. Het zou dan ook redelijk zijn om deze kosten te delen. Bent u hiermee akkoord? </t>
  </si>
  <si>
    <t>Dit is niet akkoord.</t>
  </si>
  <si>
    <t>Annex 5 Inschrijfformulier</t>
  </si>
  <si>
    <t xml:space="preserve">In Annex 5 inschrijfformulier staat: "De inschrijver verklaart deze aanbieding te doen overeenkomstig de bepalingen in het kader van een aanbesteding met een niet openbare procedure." Dit moet toch zijn: (wel) openbare procedure? </t>
  </si>
  <si>
    <t>Dit is correct en aangepast</t>
  </si>
  <si>
    <t>Annex 5 - Inschrijvingsformulier Duurzame kantoorinrichting - Werken als een PRO v2.0</t>
  </si>
  <si>
    <t>In Annex 5 Inschrijfformulier staat: "Na totstandkoming van een Basisovereenkomst UAV-GC 2005…" Er wordt in deze aanbesteding toch geen Basisovereenkomst UAV-GC2005 afgesloten?</t>
  </si>
  <si>
    <t>Dit is correct. Het Inschrijfformulier is aangepast</t>
  </si>
  <si>
    <t>Annex 6 prijzenblad</t>
  </si>
  <si>
    <t>Tabblad Invulinstructie</t>
  </si>
  <si>
    <t>Bij algemeen staat Annex 5, klopt de aanname dat dit Annex 6 moet zijn?</t>
  </si>
  <si>
    <t>Correct. Aangepast naar Annex 6</t>
  </si>
  <si>
    <t>Annex 6 - Prijzenblad v3.0</t>
  </si>
  <si>
    <t>U vraagt prijs uit voor 2x2 die aangeboden dient te worden, echter bij de aanvraag voor een tafel 1x1 zou de prijs de helft zijn. Echter is dit vaak afhankelijk van merk en welke standaard maatvoering er beschikbaar is. Op het moment dat de maatvoering afwijkt van standaard kan dit een andere prijs met zich meebrengen. Kunt u akkoord gaan met de werkelijke afmeting afprijzen?</t>
  </si>
  <si>
    <t xml:space="preserve">Als de afmeting van het gevraagde afwijkt van het model of maat in het prijzenblad dan kunt u deze offreren, echter ProRail gaat ervan uit dat de geoffreerde prijs in lijn ligt met de uitvraag met een marge van 20%. </t>
  </si>
  <si>
    <t>Tabblad invulinstructie</t>
  </si>
  <si>
    <t>U schrijft: "De toe te passen tarieven dienen (tenzij anders is aangegeven) “all-in” te zijn en op het juiste prijspeil (1-1-2024). Met all-in wordt bedoeld alle bijkomende kosten (administratie, transport, opslag enz.)" 
Mogen wij aannemen dat u met opslag marge bedoelt en niet het opslaan van producten?</t>
  </si>
  <si>
    <t>Dat is correct, met opslag bedoelen we hier marges op de gevraagde tarieven.</t>
  </si>
  <si>
    <t>U schrijft: "De toe te passen tarieven dienen (tenzij anders is aangegeven) “all-in” te zijn en op het juiste prijspeil (1-1-2024). Met all-in wordt bedoeld alle bijkomende kosten (administratie, transport, opslag enz.)" 
In het prijzenblad vraagt u echter prijzen voor transport apart uit. Kunt u toelichten wat u bedoelt met all-in prijzen, welke kosten dienen wel en welke dienen niet meegenomen te worden in de aangeboden prijzen?</t>
  </si>
  <si>
    <t>Om inzicht te krijgen in de kosten heeft ProRail een prijzenblad opgesteld om veel voorkomende vragen van te voren af te prijzen.  Het transporttarief is van toepassing op het leveren van gerefirbishte producten en de producten uit opslag waar de transportkosten niet in de prijs verdisconteerd zitten.</t>
  </si>
  <si>
    <t>Tabblad Uurtarieven</t>
  </si>
  <si>
    <t>Wat is de definitie van een adviseur (ergonomie) in de categorie meubilair/inrichtingselementen?</t>
  </si>
  <si>
    <t xml:space="preserve">Een adviseur die op het gebied van ergonomie advies kan geven voor het aanpassen van werkplekken inclusief verlichting en akoestiek. </t>
  </si>
  <si>
    <t>Voor ontwerpen wordt er doorgaans met een senior en een junior gewerkt, of een architect en een studiomedewerker. Dit zien we op het prijzenblad graag gescheiden. Kunt u deze typen ureninzet toevoegen?</t>
  </si>
  <si>
    <t>Akkoord. We hebben een junior onwerper en een senior ontwerper aan het prijzenblad toegevoegd.</t>
  </si>
  <si>
    <t>We missen weekend- en avondtarieven. Wij gaan er vanuit dat wanneer wij op verzoek van opdrachtgever in het weekend of in de avond werken, dat dan de bijbehorende toeslagen mogen worden doorberekend. Kunt u hiermee instemmen?</t>
  </si>
  <si>
    <t>De werkzaamheden vinden bij ProRail binnen kantoortijden plaats. Wanneer ProRail van inschrijver verlangt dat er buiten kantoortijden gewerkt wordt dan kunnen eventuele toeslagen berekend worden.</t>
  </si>
  <si>
    <t>We missen in het prijzenblad de meubelmonteur, deze zetten wij in voor het plaasten en monteren, repareren en refurbishen. De handyman is een medewerker die complexere reparaties uitvoert, zoals die aan keukenkastjes of inrichtingselementen. Kunt u de meubelmonteur toevoegen aan het prijzenblad?</t>
  </si>
  <si>
    <t>Dit is niet akkoord. Wij vragen één tarief uit voor de werkzaamheden van monteren, plaatsen repareren, refurbishen en het uitvoeren van reparaties aan bijvoorbeeld keukenkastjes en inrichtingselementen.</t>
  </si>
  <si>
    <t>Wij missen in het prijzenblad de uren voor het inboeken, bijhouden en administreren van de tickets voor servicemeldingen. Zou u hier een apart item voor willen opnemen? Om deze kosten van administratieve afhandeling te dekken, stellen we voor een prijs per ticket toe te voegen aan het prijzenblad. Kunt u hiermee instemmen? Zo nee, kunnen ticketkosten apart worden opgegeven in de MJOB?</t>
  </si>
  <si>
    <t xml:space="preserve">Niet akkoord. Het bijhouden van tickets is onderdeel van de dienstverlening. </t>
  </si>
  <si>
    <t>Zoals uit de Scope (hoofdstuk 5 van annex 3 programma van eisen) is op te maken, is onderdeel van de opdracht 'levering en onderhoud van inrichtingselementen'. Dit kan interieurbouwwerk betreffen. Wij verwachten dat hier in voorkomende gevallen zowel een werkvoorbereider als een uitvoerder/voorman nodig zijn. Kunnen deze als aparte 'type urenizet' worden opgenomen in het prijzenblad?</t>
  </si>
  <si>
    <t>Tabblad Levering meubilair</t>
  </si>
  <si>
    <t>Kunt u bevestigen dat de afgegeven prijzen gelden voor de producten die beschreven staan in het prijzenblad? De prijzen van het leveren van andere merken en type producten variëren namelijk.</t>
  </si>
  <si>
    <t>De prijzen gelden voor de producten die beschreven staan, danwel vergelijkbaar. Wij gaan er dan vanuit dat een vergelijkbaar product wordt afgeprijst.</t>
  </si>
  <si>
    <t xml:space="preserve">Voor sommige producten vraagt u prijzen uit voor nieuw gebruikt meubilair wat al in de markt aanwezig is. Echter vaste prijzen koppelen aan gebruikt meubilair is nagenoeg onmogelijk en kan beperkend werken op de beschikbaarheid van gebruikte producten. Het is een markt van vraag en aanbod waar de opkoopprijzen steeds variëren, soms wel per dag. Bent u bereid om de prijzen voor nieuw gebruikt meubilair geheel uit de prijssheet te verwijderen? </t>
  </si>
  <si>
    <t>Dat is niet akkoord.</t>
  </si>
  <si>
    <t>Levering meubilair</t>
  </si>
  <si>
    <t>Voor een Arbostoel is niet 1 prijs af te geven. De in te zetten Arbostoel is sterk afhankelijk van de specifieke klachten van de gebruiker. Wij adviseren u dit item uit de prijssheet te verwijderen. Kunt u hiermee instemmen?</t>
  </si>
  <si>
    <t>Dit is akkoord.</t>
  </si>
  <si>
    <t>Tabblad transport</t>
  </si>
  <si>
    <t xml:space="preserve">Kunt u aangeven wat u verstaat onder een Bakwagen groot en klein? Welke M3 opslag dienen deze te hebben? </t>
  </si>
  <si>
    <t>Een bakwagen groot is vergelijkbaar met verhuiswagen (vanaf 3,5 ton). Bakwagen klein (tot 3,5 ton) is vergelijkbaar met bestelbus (deze mogen bestuurd worden met rijbewijs B).</t>
  </si>
  <si>
    <t>Kunt u aangeven wat u bedoelt met het kilometertarief? Is dat voor zowel een groot als klein transport?</t>
  </si>
  <si>
    <t xml:space="preserve">Correct. </t>
  </si>
  <si>
    <t>Kunt u ook een onderscheid maken in elektrisch transport en traditioneel transport? Deze kosten verschillen immers.</t>
  </si>
  <si>
    <t>Nee, we passen dit niet aan. ProRail heeft in de eisen geen rekening gehouden met elektrisch transport of daar enige eisen aan gesteld. Voor het vergelijk gaat ProRail voor de inschrijving uit van traditioneel transport.</t>
  </si>
  <si>
    <t>Tabblad meubelmanagement</t>
  </si>
  <si>
    <t>Meubelmanagement: sommige kosten waaronder het stickeren en koppelen van de producten kennen een prijs per product en de hoogte van de kosten is afhankelijk van het aantal producten. Kunt u aan het prijzenblad toevoegen dat de kosten per product (eenmalige kosten) afgeprijsd kunnen worden met een fictief aantal stuks erbij?</t>
  </si>
  <si>
    <t xml:space="preserve">Niet akkoord. Opdrachtgever gaat ervan uit dat de inventarisatie gebruikt wordt om producten te voorzien van een kenmerk en te koppelen aan het meubelmanagementsysteem, zie eis 28 PvE. </t>
  </si>
  <si>
    <t>Bijlage 7 Checklist in te dienen documenten</t>
  </si>
  <si>
    <r>
      <t>In de checklist staat bij de verklaring draagkracht derden een '</t>
    </r>
    <r>
      <rPr>
        <b/>
        <sz val="8.5"/>
        <rFont val="Arial"/>
        <family val="2"/>
      </rPr>
      <t xml:space="preserve">nee' </t>
    </r>
    <r>
      <rPr>
        <sz val="8.5"/>
        <rFont val="Arial"/>
        <family val="2"/>
      </rPr>
      <t>bij hoofdaannemer, maar deze moet toch wel ook door de hoofdaannemer worden ondertekend?</t>
    </r>
  </si>
  <si>
    <t>Dit is alleen in het geval van een genomineerde onderaannemer</t>
  </si>
  <si>
    <t xml:space="preserve">Wanneer is een onderaannemer een genomineerd onderaannemer? </t>
  </si>
  <si>
    <t>Met genomineerde onderaannemer wordt bedoeld: de ondernemer op wiens draagkracht een beroep wordt gedaan.</t>
  </si>
  <si>
    <t>Annex 2 inkoopvoorrwaarden</t>
  </si>
  <si>
    <t>artikel 24</t>
  </si>
  <si>
    <t>In het kader van risico beheersing m.b.t. eventuele bouw-, constructie- of ontwerpfouten van de inrichtingselementen. Is het hebben van een CAR verzekering een vereiste?</t>
  </si>
  <si>
    <t>Conform artikel 24 van de inkoopvoorwaarden dient Opdrachtnemer te beschikken over een op de Overeenkomst en deze Inkoopvoorwaarden afgestemde aansprakelijkheidsverzekering. De keuze van de soort verzekering is aan Opdrachtnemer eventueel in overleg met zijn verzekeraar.</t>
  </si>
  <si>
    <t>Concept overeenkomst</t>
  </si>
  <si>
    <t>artikel 6</t>
  </si>
  <si>
    <t xml:space="preserve">Indexberekening: Zou u wellicht een voorbeeld van de indexbereking voor Tarieven en een voorbeeld voor Prijzen kunnen geven, conform de formule op p.8 van de conceptovereenkomst? </t>
  </si>
  <si>
    <t>Zie tabblad 2 van dit Excell bestand voor een voorbeeld van de indexberekening</t>
  </si>
  <si>
    <t>PvE</t>
  </si>
  <si>
    <t>eis 23</t>
  </si>
  <si>
    <t>Waar refereert "dit" naar in de zinsnede "dit actueel houden"?</t>
  </si>
  <si>
    <t xml:space="preserve">Dit' verwijst naar het actueel houden van de conditie van meubels en inrichtingselementen uit de inventarisatie ten behoeve van het meubelmanagementsysteem. </t>
  </si>
  <si>
    <t>In eis 23 wordt inventarisatie genoemd als onderdeel van meubelmanagement. In het prijzenblad en andere teksten wordt dit als twee separate diensten gekenmerkt. Kunt u bevestigen dat inventarisatie GEEN onderdeel is van het te prijzen meubelmanagement?</t>
  </si>
  <si>
    <t xml:space="preserve">Correct. De inventarisatie betreft het éénmalig in kaart brengen van de aanwezige meubels/inrichtingselemententen en voorzien van een uniek kenmerk. Met de inventarisatie kan het meubelmanagement systeem worden ingericht. De jaarlijkse gebruikskosten van het meubelmanagementsysteem bestaan uit het actueel houden van bestaande data (zie eis 23 en 28 PvE). </t>
  </si>
  <si>
    <t>Prijzenblad</t>
  </si>
  <si>
    <t>tabblad 'levering meubilair', Kolom H</t>
  </si>
  <si>
    <t>Door enkel te refereren naar eis 33 (die een zeer algemene opsomming geeft van mogelijke herstel- en refurbishmentwerkzaamheden) is het voor Inschrijvers niet duidelijk welke revitalisatieactiviteiten per meubel dienen te worden geprijsd in kolom H van het tabblad 'levering meubilair'. De uit te voeren werkzaamheden zijn immers (o.a.) afhankelijk van de initiele staat van het meubel. Dit laat te veel ruimte voor interpretatie. Wij verzoeken u derhalve om per meubelitem aan te geven voor welke revitalisatieactiviteiten een prijs dient te worden opgegeven.</t>
  </si>
  <si>
    <t>Opdrachtgever gaat uit dat in het prijzenblad een prijs wordt opgegeven waarbij 100% vervanging wordt meegenomen ('indien nodig' komt hiermee voor het prijzenblad te vervallen).</t>
  </si>
  <si>
    <t>Bijlage 4 - Leverings- en retourproces thuiswerkplekken</t>
  </si>
  <si>
    <t>Specificaties bureaustoel</t>
  </si>
  <si>
    <t>We gaan ervan uit dat het onderstel van de bureaustoel in kunststof of alu uitgevoerd kan worden. Klopt dit?</t>
  </si>
  <si>
    <t>Correct.</t>
  </si>
  <si>
    <t>Aanbestedingsleidraad Duurzame Kantoorinrichting - Werken als een PRO v 2.0</t>
  </si>
  <si>
    <t>4.5 Geschiktheids-eisen</t>
  </si>
  <si>
    <t>U vraagt een referentie van minimaal één kantoorlocatie met een minimale BVO van 10.000 m2. Locaties van een dergelijke grootte komen slechts beperkt voor in Nederland en nagenoeg altijd is er een externe architect bij dergelijke locaties betrokken. Dit maakt dat deze geschiktheidseis niet in een redelijke verhouding staat tot de aard en omvang van de opdracht, en is daarmee buitenproportioneel. Wij verzoeken u om de eis aan te passen naar "een referentie met een of meerdere totale kantoorlocaties, met een totale opgetelde BVO van minimaal 10.000m2". Graag uw reactie.</t>
  </si>
  <si>
    <t>- Aanbestedingsleidraad Duurzame Kantoorinrichting - Werken als een PRO v3.0</t>
  </si>
  <si>
    <t>Annex 6 - Prijzenblad v2.0</t>
  </si>
  <si>
    <t>Uurtarieven</t>
  </si>
  <si>
    <t>U vermeldt in het tabblad 'uurtarieven' de post 'Meubel beheerder (optioneel)'. Wel uurtarief wordt hiermee precies bedoeld?</t>
  </si>
  <si>
    <t>Hiermee wordt bedoeld de functionaris van opdrachtnemer die het meubelmanagementsysteem actueel houdt (gegevens invoeren, wijzigen enz). Dit uurtarief kan worden toegepast als er wijzigingen zijn in de huisvesting waarbij een inventarisatie nodig is.</t>
  </si>
  <si>
    <t>tabblad 'levering meubilair'</t>
  </si>
  <si>
    <t>Bij een aantal meubelitems staat 'bladrand kaalmaken'. Ons is niet duidelijk wat hiermee wordt bedoeld. Het betreft immers (ook) levering van  'nieuw gebruikt meubilair' en 'nieuw circulair meubilair'. Betreft dit het revitaliseren van bestaand meubilair? Verwacht u van inschrijvers meubilair aan te bieden met een onafgewerkte bladrand? Graag vernemen wij uw verduidelijking.</t>
  </si>
  <si>
    <t>Het gaat hier om te revitaliseren meubilair waarbij de bladrand dezelfde afwerking moet krijgen als het bovenblad.</t>
  </si>
  <si>
    <t>Ral/kleurnummers en -namen</t>
  </si>
  <si>
    <t>Er staan in het tabblad 'levering meubilair' meerdere ral- en kleurnummers en -namen genoemd. Wij vertrouwen erop dat hierbij ook vergelijkbare kleuren mogen worden toegepast. Graag uw bevestiging.</t>
  </si>
  <si>
    <t>Dat klopt, de prijs mag gebaseerd zijn op vergelijkbare kleuren.</t>
  </si>
  <si>
    <t>afmetingen</t>
  </si>
  <si>
    <t>Er staan in het tabblad 'levering meubilair' meerdere afmetingen en verstelbereiken genoemd. Wij vertrouwen erop dat dit circa-maten zijn en dat lichte afwijkingen zijn toegestaan. Graag uw bevestiging.</t>
  </si>
  <si>
    <t>Dat is toegestaan.</t>
  </si>
  <si>
    <t>onderwerp</t>
  </si>
  <si>
    <t>meubel 1</t>
  </si>
  <si>
    <t>komt van tabblad 2022-2023</t>
  </si>
  <si>
    <t>stel</t>
  </si>
  <si>
    <t>Pn = €100</t>
  </si>
  <si>
    <t>Mn(2019) = 115</t>
  </si>
  <si>
    <t>= 100*115/109,4 = 105,12</t>
  </si>
  <si>
    <t>Mn(2018) = 109,4</t>
  </si>
  <si>
    <t>is hetzelfde als</t>
  </si>
  <si>
    <t>dit gedeelte wordt op dit tabblad uitgerekend, met de uitkomst van IM(n+1)</t>
  </si>
  <si>
    <t xml:space="preserve"> </t>
  </si>
  <si>
    <t>= 100 + 100*5,12%= 105,12</t>
  </si>
  <si>
    <t>of</t>
  </si>
  <si>
    <t>= 100*(1+5,12%) = 105,12</t>
  </si>
  <si>
    <t>waarbij</t>
  </si>
  <si>
    <t>op tabblad indexering wordt gedeelte uitgerekend en in % uitgedrukt</t>
  </si>
  <si>
    <t>= (115-109,4)/109,4 * 100% = 5,12%</t>
  </si>
  <si>
    <t>uurloon</t>
  </si>
  <si>
    <t>medewerker 1</t>
  </si>
  <si>
    <t>werkt helzelfde als hierboven maar dan met andere letters en tabel.</t>
  </si>
  <si>
    <t>P wordt een T en M wordt een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</si>
</sst>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sz val="8.5"/>
      <name val="Arial"/>
      <family val="2"/>
      <charset val="1"/>
    </font>
    <font>
      <b/>
      <sz val="8.5"/>
      <name val="Arial"/>
      <family val="2"/>
    </font>
    <font>
      <sz val="8.5"/>
      <color rgb="FF000000"/>
      <name val="Arial"/>
      <family val="2"/>
    </font>
    <font>
      <sz val="8.5"/>
      <color theme="1"/>
      <name val="Arial"/>
      <family val="2"/>
    </font>
    <font>
      <sz val="8.5"/>
      <color theme="9" tint="-0.249977111117893"/>
      <name val="Arial"/>
      <family val="2"/>
    </font>
    <font>
      <sz val="8"/>
      <color rgb="FF000000"/>
      <name val="Arial"/>
    </font>
    <font>
      <sz val="8"/>
      <color theme="0"/>
      <name val="Calibri"/>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top style="thin">
        <color indexed="64"/>
      </top>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45">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5"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3" borderId="5" xfId="0" applyFont="1" applyFill="1" applyBorder="1" applyAlignment="1">
      <alignment horizontal="left" vertical="top"/>
    </xf>
    <xf numFmtId="0" fontId="1" fillId="3" borderId="0" xfId="0" applyFont="1" applyFill="1" applyAlignment="1">
      <alignment horizontal="left" vertical="top" wrapText="1"/>
    </xf>
    <xf numFmtId="0" fontId="7" fillId="0" borderId="0" xfId="0" applyFont="1" applyAlignment="1">
      <alignment vertical="top" wrapText="1"/>
    </xf>
    <xf numFmtId="0" fontId="1" fillId="0" borderId="0" xfId="0" applyFont="1" applyAlignment="1">
      <alignment vertical="top" wrapText="1"/>
    </xf>
    <xf numFmtId="0" fontId="1" fillId="3" borderId="1" xfId="0" applyFont="1" applyFill="1" applyBorder="1" applyAlignment="1">
      <alignment horizontal="left" vertical="top"/>
    </xf>
    <xf numFmtId="0" fontId="9"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9" fillId="4" borderId="1" xfId="0" applyFont="1" applyFill="1" applyBorder="1" applyAlignment="1">
      <alignment horizontal="left" vertical="top" wrapText="1"/>
    </xf>
    <xf numFmtId="14" fontId="1" fillId="4"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1" fillId="4" borderId="1" xfId="0" quotePrefix="1" applyFont="1" applyFill="1" applyBorder="1" applyAlignment="1">
      <alignment horizontal="left" vertical="top" wrapText="1"/>
    </xf>
    <xf numFmtId="0" fontId="12" fillId="0" borderId="7" xfId="0" applyFont="1" applyBorder="1" applyAlignment="1">
      <alignment wrapText="1"/>
    </xf>
    <xf numFmtId="0" fontId="1" fillId="0" borderId="1" xfId="0" applyFont="1" applyBorder="1" applyAlignment="1">
      <alignment vertical="center" wrapText="1"/>
    </xf>
    <xf numFmtId="49" fontId="1" fillId="4" borderId="0" xfId="0" applyNumberFormat="1" applyFont="1" applyFill="1" applyAlignment="1">
      <alignment horizontal="left" vertical="top" wrapText="1"/>
    </xf>
    <xf numFmtId="0" fontId="1" fillId="4" borderId="2" xfId="0" applyFont="1" applyFill="1" applyBorder="1" applyAlignment="1">
      <alignment horizontal="left" vertical="top" wrapText="1"/>
    </xf>
    <xf numFmtId="49" fontId="1" fillId="4" borderId="4" xfId="0" applyNumberFormat="1" applyFont="1" applyFill="1" applyBorder="1" applyAlignment="1">
      <alignment horizontal="left" vertical="top" wrapText="1"/>
    </xf>
    <xf numFmtId="49" fontId="1" fillId="4" borderId="8" xfId="0" applyNumberFormat="1" applyFont="1" applyFill="1" applyBorder="1" applyAlignment="1">
      <alignment horizontal="left" vertical="top" wrapText="1"/>
    </xf>
    <xf numFmtId="0" fontId="1" fillId="3" borderId="9" xfId="0" applyFont="1" applyFill="1" applyBorder="1" applyAlignment="1">
      <alignment horizontal="left" vertical="top" wrapText="1"/>
    </xf>
    <xf numFmtId="49" fontId="11" fillId="4" borderId="0" xfId="0" applyNumberFormat="1" applyFont="1" applyFill="1" applyAlignment="1">
      <alignment horizontal="left" vertical="top" wrapText="1"/>
    </xf>
    <xf numFmtId="0" fontId="0" fillId="5" borderId="0" xfId="0" applyFill="1"/>
    <xf numFmtId="0" fontId="0" fillId="5" borderId="0" xfId="0" quotePrefix="1" applyFill="1"/>
    <xf numFmtId="0" fontId="13" fillId="6" borderId="1" xfId="0" applyFont="1" applyFill="1" applyBorder="1" applyAlignment="1">
      <alignment horizontal="center"/>
    </xf>
    <xf numFmtId="0" fontId="0" fillId="4" borderId="1" xfId="0" applyFill="1" applyBorder="1" applyAlignment="1">
      <alignment horizontal="left" wrapText="1"/>
    </xf>
    <xf numFmtId="44" fontId="0" fillId="4" borderId="1" xfId="0" applyNumberFormat="1" applyFill="1" applyBorder="1" applyAlignment="1">
      <alignment horizontal="center"/>
    </xf>
    <xf numFmtId="0" fontId="0" fillId="5" borderId="0" xfId="0" applyFill="1" applyAlignment="1">
      <alignment horizontal="left"/>
    </xf>
    <xf numFmtId="14" fontId="1" fillId="4" borderId="1" xfId="0" applyNumberFormat="1"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957791</xdr:colOff>
      <xdr:row>4</xdr:row>
      <xdr:rowOff>133350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3</xdr:col>
      <xdr:colOff>18874</xdr:colOff>
      <xdr:row>10</xdr:row>
      <xdr:rowOff>106923</xdr:rowOff>
    </xdr:to>
    <xdr:pic>
      <xdr:nvPicPr>
        <xdr:cNvPr id="20" name="Afbeelding 19">
          <a:extLst>
            <a:ext uri="{FF2B5EF4-FFF2-40B4-BE49-F238E27FC236}">
              <a16:creationId xmlns:a16="http://schemas.microsoft.com/office/drawing/2014/main" id="{1EC17F93-E9B8-412D-AE0D-0189C10358B1}"/>
            </a:ext>
          </a:extLst>
        </xdr:cNvPr>
        <xdr:cNvPicPr>
          <a:picLocks noChangeAspect="1"/>
        </xdr:cNvPicPr>
      </xdr:nvPicPr>
      <xdr:blipFill>
        <a:blip xmlns:r="http://schemas.openxmlformats.org/officeDocument/2006/relationships" r:embed="rId1"/>
        <a:stretch>
          <a:fillRect/>
        </a:stretch>
      </xdr:blipFill>
      <xdr:spPr>
        <a:xfrm>
          <a:off x="952500" y="1200150"/>
          <a:ext cx="1295224" cy="373623"/>
        </a:xfrm>
        <a:prstGeom prst="rect">
          <a:avLst/>
        </a:prstGeom>
      </xdr:spPr>
    </xdr:pic>
    <xdr:clientData/>
  </xdr:twoCellAnchor>
  <xdr:twoCellAnchor editAs="oneCell">
    <xdr:from>
      <xdr:col>1</xdr:col>
      <xdr:colOff>527539</xdr:colOff>
      <xdr:row>13</xdr:row>
      <xdr:rowOff>95249</xdr:rowOff>
    </xdr:from>
    <xdr:to>
      <xdr:col>3</xdr:col>
      <xdr:colOff>17584</xdr:colOff>
      <xdr:row>14</xdr:row>
      <xdr:rowOff>166115</xdr:rowOff>
    </xdr:to>
    <xdr:pic>
      <xdr:nvPicPr>
        <xdr:cNvPr id="21" name="Afbeelding 20">
          <a:extLst>
            <a:ext uri="{FF2B5EF4-FFF2-40B4-BE49-F238E27FC236}">
              <a16:creationId xmlns:a16="http://schemas.microsoft.com/office/drawing/2014/main" id="{7C6F6A70-4B65-44EE-9D9C-EFE3649A6B16}"/>
            </a:ext>
          </a:extLst>
        </xdr:cNvPr>
        <xdr:cNvPicPr>
          <a:picLocks noChangeAspect="1"/>
        </xdr:cNvPicPr>
      </xdr:nvPicPr>
      <xdr:blipFill>
        <a:blip xmlns:r="http://schemas.openxmlformats.org/officeDocument/2006/relationships" r:embed="rId2"/>
        <a:stretch>
          <a:fillRect/>
        </a:stretch>
      </xdr:blipFill>
      <xdr:spPr>
        <a:xfrm>
          <a:off x="952989" y="1828799"/>
          <a:ext cx="1350595" cy="293116"/>
        </a:xfrm>
        <a:prstGeom prst="rect">
          <a:avLst/>
        </a:prstGeom>
      </xdr:spPr>
    </xdr:pic>
    <xdr:clientData/>
  </xdr:twoCellAnchor>
  <xdr:twoCellAnchor editAs="oneCell">
    <xdr:from>
      <xdr:col>1</xdr:col>
      <xdr:colOff>527540</xdr:colOff>
      <xdr:row>22</xdr:row>
      <xdr:rowOff>29308</xdr:rowOff>
    </xdr:from>
    <xdr:to>
      <xdr:col>2</xdr:col>
      <xdr:colOff>784470</xdr:colOff>
      <xdr:row>24</xdr:row>
      <xdr:rowOff>11417</xdr:rowOff>
    </xdr:to>
    <xdr:pic>
      <xdr:nvPicPr>
        <xdr:cNvPr id="22" name="Afbeelding 21">
          <a:extLst>
            <a:ext uri="{FF2B5EF4-FFF2-40B4-BE49-F238E27FC236}">
              <a16:creationId xmlns:a16="http://schemas.microsoft.com/office/drawing/2014/main" id="{AA04ABCD-9875-4DDD-B98A-C84BCF484A44}"/>
            </a:ext>
          </a:extLst>
        </xdr:cNvPr>
        <xdr:cNvPicPr>
          <a:picLocks noChangeAspect="1"/>
        </xdr:cNvPicPr>
      </xdr:nvPicPr>
      <xdr:blipFill>
        <a:blip xmlns:r="http://schemas.openxmlformats.org/officeDocument/2006/relationships" r:embed="rId3"/>
        <a:stretch>
          <a:fillRect/>
        </a:stretch>
      </xdr:blipFill>
      <xdr:spPr>
        <a:xfrm>
          <a:off x="952990" y="2963008"/>
          <a:ext cx="1101480" cy="382159"/>
        </a:xfrm>
        <a:prstGeom prst="rect">
          <a:avLst/>
        </a:prstGeom>
      </xdr:spPr>
    </xdr:pic>
    <xdr:clientData/>
  </xdr:twoCellAnchor>
  <xdr:twoCellAnchor>
    <xdr:from>
      <xdr:col>5</xdr:col>
      <xdr:colOff>527538</xdr:colOff>
      <xdr:row>18</xdr:row>
      <xdr:rowOff>43962</xdr:rowOff>
    </xdr:from>
    <xdr:to>
      <xdr:col>7</xdr:col>
      <xdr:colOff>256443</xdr:colOff>
      <xdr:row>25</xdr:row>
      <xdr:rowOff>7327</xdr:rowOff>
    </xdr:to>
    <xdr:cxnSp macro="">
      <xdr:nvCxnSpPr>
        <xdr:cNvPr id="23" name="Rechte verbindingslijn met pijl 22">
          <a:extLst>
            <a:ext uri="{FF2B5EF4-FFF2-40B4-BE49-F238E27FC236}">
              <a16:creationId xmlns:a16="http://schemas.microsoft.com/office/drawing/2014/main" id="{E0C5A63C-A048-4A08-A12E-BDF791108FF7}"/>
            </a:ext>
          </a:extLst>
        </xdr:cNvPr>
        <xdr:cNvCxnSpPr/>
      </xdr:nvCxnSpPr>
      <xdr:spPr>
        <a:xfrm flipH="1" flipV="1">
          <a:off x="3315188" y="2444262"/>
          <a:ext cx="732205" cy="8968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0</xdr:colOff>
      <xdr:row>17</xdr:row>
      <xdr:rowOff>0</xdr:rowOff>
    </xdr:from>
    <xdr:to>
      <xdr:col>3</xdr:col>
      <xdr:colOff>49334</xdr:colOff>
      <xdr:row>18</xdr:row>
      <xdr:rowOff>21647</xdr:rowOff>
    </xdr:to>
    <xdr:pic>
      <xdr:nvPicPr>
        <xdr:cNvPr id="24" name="Afbeelding 23">
          <a:extLst>
            <a:ext uri="{FF2B5EF4-FFF2-40B4-BE49-F238E27FC236}">
              <a16:creationId xmlns:a16="http://schemas.microsoft.com/office/drawing/2014/main" id="{C866C572-1B1B-4073-B39F-6E8A6858A486}"/>
            </a:ext>
          </a:extLst>
        </xdr:cNvPr>
        <xdr:cNvPicPr>
          <a:picLocks noChangeAspect="1"/>
        </xdr:cNvPicPr>
      </xdr:nvPicPr>
      <xdr:blipFill>
        <a:blip xmlns:r="http://schemas.openxmlformats.org/officeDocument/2006/relationships" r:embed="rId4"/>
        <a:stretch>
          <a:fillRect/>
        </a:stretch>
      </xdr:blipFill>
      <xdr:spPr>
        <a:xfrm>
          <a:off x="952500" y="2266950"/>
          <a:ext cx="1351084" cy="243897"/>
        </a:xfrm>
        <a:prstGeom prst="rect">
          <a:avLst/>
        </a:prstGeom>
      </xdr:spPr>
    </xdr:pic>
    <xdr:clientData/>
  </xdr:twoCellAnchor>
  <xdr:twoCellAnchor>
    <xdr:from>
      <xdr:col>6</xdr:col>
      <xdr:colOff>80596</xdr:colOff>
      <xdr:row>16</xdr:row>
      <xdr:rowOff>21981</xdr:rowOff>
    </xdr:from>
    <xdr:to>
      <xdr:col>7</xdr:col>
      <xdr:colOff>256443</xdr:colOff>
      <xdr:row>24</xdr:row>
      <xdr:rowOff>139212</xdr:rowOff>
    </xdr:to>
    <xdr:cxnSp macro="">
      <xdr:nvCxnSpPr>
        <xdr:cNvPr id="25" name="Rechte verbindingslijn met pijl 24">
          <a:extLst>
            <a:ext uri="{FF2B5EF4-FFF2-40B4-BE49-F238E27FC236}">
              <a16:creationId xmlns:a16="http://schemas.microsoft.com/office/drawing/2014/main" id="{0BBE6C0E-6833-43E9-8346-149726505CD4}"/>
            </a:ext>
          </a:extLst>
        </xdr:cNvPr>
        <xdr:cNvCxnSpPr/>
      </xdr:nvCxnSpPr>
      <xdr:spPr>
        <a:xfrm flipH="1" flipV="1">
          <a:off x="3395296" y="2155581"/>
          <a:ext cx="652097" cy="117768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65941</xdr:colOff>
      <xdr:row>8</xdr:row>
      <xdr:rowOff>143632</xdr:rowOff>
    </xdr:from>
    <xdr:to>
      <xdr:col>21</xdr:col>
      <xdr:colOff>442406</xdr:colOff>
      <xdr:row>31</xdr:row>
      <xdr:rowOff>64257</xdr:rowOff>
    </xdr:to>
    <xdr:pic>
      <xdr:nvPicPr>
        <xdr:cNvPr id="26" name="Afbeelding 25">
          <a:extLst>
            <a:ext uri="{FF2B5EF4-FFF2-40B4-BE49-F238E27FC236}">
              <a16:creationId xmlns:a16="http://schemas.microsoft.com/office/drawing/2014/main" id="{AE6BDD1F-E912-49F7-8328-4E4BE619343F}"/>
            </a:ext>
          </a:extLst>
        </xdr:cNvPr>
        <xdr:cNvPicPr>
          <a:picLocks noChangeAspect="1"/>
        </xdr:cNvPicPr>
      </xdr:nvPicPr>
      <xdr:blipFill>
        <a:blip xmlns:r="http://schemas.openxmlformats.org/officeDocument/2006/relationships" r:embed="rId5"/>
        <a:stretch>
          <a:fillRect/>
        </a:stretch>
      </xdr:blipFill>
      <xdr:spPr>
        <a:xfrm>
          <a:off x="7916506" y="1564822"/>
          <a:ext cx="4186465" cy="4006548"/>
        </a:xfrm>
        <a:prstGeom prst="rect">
          <a:avLst/>
        </a:prstGeom>
      </xdr:spPr>
    </xdr:pic>
    <xdr:clientData/>
  </xdr:twoCellAnchor>
  <xdr:twoCellAnchor>
    <xdr:from>
      <xdr:col>19</xdr:col>
      <xdr:colOff>512885</xdr:colOff>
      <xdr:row>25</xdr:row>
      <xdr:rowOff>14653</xdr:rowOff>
    </xdr:from>
    <xdr:to>
      <xdr:col>20</xdr:col>
      <xdr:colOff>241789</xdr:colOff>
      <xdr:row>26</xdr:row>
      <xdr:rowOff>36635</xdr:rowOff>
    </xdr:to>
    <xdr:sp macro="" textlink="">
      <xdr:nvSpPr>
        <xdr:cNvPr id="27" name="Ovaal 26">
          <a:extLst>
            <a:ext uri="{FF2B5EF4-FFF2-40B4-BE49-F238E27FC236}">
              <a16:creationId xmlns:a16="http://schemas.microsoft.com/office/drawing/2014/main" id="{BFBE2CC8-A96C-479F-8104-D3A57139AC87}"/>
            </a:ext>
          </a:extLst>
        </xdr:cNvPr>
        <xdr:cNvSpPr/>
      </xdr:nvSpPr>
      <xdr:spPr>
        <a:xfrm>
          <a:off x="9980735" y="3348403"/>
          <a:ext cx="243254" cy="15533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6</xdr:col>
      <xdr:colOff>307731</xdr:colOff>
      <xdr:row>11</xdr:row>
      <xdr:rowOff>124558</xdr:rowOff>
    </xdr:from>
    <xdr:to>
      <xdr:col>19</xdr:col>
      <xdr:colOff>512885</xdr:colOff>
      <xdr:row>25</xdr:row>
      <xdr:rowOff>98913</xdr:rowOff>
    </xdr:to>
    <xdr:cxnSp macro="">
      <xdr:nvCxnSpPr>
        <xdr:cNvPr id="28" name="Rechte verbindingslijn met pijl 27">
          <a:extLst>
            <a:ext uri="{FF2B5EF4-FFF2-40B4-BE49-F238E27FC236}">
              <a16:creationId xmlns:a16="http://schemas.microsoft.com/office/drawing/2014/main" id="{F57EF05E-E97E-4258-89FD-F7D80A53C97D}"/>
            </a:ext>
          </a:extLst>
        </xdr:cNvPr>
        <xdr:cNvCxnSpPr>
          <a:stCxn id="27" idx="2"/>
        </xdr:cNvCxnSpPr>
      </xdr:nvCxnSpPr>
      <xdr:spPr>
        <a:xfrm flipH="1" flipV="1">
          <a:off x="3622431" y="1591408"/>
          <a:ext cx="6358304" cy="184125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227135</xdr:colOff>
      <xdr:row>10</xdr:row>
      <xdr:rowOff>95250</xdr:rowOff>
    </xdr:from>
    <xdr:to>
      <xdr:col>19</xdr:col>
      <xdr:colOff>476250</xdr:colOff>
      <xdr:row>26</xdr:row>
      <xdr:rowOff>95250</xdr:rowOff>
    </xdr:to>
    <xdr:cxnSp macro="">
      <xdr:nvCxnSpPr>
        <xdr:cNvPr id="29" name="Rechte verbindingslijn met pijl 28">
          <a:extLst>
            <a:ext uri="{FF2B5EF4-FFF2-40B4-BE49-F238E27FC236}">
              <a16:creationId xmlns:a16="http://schemas.microsoft.com/office/drawing/2014/main" id="{D35EA343-3675-4359-A717-6394446CA6AF}"/>
            </a:ext>
          </a:extLst>
        </xdr:cNvPr>
        <xdr:cNvCxnSpPr/>
      </xdr:nvCxnSpPr>
      <xdr:spPr>
        <a:xfrm flipH="1" flipV="1">
          <a:off x="3541835" y="1428750"/>
          <a:ext cx="6440365" cy="21336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482112</xdr:colOff>
      <xdr:row>26</xdr:row>
      <xdr:rowOff>27842</xdr:rowOff>
    </xdr:from>
    <xdr:to>
      <xdr:col>20</xdr:col>
      <xdr:colOff>211016</xdr:colOff>
      <xdr:row>27</xdr:row>
      <xdr:rowOff>49824</xdr:rowOff>
    </xdr:to>
    <xdr:sp macro="" textlink="">
      <xdr:nvSpPr>
        <xdr:cNvPr id="30" name="Ovaal 29">
          <a:extLst>
            <a:ext uri="{FF2B5EF4-FFF2-40B4-BE49-F238E27FC236}">
              <a16:creationId xmlns:a16="http://schemas.microsoft.com/office/drawing/2014/main" id="{B94D54BD-1F70-4DE1-8643-4CA0F59485F2}"/>
            </a:ext>
          </a:extLst>
        </xdr:cNvPr>
        <xdr:cNvSpPr/>
      </xdr:nvSpPr>
      <xdr:spPr>
        <a:xfrm>
          <a:off x="9981712" y="3494942"/>
          <a:ext cx="211504" cy="15533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6</xdr:col>
      <xdr:colOff>315058</xdr:colOff>
      <xdr:row>25</xdr:row>
      <xdr:rowOff>102576</xdr:rowOff>
    </xdr:from>
    <xdr:to>
      <xdr:col>19</xdr:col>
      <xdr:colOff>446942</xdr:colOff>
      <xdr:row>26</xdr:row>
      <xdr:rowOff>80596</xdr:rowOff>
    </xdr:to>
    <xdr:cxnSp macro="">
      <xdr:nvCxnSpPr>
        <xdr:cNvPr id="31" name="Rechte verbindingslijn met pijl 30">
          <a:extLst>
            <a:ext uri="{FF2B5EF4-FFF2-40B4-BE49-F238E27FC236}">
              <a16:creationId xmlns:a16="http://schemas.microsoft.com/office/drawing/2014/main" id="{B04E071F-2A28-4328-BB96-3178AF957B78}"/>
            </a:ext>
          </a:extLst>
        </xdr:cNvPr>
        <xdr:cNvCxnSpPr/>
      </xdr:nvCxnSpPr>
      <xdr:spPr>
        <a:xfrm flipH="1">
          <a:off x="3629758" y="3436326"/>
          <a:ext cx="6323134" cy="11137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322385</xdr:colOff>
      <xdr:row>26</xdr:row>
      <xdr:rowOff>95250</xdr:rowOff>
    </xdr:from>
    <xdr:to>
      <xdr:col>19</xdr:col>
      <xdr:colOff>496766</xdr:colOff>
      <xdr:row>26</xdr:row>
      <xdr:rowOff>123091</xdr:rowOff>
    </xdr:to>
    <xdr:cxnSp macro="">
      <xdr:nvCxnSpPr>
        <xdr:cNvPr id="32" name="Rechte verbindingslijn met pijl 31">
          <a:extLst>
            <a:ext uri="{FF2B5EF4-FFF2-40B4-BE49-F238E27FC236}">
              <a16:creationId xmlns:a16="http://schemas.microsoft.com/office/drawing/2014/main" id="{A8D2B36B-1E5E-4915-BF43-E0C27DF83EB9}"/>
            </a:ext>
          </a:extLst>
        </xdr:cNvPr>
        <xdr:cNvCxnSpPr/>
      </xdr:nvCxnSpPr>
      <xdr:spPr>
        <a:xfrm flipH="1" flipV="1">
          <a:off x="3637085" y="3562350"/>
          <a:ext cx="6346581" cy="2784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1040423</xdr:colOff>
      <xdr:row>6</xdr:row>
      <xdr:rowOff>65942</xdr:rowOff>
    </xdr:from>
    <xdr:to>
      <xdr:col>4</xdr:col>
      <xdr:colOff>124558</xdr:colOff>
      <xdr:row>17</xdr:row>
      <xdr:rowOff>36634</xdr:rowOff>
    </xdr:to>
    <xdr:cxnSp macro="">
      <xdr:nvCxnSpPr>
        <xdr:cNvPr id="33" name="Rechte verbindingslijn met pijl 32">
          <a:extLst>
            <a:ext uri="{FF2B5EF4-FFF2-40B4-BE49-F238E27FC236}">
              <a16:creationId xmlns:a16="http://schemas.microsoft.com/office/drawing/2014/main" id="{B0E51CBD-0A72-4647-B3E8-8FED5AC7E49A}"/>
            </a:ext>
          </a:extLst>
        </xdr:cNvPr>
        <xdr:cNvCxnSpPr/>
      </xdr:nvCxnSpPr>
      <xdr:spPr>
        <a:xfrm flipV="1">
          <a:off x="1884973" y="866042"/>
          <a:ext cx="601785" cy="1437542"/>
        </a:xfrm>
        <a:prstGeom prst="straightConnector1">
          <a:avLst/>
        </a:prstGeom>
        <a:ln>
          <a:solidFill>
            <a:srgbClr val="7030A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146539</xdr:colOff>
      <xdr:row>6</xdr:row>
      <xdr:rowOff>64903</xdr:rowOff>
    </xdr:from>
    <xdr:to>
      <xdr:col>5</xdr:col>
      <xdr:colOff>172428</xdr:colOff>
      <xdr:row>6</xdr:row>
      <xdr:rowOff>166539</xdr:rowOff>
    </xdr:to>
    <xdr:pic>
      <xdr:nvPicPr>
        <xdr:cNvPr id="34" name="Afbeelding 33">
          <a:extLst>
            <a:ext uri="{FF2B5EF4-FFF2-40B4-BE49-F238E27FC236}">
              <a16:creationId xmlns:a16="http://schemas.microsoft.com/office/drawing/2014/main" id="{E007AC58-4139-4F91-A3CF-F1DFB5382204}"/>
            </a:ext>
          </a:extLst>
        </xdr:cNvPr>
        <xdr:cNvPicPr>
          <a:picLocks noChangeAspect="1"/>
        </xdr:cNvPicPr>
      </xdr:nvPicPr>
      <xdr:blipFill>
        <a:blip xmlns:r="http://schemas.openxmlformats.org/officeDocument/2006/relationships" r:embed="rId6"/>
        <a:stretch>
          <a:fillRect/>
        </a:stretch>
      </xdr:blipFill>
      <xdr:spPr>
        <a:xfrm>
          <a:off x="2508739" y="865003"/>
          <a:ext cx="1099039" cy="146086"/>
        </a:xfrm>
        <a:prstGeom prst="rect">
          <a:avLst/>
        </a:prstGeom>
      </xdr:spPr>
    </xdr:pic>
    <xdr:clientData/>
  </xdr:twoCellAnchor>
  <xdr:twoCellAnchor>
    <xdr:from>
      <xdr:col>3</xdr:col>
      <xdr:colOff>271096</xdr:colOff>
      <xdr:row>6</xdr:row>
      <xdr:rowOff>21981</xdr:rowOff>
    </xdr:from>
    <xdr:to>
      <xdr:col>4</xdr:col>
      <xdr:colOff>307731</xdr:colOff>
      <xdr:row>9</xdr:row>
      <xdr:rowOff>139212</xdr:rowOff>
    </xdr:to>
    <xdr:cxnSp macro="">
      <xdr:nvCxnSpPr>
        <xdr:cNvPr id="35" name="Rechte verbindingslijn met pijl 34">
          <a:extLst>
            <a:ext uri="{FF2B5EF4-FFF2-40B4-BE49-F238E27FC236}">
              <a16:creationId xmlns:a16="http://schemas.microsoft.com/office/drawing/2014/main" id="{BC4D4AD9-4FA9-4E0B-93BC-D682B0C2F450}"/>
            </a:ext>
          </a:extLst>
        </xdr:cNvPr>
        <xdr:cNvCxnSpPr/>
      </xdr:nvCxnSpPr>
      <xdr:spPr>
        <a:xfrm flipH="1" flipV="1">
          <a:off x="2157046" y="822081"/>
          <a:ext cx="512885" cy="51093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0</xdr:colOff>
      <xdr:row>33</xdr:row>
      <xdr:rowOff>1</xdr:rowOff>
    </xdr:from>
    <xdr:to>
      <xdr:col>19</xdr:col>
      <xdr:colOff>321609</xdr:colOff>
      <xdr:row>52</xdr:row>
      <xdr:rowOff>50079</xdr:rowOff>
    </xdr:to>
    <xdr:pic>
      <xdr:nvPicPr>
        <xdr:cNvPr id="36" name="Afbeelding 35">
          <a:extLst>
            <a:ext uri="{FF2B5EF4-FFF2-40B4-BE49-F238E27FC236}">
              <a16:creationId xmlns:a16="http://schemas.microsoft.com/office/drawing/2014/main" id="{B1DC9FD7-C509-4C64-9211-27FEB66BD3DB}"/>
            </a:ext>
          </a:extLst>
        </xdr:cNvPr>
        <xdr:cNvPicPr>
          <a:picLocks noChangeAspect="1"/>
        </xdr:cNvPicPr>
      </xdr:nvPicPr>
      <xdr:blipFill>
        <a:blip xmlns:r="http://schemas.openxmlformats.org/officeDocument/2006/relationships" r:embed="rId7"/>
        <a:stretch>
          <a:fillRect/>
        </a:stretch>
      </xdr:blipFill>
      <xdr:spPr>
        <a:xfrm>
          <a:off x="6648450" y="4400551"/>
          <a:ext cx="4284009" cy="3606078"/>
        </a:xfrm>
        <a:prstGeom prst="rect">
          <a:avLst/>
        </a:prstGeom>
      </xdr:spPr>
    </xdr:pic>
    <xdr:clientData/>
  </xdr:twoCellAnchor>
  <xdr:twoCellAnchor editAs="oneCell">
    <xdr:from>
      <xdr:col>2</xdr:col>
      <xdr:colOff>24848</xdr:colOff>
      <xdr:row>41</xdr:row>
      <xdr:rowOff>82827</xdr:rowOff>
    </xdr:from>
    <xdr:to>
      <xdr:col>2</xdr:col>
      <xdr:colOff>848692</xdr:colOff>
      <xdr:row>43</xdr:row>
      <xdr:rowOff>113197</xdr:rowOff>
    </xdr:to>
    <xdr:pic>
      <xdr:nvPicPr>
        <xdr:cNvPr id="37" name="Afbeelding 36">
          <a:extLst>
            <a:ext uri="{FF2B5EF4-FFF2-40B4-BE49-F238E27FC236}">
              <a16:creationId xmlns:a16="http://schemas.microsoft.com/office/drawing/2014/main" id="{EDA26C6A-F3A8-44D2-8CC9-E0A1D4F06961}"/>
            </a:ext>
          </a:extLst>
        </xdr:cNvPr>
        <xdr:cNvPicPr>
          <a:picLocks noChangeAspect="1"/>
        </xdr:cNvPicPr>
      </xdr:nvPicPr>
      <xdr:blipFill>
        <a:blip xmlns:r="http://schemas.openxmlformats.org/officeDocument/2006/relationships" r:embed="rId8"/>
        <a:stretch>
          <a:fillRect/>
        </a:stretch>
      </xdr:blipFill>
      <xdr:spPr>
        <a:xfrm>
          <a:off x="977348" y="5550177"/>
          <a:ext cx="1007994" cy="3859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lijn.vScheijenW\AppData\Local\Microsoft\Windows\INetCache\Content.Outlook\H2WUMOC5\Indexering%20Duurzame%20kantoorinrich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ering"/>
      <sheetName val="getallen voorbeeld"/>
      <sheetName val="Tarieven"/>
      <sheetName val="Prijzen"/>
      <sheetName val="2022-2023"/>
    </sheetNames>
    <sheetDataSet>
      <sheetData sheetId="0">
        <row r="13">
          <cell r="L13">
            <v>5.118829981718459E-2</v>
          </cell>
          <cell r="M13">
            <v>4.9565217391304373E-2</v>
          </cell>
          <cell r="N13">
            <v>7.4565037282518523E-2</v>
          </cell>
          <cell r="O13">
            <v>0.20123361603700868</v>
          </cell>
          <cell r="P13" t="str">
            <v/>
          </cell>
          <cell r="Q13" t="str">
            <v/>
          </cell>
        </row>
        <row r="14">
          <cell r="L14">
            <v>2.2665457842248413E-2</v>
          </cell>
          <cell r="M14">
            <v>3.0141843971631256E-2</v>
          </cell>
          <cell r="N14">
            <v>2.3235800344234104E-2</v>
          </cell>
          <cell r="O14">
            <v>2.607232968881408E-2</v>
          </cell>
          <cell r="P14" t="str">
            <v/>
          </cell>
          <cell r="Q14" t="str">
            <v/>
          </cell>
        </row>
      </sheetData>
      <sheetData sheetId="1"/>
      <sheetData sheetId="2"/>
      <sheetData sheetId="3"/>
      <sheetData sheetId="4"/>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H57"/>
  <sheetViews>
    <sheetView tabSelected="1" zoomScaleNormal="100" zoomScaleSheetLayoutView="100" workbookViewId="0">
      <selection activeCell="H9" sqref="H9"/>
    </sheetView>
  </sheetViews>
  <sheetFormatPr defaultColWidth="9" defaultRowHeight="11.25" customHeight="1"/>
  <cols>
    <col min="1" max="1" width="3.375" style="6" customWidth="1"/>
    <col min="2" max="2" width="13.75" style="6" customWidth="1"/>
    <col min="3" max="3" width="8" style="6" customWidth="1"/>
    <col min="4" max="4" width="35.625" style="6" customWidth="1"/>
    <col min="5" max="5" width="9.25" style="6" customWidth="1"/>
    <col min="6" max="7" width="25.625" style="6" customWidth="1"/>
    <col min="8" max="8" width="20" style="6" customWidth="1"/>
    <col min="9" max="16384" width="9" style="6"/>
  </cols>
  <sheetData>
    <row r="2" spans="1:7" ht="12.75">
      <c r="A2" s="13" t="s">
        <v>0</v>
      </c>
    </row>
    <row r="4" spans="1:7" ht="12" customHeight="1">
      <c r="A4" s="4"/>
      <c r="B4" s="4"/>
      <c r="C4" s="6" t="s">
        <v>1</v>
      </c>
      <c r="D4" s="6" t="s">
        <v>2</v>
      </c>
      <c r="E4" s="5"/>
    </row>
    <row r="5" spans="1:7">
      <c r="C5" s="6" t="s">
        <v>3</v>
      </c>
      <c r="D5" s="11">
        <v>45166</v>
      </c>
      <c r="E5" s="7"/>
      <c r="F5" s="11"/>
    </row>
    <row r="6" spans="1:7">
      <c r="C6" s="6" t="s">
        <v>4</v>
      </c>
      <c r="D6" s="6" t="s">
        <v>5</v>
      </c>
    </row>
    <row r="7" spans="1:7">
      <c r="C7" s="8"/>
    </row>
    <row r="8" spans="1:7" ht="30.75">
      <c r="A8" s="1" t="s">
        <v>6</v>
      </c>
      <c r="B8" s="1" t="s">
        <v>7</v>
      </c>
      <c r="C8" s="2" t="s">
        <v>8</v>
      </c>
      <c r="D8" s="1" t="s">
        <v>9</v>
      </c>
      <c r="E8" s="2" t="s">
        <v>10</v>
      </c>
      <c r="F8" s="1" t="s">
        <v>11</v>
      </c>
      <c r="G8" s="3" t="s">
        <v>12</v>
      </c>
    </row>
    <row r="9" spans="1:7" ht="51">
      <c r="A9" s="9">
        <v>1</v>
      </c>
      <c r="B9" s="9" t="s">
        <v>13</v>
      </c>
      <c r="C9" s="9" t="s">
        <v>14</v>
      </c>
      <c r="D9" s="9" t="s">
        <v>15</v>
      </c>
      <c r="E9" s="10">
        <v>45147</v>
      </c>
      <c r="F9" s="12" t="s">
        <v>16</v>
      </c>
      <c r="G9" s="14" t="s">
        <v>17</v>
      </c>
    </row>
    <row r="10" spans="1:7" ht="172.5">
      <c r="A10" s="9">
        <v>2</v>
      </c>
      <c r="B10" s="9" t="s">
        <v>13</v>
      </c>
      <c r="C10" s="9" t="s">
        <v>18</v>
      </c>
      <c r="D10" s="12" t="s">
        <v>19</v>
      </c>
      <c r="E10" s="10">
        <v>45147</v>
      </c>
      <c r="F10" s="12" t="s">
        <v>20</v>
      </c>
      <c r="G10" s="14" t="s">
        <v>21</v>
      </c>
    </row>
    <row r="11" spans="1:7" ht="81">
      <c r="A11" s="9">
        <v>3</v>
      </c>
      <c r="B11" s="9" t="s">
        <v>13</v>
      </c>
      <c r="C11" s="9" t="s">
        <v>18</v>
      </c>
      <c r="D11" s="12" t="s">
        <v>22</v>
      </c>
      <c r="E11" s="10">
        <v>45147</v>
      </c>
      <c r="F11" s="12" t="s">
        <v>23</v>
      </c>
      <c r="G11" s="14"/>
    </row>
    <row r="12" spans="1:7" ht="60.75">
      <c r="A12" s="9">
        <v>36</v>
      </c>
      <c r="B12" s="9" t="s">
        <v>24</v>
      </c>
      <c r="C12" s="9"/>
      <c r="D12" s="12" t="s">
        <v>25</v>
      </c>
      <c r="E12" s="10">
        <v>45147</v>
      </c>
      <c r="F12" s="9" t="s">
        <v>26</v>
      </c>
      <c r="G12" s="23"/>
    </row>
    <row r="13" spans="1:7" ht="145.5" customHeight="1">
      <c r="A13" s="9">
        <v>4</v>
      </c>
      <c r="B13" s="9" t="s">
        <v>13</v>
      </c>
      <c r="C13" s="16" t="s">
        <v>27</v>
      </c>
      <c r="D13" s="22" t="s">
        <v>28</v>
      </c>
      <c r="E13" s="10">
        <v>45147</v>
      </c>
      <c r="F13" s="12" t="s">
        <v>29</v>
      </c>
      <c r="G13" s="14" t="s">
        <v>30</v>
      </c>
    </row>
    <row r="14" spans="1:7" ht="65.099999999999994" customHeight="1">
      <c r="A14" s="9">
        <v>15</v>
      </c>
      <c r="B14" s="15" t="s">
        <v>31</v>
      </c>
      <c r="C14" s="19"/>
      <c r="D14" s="18" t="s">
        <v>32</v>
      </c>
      <c r="E14" s="10">
        <v>45147</v>
      </c>
      <c r="F14" s="12" t="s">
        <v>33</v>
      </c>
      <c r="G14" s="14"/>
    </row>
    <row r="15" spans="1:7" ht="90" customHeight="1">
      <c r="A15" s="9">
        <v>16</v>
      </c>
      <c r="B15" s="17" t="s">
        <v>31</v>
      </c>
      <c r="C15" s="19"/>
      <c r="D15" s="22" t="s">
        <v>34</v>
      </c>
      <c r="E15" s="10">
        <v>45147</v>
      </c>
      <c r="F15" s="12" t="s">
        <v>35</v>
      </c>
      <c r="G15" s="14"/>
    </row>
    <row r="16" spans="1:7" ht="51">
      <c r="A16" s="9">
        <v>5</v>
      </c>
      <c r="B16" s="9" t="s">
        <v>13</v>
      </c>
      <c r="C16" s="9" t="s">
        <v>27</v>
      </c>
      <c r="D16" s="12" t="s">
        <v>36</v>
      </c>
      <c r="E16" s="10">
        <v>45147</v>
      </c>
      <c r="F16" s="27" t="s">
        <v>37</v>
      </c>
      <c r="G16" s="14"/>
    </row>
    <row r="17" spans="1:8" ht="75.75" customHeight="1">
      <c r="A17" s="9">
        <v>6</v>
      </c>
      <c r="B17" s="9" t="s">
        <v>13</v>
      </c>
      <c r="C17" s="9" t="s">
        <v>27</v>
      </c>
      <c r="D17" s="24" t="s">
        <v>38</v>
      </c>
      <c r="E17" s="10">
        <v>45147</v>
      </c>
      <c r="F17" s="27" t="s">
        <v>39</v>
      </c>
      <c r="G17" s="14"/>
    </row>
    <row r="18" spans="1:8" ht="34.5" customHeight="1">
      <c r="A18" s="9">
        <v>7</v>
      </c>
      <c r="B18" s="9" t="s">
        <v>40</v>
      </c>
      <c r="C18" s="9" t="s">
        <v>41</v>
      </c>
      <c r="D18" s="9" t="s">
        <v>42</v>
      </c>
      <c r="E18" s="10">
        <v>45147</v>
      </c>
      <c r="F18" s="27" t="s">
        <v>43</v>
      </c>
      <c r="G18" s="14" t="s">
        <v>44</v>
      </c>
    </row>
    <row r="19" spans="1:8" ht="63" customHeight="1">
      <c r="A19" s="9">
        <v>8</v>
      </c>
      <c r="B19" s="9" t="s">
        <v>40</v>
      </c>
      <c r="C19" s="9" t="s">
        <v>45</v>
      </c>
      <c r="D19" s="9" t="s">
        <v>46</v>
      </c>
      <c r="E19" s="10">
        <v>45147</v>
      </c>
      <c r="F19" s="27" t="s">
        <v>47</v>
      </c>
      <c r="G19" s="14" t="s">
        <v>44</v>
      </c>
    </row>
    <row r="20" spans="1:8" ht="78" customHeight="1">
      <c r="A20" s="9">
        <v>9</v>
      </c>
      <c r="B20" s="9" t="s">
        <v>40</v>
      </c>
      <c r="C20" s="9" t="s">
        <v>45</v>
      </c>
      <c r="D20" s="9" t="s">
        <v>48</v>
      </c>
      <c r="E20" s="10">
        <v>45147</v>
      </c>
      <c r="F20" s="27" t="s">
        <v>49</v>
      </c>
      <c r="G20" s="14"/>
    </row>
    <row r="21" spans="1:8" ht="41.25">
      <c r="A21" s="9">
        <v>10</v>
      </c>
      <c r="B21" s="9" t="s">
        <v>40</v>
      </c>
      <c r="C21" s="9" t="s">
        <v>45</v>
      </c>
      <c r="D21" s="9" t="s">
        <v>50</v>
      </c>
      <c r="E21" s="10">
        <v>45147</v>
      </c>
      <c r="F21" s="27" t="s">
        <v>51</v>
      </c>
      <c r="G21" s="14"/>
    </row>
    <row r="22" spans="1:8" ht="111.95" customHeight="1">
      <c r="A22" s="9">
        <v>11</v>
      </c>
      <c r="B22" s="9" t="s">
        <v>40</v>
      </c>
      <c r="C22" s="9" t="s">
        <v>45</v>
      </c>
      <c r="D22" s="9" t="s">
        <v>52</v>
      </c>
      <c r="E22" s="10">
        <v>45147</v>
      </c>
      <c r="F22" s="27" t="s">
        <v>53</v>
      </c>
      <c r="G22" s="14"/>
    </row>
    <row r="23" spans="1:8" ht="75" customHeight="1">
      <c r="A23" s="9">
        <v>12</v>
      </c>
      <c r="B23" s="9" t="s">
        <v>40</v>
      </c>
      <c r="C23" s="9" t="s">
        <v>45</v>
      </c>
      <c r="D23" s="25" t="s">
        <v>54</v>
      </c>
      <c r="E23" s="10">
        <v>45147</v>
      </c>
      <c r="F23" s="27" t="s">
        <v>55</v>
      </c>
      <c r="G23" s="14" t="s">
        <v>44</v>
      </c>
    </row>
    <row r="24" spans="1:8" ht="149.1" customHeight="1">
      <c r="A24" s="9">
        <v>13</v>
      </c>
      <c r="B24" s="9" t="s">
        <v>40</v>
      </c>
      <c r="C24" s="9" t="s">
        <v>45</v>
      </c>
      <c r="D24" s="9" t="s">
        <v>56</v>
      </c>
      <c r="E24" s="10">
        <v>45147</v>
      </c>
      <c r="F24" s="27" t="s">
        <v>57</v>
      </c>
      <c r="G24" s="14"/>
    </row>
    <row r="25" spans="1:8" ht="50.1" customHeight="1">
      <c r="A25" s="9">
        <v>14</v>
      </c>
      <c r="B25" s="9" t="s">
        <v>40</v>
      </c>
      <c r="C25" s="9" t="s">
        <v>58</v>
      </c>
      <c r="D25" s="9" t="s">
        <v>59</v>
      </c>
      <c r="E25" s="10">
        <v>45147</v>
      </c>
      <c r="F25" s="27" t="s">
        <v>60</v>
      </c>
      <c r="G25" s="14"/>
    </row>
    <row r="26" spans="1:8" ht="51">
      <c r="A26" s="9">
        <v>17</v>
      </c>
      <c r="B26" s="9" t="s">
        <v>61</v>
      </c>
      <c r="C26" s="9"/>
      <c r="D26" s="12" t="s">
        <v>62</v>
      </c>
      <c r="E26" s="10">
        <v>45147</v>
      </c>
      <c r="F26" s="12" t="s">
        <v>63</v>
      </c>
      <c r="G26" s="14" t="s">
        <v>64</v>
      </c>
    </row>
    <row r="27" spans="1:8" ht="53.1" customHeight="1">
      <c r="A27" s="9">
        <v>18</v>
      </c>
      <c r="B27" s="9" t="s">
        <v>61</v>
      </c>
      <c r="C27" s="9"/>
      <c r="D27" s="21" t="s">
        <v>65</v>
      </c>
      <c r="E27" s="10">
        <v>45147</v>
      </c>
      <c r="F27" s="12" t="s">
        <v>66</v>
      </c>
      <c r="G27" s="34" t="s">
        <v>64</v>
      </c>
    </row>
    <row r="28" spans="1:8" ht="30.75">
      <c r="A28" s="9">
        <v>19</v>
      </c>
      <c r="B28" s="9" t="s">
        <v>67</v>
      </c>
      <c r="C28" s="9" t="s">
        <v>68</v>
      </c>
      <c r="D28" s="9" t="s">
        <v>69</v>
      </c>
      <c r="E28" s="10">
        <v>45147</v>
      </c>
      <c r="F28" s="27" t="s">
        <v>70</v>
      </c>
      <c r="G28" s="36" t="s">
        <v>71</v>
      </c>
      <c r="H28" s="37"/>
    </row>
    <row r="29" spans="1:8" ht="87.95" customHeight="1">
      <c r="A29" s="9">
        <v>20</v>
      </c>
      <c r="B29" s="9" t="s">
        <v>67</v>
      </c>
      <c r="C29" s="9" t="s">
        <v>68</v>
      </c>
      <c r="D29" s="9" t="s">
        <v>72</v>
      </c>
      <c r="E29" s="10">
        <v>45147</v>
      </c>
      <c r="F29" s="27" t="s">
        <v>73</v>
      </c>
      <c r="G29" s="35"/>
    </row>
    <row r="30" spans="1:8" ht="78" customHeight="1">
      <c r="A30" s="9">
        <v>21</v>
      </c>
      <c r="B30" s="9" t="s">
        <v>67</v>
      </c>
      <c r="C30" s="9" t="s">
        <v>74</v>
      </c>
      <c r="D30" s="25" t="s">
        <v>75</v>
      </c>
      <c r="E30" s="10">
        <v>45147</v>
      </c>
      <c r="F30" s="27" t="s">
        <v>76</v>
      </c>
      <c r="G30" s="14"/>
    </row>
    <row r="31" spans="1:8" ht="91.5">
      <c r="A31" s="9">
        <v>22</v>
      </c>
      <c r="B31" s="9" t="s">
        <v>67</v>
      </c>
      <c r="C31" s="9" t="s">
        <v>74</v>
      </c>
      <c r="D31" s="25" t="s">
        <v>77</v>
      </c>
      <c r="E31" s="10">
        <v>45147</v>
      </c>
      <c r="F31" s="27" t="s">
        <v>78</v>
      </c>
      <c r="G31" s="14"/>
    </row>
    <row r="32" spans="1:8" ht="50.45" customHeight="1">
      <c r="A32" s="9">
        <v>23</v>
      </c>
      <c r="B32" s="9" t="s">
        <v>67</v>
      </c>
      <c r="C32" s="9" t="s">
        <v>79</v>
      </c>
      <c r="D32" s="24" t="s">
        <v>80</v>
      </c>
      <c r="E32" s="10">
        <v>45147</v>
      </c>
      <c r="F32" s="27" t="s">
        <v>81</v>
      </c>
      <c r="G32" s="34"/>
    </row>
    <row r="33" spans="1:8" ht="57" customHeight="1">
      <c r="A33" s="9">
        <v>24</v>
      </c>
      <c r="B33" s="9" t="s">
        <v>67</v>
      </c>
      <c r="C33" s="9" t="s">
        <v>79</v>
      </c>
      <c r="D33" s="12" t="s">
        <v>82</v>
      </c>
      <c r="E33" s="10">
        <v>45147</v>
      </c>
      <c r="F33" s="33" t="s">
        <v>83</v>
      </c>
      <c r="G33" s="36" t="s">
        <v>71</v>
      </c>
      <c r="H33" s="32"/>
    </row>
    <row r="34" spans="1:8" ht="60.75">
      <c r="A34" s="9">
        <v>25</v>
      </c>
      <c r="B34" s="9" t="s">
        <v>67</v>
      </c>
      <c r="C34" s="9" t="s">
        <v>79</v>
      </c>
      <c r="D34" s="12" t="s">
        <v>84</v>
      </c>
      <c r="E34" s="10">
        <v>45147</v>
      </c>
      <c r="F34" s="27" t="s">
        <v>85</v>
      </c>
      <c r="G34" s="35"/>
    </row>
    <row r="35" spans="1:8" ht="81.75" customHeight="1">
      <c r="A35" s="9">
        <v>26</v>
      </c>
      <c r="B35" s="9" t="s">
        <v>67</v>
      </c>
      <c r="C35" s="9" t="s">
        <v>79</v>
      </c>
      <c r="D35" s="12" t="s">
        <v>86</v>
      </c>
      <c r="E35" s="10">
        <v>45147</v>
      </c>
      <c r="F35" s="27" t="s">
        <v>87</v>
      </c>
      <c r="G35" s="14"/>
    </row>
    <row r="36" spans="1:8" ht="81">
      <c r="A36" s="9">
        <v>27</v>
      </c>
      <c r="B36" s="9" t="s">
        <v>67</v>
      </c>
      <c r="C36" s="9" t="s">
        <v>79</v>
      </c>
      <c r="D36" s="26" t="s">
        <v>88</v>
      </c>
      <c r="E36" s="10">
        <v>45147</v>
      </c>
      <c r="F36" s="27" t="s">
        <v>89</v>
      </c>
      <c r="G36" s="14"/>
    </row>
    <row r="37" spans="1:8" ht="99" customHeight="1">
      <c r="A37" s="9">
        <v>28</v>
      </c>
      <c r="B37" s="9" t="s">
        <v>67</v>
      </c>
      <c r="C37" s="9" t="s">
        <v>79</v>
      </c>
      <c r="D37" s="12" t="s">
        <v>90</v>
      </c>
      <c r="E37" s="10">
        <v>45147</v>
      </c>
      <c r="F37" s="27" t="s">
        <v>60</v>
      </c>
      <c r="G37" s="14"/>
    </row>
    <row r="38" spans="1:8" ht="79.5" customHeight="1">
      <c r="A38" s="9">
        <v>29</v>
      </c>
      <c r="B38" s="9" t="s">
        <v>67</v>
      </c>
      <c r="C38" s="9" t="s">
        <v>91</v>
      </c>
      <c r="D38" s="9" t="s">
        <v>92</v>
      </c>
      <c r="E38" s="10">
        <v>45147</v>
      </c>
      <c r="F38" s="27" t="s">
        <v>93</v>
      </c>
      <c r="G38" s="14"/>
    </row>
    <row r="39" spans="1:8" s="20" customFormat="1" ht="111" customHeight="1">
      <c r="A39" s="9">
        <v>30</v>
      </c>
      <c r="B39" s="9" t="s">
        <v>67</v>
      </c>
      <c r="C39" s="9" t="s">
        <v>91</v>
      </c>
      <c r="D39" s="9" t="s">
        <v>94</v>
      </c>
      <c r="E39" s="10">
        <v>45147</v>
      </c>
      <c r="F39" s="27" t="s">
        <v>95</v>
      </c>
      <c r="G39" s="9"/>
    </row>
    <row r="40" spans="1:8" s="20" customFormat="1" ht="50.1" customHeight="1">
      <c r="A40" s="9">
        <v>31</v>
      </c>
      <c r="B40" s="9" t="s">
        <v>67</v>
      </c>
      <c r="C40" s="9" t="s">
        <v>96</v>
      </c>
      <c r="D40" s="24" t="s">
        <v>97</v>
      </c>
      <c r="E40" s="10">
        <v>45147</v>
      </c>
      <c r="F40" s="27" t="s">
        <v>98</v>
      </c>
      <c r="G40" s="9" t="s">
        <v>71</v>
      </c>
    </row>
    <row r="41" spans="1:8" s="20" customFormat="1" ht="51">
      <c r="A41" s="9">
        <v>32</v>
      </c>
      <c r="B41" s="9" t="s">
        <v>67</v>
      </c>
      <c r="C41" s="9" t="s">
        <v>99</v>
      </c>
      <c r="D41" s="9" t="s">
        <v>100</v>
      </c>
      <c r="E41" s="10">
        <v>45147</v>
      </c>
      <c r="F41" s="27" t="s">
        <v>101</v>
      </c>
      <c r="G41" s="9"/>
    </row>
    <row r="42" spans="1:8" s="20" customFormat="1" ht="26.1" customHeight="1">
      <c r="A42" s="9">
        <v>33</v>
      </c>
      <c r="B42" s="9" t="s">
        <v>67</v>
      </c>
      <c r="C42" s="9" t="s">
        <v>99</v>
      </c>
      <c r="D42" s="9" t="s">
        <v>102</v>
      </c>
      <c r="E42" s="10">
        <v>45147</v>
      </c>
      <c r="F42" s="27" t="s">
        <v>103</v>
      </c>
      <c r="G42" s="9"/>
    </row>
    <row r="43" spans="1:8" s="20" customFormat="1" ht="70.5" customHeight="1">
      <c r="A43" s="12">
        <v>34</v>
      </c>
      <c r="B43" s="12" t="s">
        <v>67</v>
      </c>
      <c r="C43" s="12" t="s">
        <v>99</v>
      </c>
      <c r="D43" s="12" t="s">
        <v>104</v>
      </c>
      <c r="E43" s="44">
        <v>45147</v>
      </c>
      <c r="F43" s="12" t="s">
        <v>105</v>
      </c>
      <c r="G43" s="12"/>
    </row>
    <row r="44" spans="1:8" s="20" customFormat="1" ht="93.6" customHeight="1">
      <c r="A44" s="9">
        <v>35</v>
      </c>
      <c r="B44" s="9" t="s">
        <v>67</v>
      </c>
      <c r="C44" s="9" t="s">
        <v>106</v>
      </c>
      <c r="D44" s="9" t="s">
        <v>107</v>
      </c>
      <c r="E44" s="10">
        <v>45147</v>
      </c>
      <c r="F44" s="27" t="s">
        <v>108</v>
      </c>
      <c r="G44" s="9"/>
    </row>
    <row r="45" spans="1:8" ht="30.75">
      <c r="A45" s="9">
        <v>37</v>
      </c>
      <c r="B45" s="9" t="s">
        <v>109</v>
      </c>
      <c r="C45" s="23"/>
      <c r="D45" s="9" t="s">
        <v>110</v>
      </c>
      <c r="E45" s="10">
        <v>45147</v>
      </c>
      <c r="F45" s="9" t="s">
        <v>111</v>
      </c>
      <c r="G45" s="23"/>
    </row>
    <row r="46" spans="1:8" ht="49.5" customHeight="1">
      <c r="A46" s="9">
        <v>38</v>
      </c>
      <c r="B46" s="9" t="s">
        <v>109</v>
      </c>
      <c r="C46" s="23"/>
      <c r="D46" s="12" t="s">
        <v>112</v>
      </c>
      <c r="E46" s="10">
        <v>45147</v>
      </c>
      <c r="F46" s="31" t="s">
        <v>113</v>
      </c>
      <c r="G46" s="23"/>
    </row>
    <row r="47" spans="1:8" ht="105" customHeight="1">
      <c r="A47" s="9">
        <v>39</v>
      </c>
      <c r="B47" s="9" t="s">
        <v>114</v>
      </c>
      <c r="C47" s="9" t="s">
        <v>115</v>
      </c>
      <c r="D47" s="26" t="s">
        <v>116</v>
      </c>
      <c r="E47" s="10">
        <v>45147</v>
      </c>
      <c r="F47" s="30" t="s">
        <v>117</v>
      </c>
      <c r="G47" s="9"/>
    </row>
    <row r="48" spans="1:8" ht="41.25">
      <c r="A48" s="9">
        <v>40</v>
      </c>
      <c r="B48" s="9" t="s">
        <v>118</v>
      </c>
      <c r="C48" s="9" t="s">
        <v>119</v>
      </c>
      <c r="D48" s="12" t="s">
        <v>120</v>
      </c>
      <c r="E48" s="10">
        <v>45147</v>
      </c>
      <c r="F48" s="9" t="s">
        <v>121</v>
      </c>
      <c r="G48" s="9"/>
    </row>
    <row r="49" spans="1:7" ht="60.75" customHeight="1">
      <c r="A49" s="9">
        <v>41</v>
      </c>
      <c r="B49" s="9" t="s">
        <v>122</v>
      </c>
      <c r="C49" s="9" t="s">
        <v>123</v>
      </c>
      <c r="D49" s="12" t="s">
        <v>124</v>
      </c>
      <c r="E49" s="10">
        <v>45152</v>
      </c>
      <c r="F49" s="29" t="s">
        <v>125</v>
      </c>
      <c r="G49" s="23"/>
    </row>
    <row r="50" spans="1:7" ht="149.25" customHeight="1">
      <c r="A50" s="9">
        <v>42</v>
      </c>
      <c r="B50" s="9" t="s">
        <v>122</v>
      </c>
      <c r="C50" s="9" t="s">
        <v>123</v>
      </c>
      <c r="D50" s="12" t="s">
        <v>126</v>
      </c>
      <c r="E50" s="10">
        <v>45152</v>
      </c>
      <c r="F50" s="12" t="s">
        <v>127</v>
      </c>
      <c r="G50" s="23"/>
    </row>
    <row r="51" spans="1:7" ht="111.75">
      <c r="A51" s="9">
        <v>43</v>
      </c>
      <c r="B51" s="9" t="s">
        <v>128</v>
      </c>
      <c r="C51" s="9" t="s">
        <v>129</v>
      </c>
      <c r="D51" s="12" t="s">
        <v>130</v>
      </c>
      <c r="E51" s="10">
        <v>45152</v>
      </c>
      <c r="F51" s="12" t="s">
        <v>131</v>
      </c>
      <c r="G51" s="9" t="s">
        <v>71</v>
      </c>
    </row>
    <row r="52" spans="1:7" ht="30.75">
      <c r="A52" s="9">
        <v>44</v>
      </c>
      <c r="B52" s="9" t="s">
        <v>132</v>
      </c>
      <c r="C52" s="9" t="s">
        <v>133</v>
      </c>
      <c r="D52" s="12" t="s">
        <v>134</v>
      </c>
      <c r="E52" s="10">
        <v>45152</v>
      </c>
      <c r="F52" s="12" t="s">
        <v>135</v>
      </c>
      <c r="G52" s="23"/>
    </row>
    <row r="53" spans="1:7" ht="111.75">
      <c r="A53" s="9">
        <v>45</v>
      </c>
      <c r="B53" s="9" t="s">
        <v>136</v>
      </c>
      <c r="C53" s="9" t="s">
        <v>137</v>
      </c>
      <c r="D53" s="12" t="s">
        <v>138</v>
      </c>
      <c r="E53" s="10">
        <v>45152</v>
      </c>
      <c r="F53" s="12" t="s">
        <v>98</v>
      </c>
      <c r="G53" s="28" t="s">
        <v>139</v>
      </c>
    </row>
    <row r="54" spans="1:7" ht="71.25">
      <c r="A54" s="9">
        <v>46</v>
      </c>
      <c r="B54" s="9" t="s">
        <v>140</v>
      </c>
      <c r="C54" s="9" t="s">
        <v>141</v>
      </c>
      <c r="D54" s="12" t="s">
        <v>142</v>
      </c>
      <c r="E54" s="10">
        <v>45152</v>
      </c>
      <c r="F54" s="12" t="s">
        <v>143</v>
      </c>
      <c r="G54" s="23"/>
    </row>
    <row r="55" spans="1:7" ht="81">
      <c r="A55" s="9">
        <v>47</v>
      </c>
      <c r="B55" s="9" t="s">
        <v>128</v>
      </c>
      <c r="C55" s="9" t="s">
        <v>144</v>
      </c>
      <c r="D55" s="12" t="s">
        <v>145</v>
      </c>
      <c r="E55" s="10">
        <v>45152</v>
      </c>
      <c r="F55" s="12" t="s">
        <v>146</v>
      </c>
      <c r="G55" s="23"/>
    </row>
    <row r="56" spans="1:7" ht="41.25">
      <c r="A56" s="9">
        <v>48</v>
      </c>
      <c r="B56" s="9" t="s">
        <v>140</v>
      </c>
      <c r="C56" s="9" t="s">
        <v>147</v>
      </c>
      <c r="D56" s="12" t="s">
        <v>148</v>
      </c>
      <c r="E56" s="10">
        <v>45152</v>
      </c>
      <c r="F56" s="12" t="s">
        <v>149</v>
      </c>
      <c r="G56" s="23"/>
    </row>
    <row r="57" spans="1:7" ht="41.25">
      <c r="A57" s="9">
        <v>49</v>
      </c>
      <c r="B57" s="9" t="s">
        <v>140</v>
      </c>
      <c r="C57" s="9" t="s">
        <v>150</v>
      </c>
      <c r="D57" s="12" t="s">
        <v>151</v>
      </c>
      <c r="E57" s="10">
        <v>45152</v>
      </c>
      <c r="F57" s="12" t="s">
        <v>152</v>
      </c>
      <c r="G57" s="23"/>
    </row>
  </sheetData>
  <phoneticPr fontId="0" type="noConversion"/>
  <pageMargins left="0.35433070866141736" right="0.31496062992125984" top="0.39370078740157483" bottom="0.55118110236220474" header="0.31496062992125984" footer="0.31496062992125984"/>
  <pageSetup paperSize="9" fitToHeight="0"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AC0C-D003-471D-9C17-993997A9D5B1}">
  <dimension ref="C3:N41"/>
  <sheetViews>
    <sheetView zoomScale="168" zoomScaleNormal="168" workbookViewId="0">
      <selection activeCell="C3" sqref="C3"/>
    </sheetView>
  </sheetViews>
  <sheetFormatPr defaultColWidth="6.25" defaultRowHeight="14.1"/>
  <cols>
    <col min="1" max="2" width="6.25" style="38"/>
    <col min="3" max="3" width="12.25" style="38" customWidth="1"/>
    <col min="4" max="4" width="9.875" style="38" customWidth="1"/>
    <col min="5" max="5" width="10.25" style="38" customWidth="1"/>
    <col min="6" max="6" width="8.875" style="38" customWidth="1"/>
    <col min="7" max="7" width="9" style="38" customWidth="1"/>
    <col min="8" max="8" width="8.875" style="38" customWidth="1"/>
    <col min="9" max="16384" width="6.25" style="38"/>
  </cols>
  <sheetData>
    <row r="3" spans="3:14">
      <c r="E3" s="39"/>
    </row>
    <row r="5" spans="3:14">
      <c r="C5" s="40" t="s">
        <v>153</v>
      </c>
      <c r="D5" s="40">
        <v>2018</v>
      </c>
      <c r="E5" s="40">
        <f>D5+1</f>
        <v>2019</v>
      </c>
      <c r="F5" s="40">
        <f t="shared" ref="F5:H5" si="0">E5+1</f>
        <v>2020</v>
      </c>
      <c r="G5" s="40">
        <f t="shared" si="0"/>
        <v>2021</v>
      </c>
      <c r="H5" s="40">
        <f t="shared" si="0"/>
        <v>2022</v>
      </c>
      <c r="I5" s="40">
        <f>H5+1</f>
        <v>2023</v>
      </c>
      <c r="J5" s="40">
        <f>I5+1</f>
        <v>2024</v>
      </c>
    </row>
    <row r="6" spans="3:14">
      <c r="C6" s="41" t="s">
        <v>154</v>
      </c>
      <c r="D6" s="42">
        <v>100</v>
      </c>
      <c r="E6" s="42">
        <f>IFERROR(D6*(1+[1]Indexering!L$13),"")</f>
        <v>105.11882998171846</v>
      </c>
      <c r="F6" s="42">
        <f>IFERROR(E6*(1+[1]Indexering!M$13),"")</f>
        <v>110.3290676416819</v>
      </c>
      <c r="G6" s="42">
        <f>IFERROR(F6*(1+[1]Indexering!N$13),"")</f>
        <v>118.55575868372944</v>
      </c>
      <c r="H6" s="42">
        <f>IFERROR(G6*(1+[1]Indexering!O$13),"")</f>
        <v>142.4131627056673</v>
      </c>
      <c r="I6" s="42" t="str">
        <f>IFERROR(H6*(1+[1]Indexering!P$13),"")</f>
        <v/>
      </c>
      <c r="J6" s="42" t="str">
        <f>IFERROR(I6*(1+[1]Indexering!Q$13),"")</f>
        <v/>
      </c>
    </row>
    <row r="7" spans="3:14">
      <c r="N7" s="38" t="s">
        <v>155</v>
      </c>
    </row>
    <row r="10" spans="3:14">
      <c r="E10" s="38" t="s">
        <v>156</v>
      </c>
    </row>
    <row r="11" spans="3:14">
      <c r="E11" s="38" t="s">
        <v>157</v>
      </c>
      <c r="F11" s="38" t="s">
        <v>158</v>
      </c>
      <c r="H11" s="39" t="s">
        <v>159</v>
      </c>
    </row>
    <row r="12" spans="3:14">
      <c r="F12" s="38" t="s">
        <v>160</v>
      </c>
    </row>
    <row r="13" spans="3:14">
      <c r="C13" s="38" t="s">
        <v>161</v>
      </c>
    </row>
    <row r="15" spans="3:14">
      <c r="E15" s="38" t="s">
        <v>162</v>
      </c>
      <c r="K15" s="38" t="s">
        <v>163</v>
      </c>
    </row>
    <row r="16" spans="3:14">
      <c r="F16" s="39" t="s">
        <v>164</v>
      </c>
    </row>
    <row r="17" spans="3:6">
      <c r="C17" s="38" t="s">
        <v>165</v>
      </c>
      <c r="F17" s="39"/>
    </row>
    <row r="18" spans="3:6">
      <c r="F18" s="39" t="s">
        <v>166</v>
      </c>
    </row>
    <row r="19" spans="3:6">
      <c r="F19" s="39"/>
    </row>
    <row r="20" spans="3:6">
      <c r="F20" s="39"/>
    </row>
    <row r="21" spans="3:6">
      <c r="F21" s="39"/>
    </row>
    <row r="22" spans="3:6">
      <c r="C22" s="38" t="s">
        <v>167</v>
      </c>
    </row>
    <row r="24" spans="3:6">
      <c r="E24" s="43" t="s">
        <v>168</v>
      </c>
    </row>
    <row r="26" spans="3:6">
      <c r="F26" s="39" t="s">
        <v>169</v>
      </c>
    </row>
    <row r="36" spans="3:10">
      <c r="C36" s="40" t="s">
        <v>170</v>
      </c>
      <c r="D36" s="40">
        <v>2018</v>
      </c>
      <c r="E36" s="40">
        <f>D36+1</f>
        <v>2019</v>
      </c>
      <c r="F36" s="40">
        <f t="shared" ref="F36:H36" si="1">E36+1</f>
        <v>2020</v>
      </c>
      <c r="G36" s="40">
        <f t="shared" si="1"/>
        <v>2021</v>
      </c>
      <c r="H36" s="40">
        <f t="shared" si="1"/>
        <v>2022</v>
      </c>
      <c r="I36" s="40">
        <f>H36+1</f>
        <v>2023</v>
      </c>
      <c r="J36" s="40">
        <f>I36+1</f>
        <v>2024</v>
      </c>
    </row>
    <row r="37" spans="3:10">
      <c r="C37" s="41" t="s">
        <v>171</v>
      </c>
      <c r="D37" s="42">
        <v>100</v>
      </c>
      <c r="E37" s="42">
        <f>IFERROR(D37*(1+[1]Indexering!L$14),"")</f>
        <v>102.26654578422485</v>
      </c>
      <c r="F37" s="42">
        <f>IFERROR(E37*(1+[1]Indexering!M$14),"")</f>
        <v>105.34904805077063</v>
      </c>
      <c r="G37" s="42">
        <f>IFERROR(F37*(1+[1]Indexering!N$14),"")</f>
        <v>107.79691749773346</v>
      </c>
      <c r="H37" s="42">
        <f>IFERROR(G37*(1+[1]Indexering!O$14),"")</f>
        <v>110.60743427017226</v>
      </c>
      <c r="I37" s="42" t="str">
        <f>IFERROR(H37*(1+[1]Indexering!P$14),"")</f>
        <v/>
      </c>
      <c r="J37" s="42" t="str">
        <f>IFERROR(I37*(1+[1]Indexering!Q$14),"")</f>
        <v/>
      </c>
    </row>
    <row r="39" spans="3:10">
      <c r="C39" s="38" t="s">
        <v>172</v>
      </c>
    </row>
    <row r="41" spans="3:10">
      <c r="C41" s="38" t="s">
        <v>173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70197df8-03e0-4926-8e79-a825229134ea">TS010EE4F1C-1132845876-1232</_dlc_DocId>
    <_dlc_DocIdUrl xmlns="70197df8-03e0-4926-8e79-a825229134ea">
      <Url>https://prorailbv.sharepoint.com/teams/TenderteamDKI2.0/_layouts/15/DocIdRedir.aspx?ID=TS010EE4F1C-1132845876-1232</Url>
      <Description>TS010EE4F1C-1132845876-1232</Description>
    </_dlc_DocIdUrl>
    <SharedWithUsers xmlns="70197df8-03e0-4926-8e79-a825229134ea">
      <UserInfo>
        <DisplayName>Oldengarm, I.T. (Inge)</DisplayName>
        <AccountId>14</AccountId>
        <AccountType/>
      </UserInfo>
      <UserInfo>
        <DisplayName>Eeden, N. Van (Niek)</DisplayName>
        <AccountId>9</AccountId>
        <AccountType/>
      </UserInfo>
      <UserInfo>
        <DisplayName>Scheijen-Willenborg, K. van (Karlijn)</DisplayName>
        <AccountId>17</AccountId>
        <AccountType/>
      </UserInfo>
      <UserInfo>
        <DisplayName>Collignon, M.J. (Marja)</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Een nieuw document maken." ma:contentTypeScope="" ma:versionID="99e858feef8887ee4c0cdce18cc62209">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f9963d4316948db6078ede5d219a6160"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2F891-132D-4F29-AC15-3420E11F5C09}"/>
</file>

<file path=customXml/itemProps2.xml><?xml version="1.0" encoding="utf-8"?>
<ds:datastoreItem xmlns:ds="http://schemas.openxmlformats.org/officeDocument/2006/customXml" ds:itemID="{0A50E4CB-6390-4744-81E5-3C7F622F6A95}"/>
</file>

<file path=customXml/itemProps3.xml><?xml version="1.0" encoding="utf-8"?>
<ds:datastoreItem xmlns:ds="http://schemas.openxmlformats.org/officeDocument/2006/customXml" ds:itemID="{F0A1A9FC-7E0E-4299-ACA7-6800295F98E6}"/>
</file>

<file path=customXml/itemProps4.xml><?xml version="1.0" encoding="utf-8"?>
<ds:datastoreItem xmlns:ds="http://schemas.openxmlformats.org/officeDocument/2006/customXml" ds:itemID="{33363AC7-0E88-4F82-912E-329E66A77EA2}"/>
</file>

<file path=docProps/app.xml><?xml version="1.0" encoding="utf-8"?>
<Properties xmlns="http://schemas.openxmlformats.org/officeDocument/2006/extended-properties" xmlns:vt="http://schemas.openxmlformats.org/officeDocument/2006/docPropsVTypes">
  <Application>Microsoft Excel Online</Application>
  <Manager/>
  <Company>BAM NBM B&amp;I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Drieman, L. (Lisette)</cp:lastModifiedBy>
  <cp:revision/>
  <dcterms:created xsi:type="dcterms:W3CDTF">2003-09-16T14:48:44Z</dcterms:created>
  <dcterms:modified xsi:type="dcterms:W3CDTF">2023-08-28T14:18:13Z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_dlc_DocIdItemGuid">
    <vt:lpwstr>a83240cf-5887-4000-b8da-233e3b67a732</vt:lpwstr>
  </property>
  <property fmtid="{D5CDD505-2E9C-101B-9397-08002B2CF9AE}" pid="4" name="MSIP_Label_24e57bac-d225-40fb-8a9e-62b5be587a96_Enabled">
    <vt:lpwstr>true</vt:lpwstr>
  </property>
  <property fmtid="{D5CDD505-2E9C-101B-9397-08002B2CF9AE}" pid="5" name="MSIP_Label_24e57bac-d225-40fb-8a9e-62b5be587a96_SetDate">
    <vt:lpwstr>2023-06-25T11:18:47Z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f2cdfdf3-cea9-40ae-9be8-a7a58ff4769b</vt:lpwstr>
  </property>
  <property fmtid="{D5CDD505-2E9C-101B-9397-08002B2CF9AE}" pid="10" name="MSIP_Label_24e57bac-d225-40fb-8a9e-62b5be587a96_ContentBits">
    <vt:lpwstr>0</vt:lpwstr>
  </property>
</Properties>
</file>