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8_{1974414F-C27B-4558-9355-8CB93D98D274}" xr6:coauthVersionLast="47" xr6:coauthVersionMax="47" xr10:uidLastSave="{00000000-0000-0000-0000-000000000000}"/>
  <bookViews>
    <workbookView xWindow="32100" yWindow="465" windowWidth="21600" windowHeight="12735" xr2:uid="{00000000-000D-0000-FFFF-FFFF00000000}"/>
  </bookViews>
  <sheets>
    <sheet name="Gevraagde gegevens" sheetId="1" r:id="rId1"/>
    <sheet name="Disclaimer " sheetId="2" r:id="rId2"/>
    <sheet name="Versiebeheer" sheetId="3" r:id="rId3"/>
    <sheet name="Functionaliteit" sheetId="5" state="hidden" r:id="rId4"/>
  </sheets>
  <definedNames>
    <definedName name="_xlnm._FilterDatabase" localSheetId="0" hidden="1">'Gevraagde gegevens'!$AD$2:$AD$3</definedName>
    <definedName name="_xlnm.Print_Area" localSheetId="0">'Gevraagde gegevens'!$B$1:$AI$200</definedName>
    <definedName name="Locatienaam__evt_met_objectcod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4" i="1" l="1"/>
  <c r="AJ15" i="1"/>
  <c r="AC15" i="1" s="1"/>
  <c r="AJ16" i="1"/>
  <c r="AC16" i="1" s="1"/>
  <c r="AJ17" i="1"/>
  <c r="AC17" i="1" s="1"/>
  <c r="AJ18" i="1"/>
  <c r="AC18" i="1" s="1"/>
  <c r="AJ19" i="1"/>
  <c r="AC19" i="1" s="1"/>
  <c r="AJ20" i="1"/>
  <c r="AC20" i="1" s="1"/>
  <c r="AJ21" i="1"/>
  <c r="AJ22" i="1"/>
  <c r="AC22" i="1" s="1"/>
  <c r="AJ23" i="1"/>
  <c r="AJ24" i="1"/>
  <c r="AC24" i="1" s="1"/>
  <c r="AJ25" i="1"/>
  <c r="AC25" i="1" s="1"/>
  <c r="AJ26" i="1"/>
  <c r="AC26" i="1" s="1"/>
  <c r="AJ27" i="1"/>
  <c r="AJ28" i="1"/>
  <c r="AJ29" i="1"/>
  <c r="AJ30" i="1"/>
  <c r="AC30" i="1" s="1"/>
  <c r="AJ31" i="1"/>
  <c r="AJ32" i="1"/>
  <c r="AJ33" i="1"/>
  <c r="AC33" i="1" s="1"/>
  <c r="AJ34" i="1"/>
  <c r="AJ35" i="1"/>
  <c r="AJ36" i="1"/>
  <c r="AJ37" i="1"/>
  <c r="AC37" i="1" s="1"/>
  <c r="AJ38" i="1"/>
  <c r="AC38" i="1" s="1"/>
  <c r="AJ39" i="1"/>
  <c r="AJ40" i="1"/>
  <c r="AJ41" i="1"/>
  <c r="AC41" i="1" s="1"/>
  <c r="AJ42" i="1"/>
  <c r="AJ43" i="1"/>
  <c r="AJ44" i="1"/>
  <c r="AJ45" i="1"/>
  <c r="AC45" i="1" s="1"/>
  <c r="AJ46" i="1"/>
  <c r="AJ47" i="1"/>
  <c r="AJ48" i="1"/>
  <c r="AJ49" i="1"/>
  <c r="AJ50" i="1"/>
  <c r="AJ51" i="1"/>
  <c r="AJ52" i="1"/>
  <c r="AJ53" i="1"/>
  <c r="AC53" i="1" s="1"/>
  <c r="AJ54" i="1"/>
  <c r="AJ55" i="1"/>
  <c r="AJ56" i="1"/>
  <c r="AJ57" i="1"/>
  <c r="AJ58" i="1"/>
  <c r="AJ59" i="1"/>
  <c r="AJ60" i="1"/>
  <c r="AJ61" i="1"/>
  <c r="AC61" i="1" s="1"/>
  <c r="AJ62" i="1"/>
  <c r="AJ63" i="1"/>
  <c r="AJ64" i="1"/>
  <c r="AJ65" i="1"/>
  <c r="AJ66" i="1"/>
  <c r="AJ67" i="1"/>
  <c r="AJ68" i="1"/>
  <c r="AJ69" i="1"/>
  <c r="AC69" i="1" s="1"/>
  <c r="AJ70" i="1"/>
  <c r="AJ71" i="1"/>
  <c r="AJ72" i="1"/>
  <c r="AJ73" i="1"/>
  <c r="AJ74" i="1"/>
  <c r="AJ75" i="1"/>
  <c r="AJ76" i="1"/>
  <c r="AJ77" i="1"/>
  <c r="AC77" i="1" s="1"/>
  <c r="AJ78" i="1"/>
  <c r="AJ79" i="1"/>
  <c r="AJ80" i="1"/>
  <c r="AJ81" i="1"/>
  <c r="AJ82" i="1"/>
  <c r="AJ83" i="1"/>
  <c r="AJ84" i="1"/>
  <c r="AJ85" i="1"/>
  <c r="AC85" i="1" s="1"/>
  <c r="AJ86" i="1"/>
  <c r="AJ87" i="1"/>
  <c r="AJ88" i="1"/>
  <c r="AJ89" i="1"/>
  <c r="AJ90" i="1"/>
  <c r="AJ91" i="1"/>
  <c r="AJ92" i="1"/>
  <c r="AJ93" i="1"/>
  <c r="AC93" i="1" s="1"/>
  <c r="AJ94" i="1"/>
  <c r="AJ95" i="1"/>
  <c r="AJ96" i="1"/>
  <c r="AJ97" i="1"/>
  <c r="AJ98" i="1"/>
  <c r="AJ99" i="1"/>
  <c r="AJ100" i="1"/>
  <c r="AJ101" i="1"/>
  <c r="AC101" i="1" s="1"/>
  <c r="AJ102" i="1"/>
  <c r="AJ103" i="1"/>
  <c r="AJ104" i="1"/>
  <c r="AJ105" i="1"/>
  <c r="AJ106" i="1"/>
  <c r="AJ107" i="1"/>
  <c r="AJ108" i="1"/>
  <c r="AJ109" i="1"/>
  <c r="AC109" i="1" s="1"/>
  <c r="AJ110" i="1"/>
  <c r="AJ111" i="1"/>
  <c r="AJ112" i="1"/>
  <c r="AJ113" i="1"/>
  <c r="AJ114" i="1"/>
  <c r="AJ115" i="1"/>
  <c r="AJ116" i="1"/>
  <c r="AJ117" i="1"/>
  <c r="AC117" i="1" s="1"/>
  <c r="AJ118" i="1"/>
  <c r="AJ119" i="1"/>
  <c r="AJ120" i="1"/>
  <c r="AJ121" i="1"/>
  <c r="AJ122" i="1"/>
  <c r="AJ123" i="1"/>
  <c r="AJ124" i="1"/>
  <c r="AJ125" i="1"/>
  <c r="AC125" i="1" s="1"/>
  <c r="AJ126" i="1"/>
  <c r="AJ127" i="1"/>
  <c r="AJ128" i="1"/>
  <c r="AC128" i="1" s="1"/>
  <c r="AJ129" i="1"/>
  <c r="AJ130" i="1"/>
  <c r="AJ131" i="1"/>
  <c r="AJ132" i="1"/>
  <c r="AJ133" i="1"/>
  <c r="AC133" i="1" s="1"/>
  <c r="AJ134" i="1"/>
  <c r="AJ135" i="1"/>
  <c r="AJ136" i="1"/>
  <c r="AJ137" i="1"/>
  <c r="AJ138" i="1"/>
  <c r="AJ139" i="1"/>
  <c r="AJ140" i="1"/>
  <c r="AJ141" i="1"/>
  <c r="AC141" i="1" s="1"/>
  <c r="AJ142" i="1"/>
  <c r="AJ143" i="1"/>
  <c r="AJ144" i="1"/>
  <c r="AJ145" i="1"/>
  <c r="AJ146" i="1"/>
  <c r="AJ147" i="1"/>
  <c r="AJ148" i="1"/>
  <c r="AJ149" i="1"/>
  <c r="AC149" i="1" s="1"/>
  <c r="AJ150" i="1"/>
  <c r="AJ151" i="1"/>
  <c r="AJ152" i="1"/>
  <c r="AJ153" i="1"/>
  <c r="AJ154" i="1"/>
  <c r="AJ155" i="1"/>
  <c r="AJ156" i="1"/>
  <c r="AJ157" i="1"/>
  <c r="AC157" i="1" s="1"/>
  <c r="AJ158" i="1"/>
  <c r="AJ159" i="1"/>
  <c r="AJ160" i="1"/>
  <c r="AC160" i="1" s="1"/>
  <c r="AJ161" i="1"/>
  <c r="AJ162" i="1"/>
  <c r="AJ163" i="1"/>
  <c r="AJ164" i="1"/>
  <c r="AJ165" i="1"/>
  <c r="AC165" i="1" s="1"/>
  <c r="AJ166" i="1"/>
  <c r="AJ167" i="1"/>
  <c r="AJ168" i="1"/>
  <c r="AJ169" i="1"/>
  <c r="AJ170" i="1"/>
  <c r="AJ171" i="1"/>
  <c r="AJ172" i="1"/>
  <c r="AJ173" i="1"/>
  <c r="AC173" i="1" s="1"/>
  <c r="AJ174" i="1"/>
  <c r="AJ175" i="1"/>
  <c r="AJ176" i="1"/>
  <c r="AJ177" i="1"/>
  <c r="AJ178" i="1"/>
  <c r="AJ179" i="1"/>
  <c r="AJ180" i="1"/>
  <c r="AJ181" i="1"/>
  <c r="AC181" i="1" s="1"/>
  <c r="AJ182" i="1"/>
  <c r="AJ183" i="1"/>
  <c r="AJ184" i="1"/>
  <c r="AJ185" i="1"/>
  <c r="AJ186" i="1"/>
  <c r="AJ187" i="1"/>
  <c r="AJ188" i="1"/>
  <c r="AJ189" i="1"/>
  <c r="AC189" i="1" s="1"/>
  <c r="AJ190" i="1"/>
  <c r="AJ191" i="1"/>
  <c r="AJ192" i="1"/>
  <c r="AJ193" i="1"/>
  <c r="AJ194" i="1"/>
  <c r="AJ195" i="1"/>
  <c r="AJ196" i="1"/>
  <c r="AJ197" i="1"/>
  <c r="AC197" i="1" s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359" i="1"/>
  <c r="AJ360" i="1"/>
  <c r="AJ361" i="1"/>
  <c r="AJ362" i="1"/>
  <c r="AJ363" i="1"/>
  <c r="AC14" i="1"/>
  <c r="AC21" i="1"/>
  <c r="AC23" i="1"/>
  <c r="AC27" i="1"/>
  <c r="AC28" i="1"/>
  <c r="AC29" i="1"/>
  <c r="AC31" i="1"/>
  <c r="AC32" i="1"/>
  <c r="AC34" i="1"/>
  <c r="AC35" i="1"/>
  <c r="AC36" i="1"/>
  <c r="AC39" i="1"/>
  <c r="AC40" i="1"/>
  <c r="AC42" i="1"/>
  <c r="AC43" i="1"/>
  <c r="AC44" i="1"/>
  <c r="AC46" i="1"/>
  <c r="AC47" i="1"/>
  <c r="AC48" i="1"/>
  <c r="AC49" i="1"/>
  <c r="AC50" i="1"/>
  <c r="AC51" i="1"/>
  <c r="AC52" i="1"/>
  <c r="AC54" i="1"/>
  <c r="AC55" i="1"/>
  <c r="AC56" i="1"/>
  <c r="AC57" i="1"/>
  <c r="AC58" i="1"/>
  <c r="AC59" i="1"/>
  <c r="AC60" i="1"/>
  <c r="AC62" i="1"/>
  <c r="AC63" i="1"/>
  <c r="AC64" i="1"/>
  <c r="AC65" i="1"/>
  <c r="AC66" i="1"/>
  <c r="AC67" i="1"/>
  <c r="AC68" i="1"/>
  <c r="AC70" i="1"/>
  <c r="AC71" i="1"/>
  <c r="AC72" i="1"/>
  <c r="AC73" i="1"/>
  <c r="AC74" i="1"/>
  <c r="AC75" i="1"/>
  <c r="AC76" i="1"/>
  <c r="AC78" i="1"/>
  <c r="AC79" i="1"/>
  <c r="AC80" i="1"/>
  <c r="AC81" i="1"/>
  <c r="AC82" i="1"/>
  <c r="AC83" i="1"/>
  <c r="AC84" i="1"/>
  <c r="AC86" i="1"/>
  <c r="AC87" i="1"/>
  <c r="AC88" i="1"/>
  <c r="AC89" i="1"/>
  <c r="AC90" i="1"/>
  <c r="AC91" i="1"/>
  <c r="AC92" i="1"/>
  <c r="AC94" i="1"/>
  <c r="AC95" i="1"/>
  <c r="AC96" i="1"/>
  <c r="AC97" i="1"/>
  <c r="AC98" i="1"/>
  <c r="AC99" i="1"/>
  <c r="AC100" i="1"/>
  <c r="AC102" i="1"/>
  <c r="AC103" i="1"/>
  <c r="AC104" i="1"/>
  <c r="AC105" i="1"/>
  <c r="AC106" i="1"/>
  <c r="AC107" i="1"/>
  <c r="AC108" i="1"/>
  <c r="AC110" i="1"/>
  <c r="AC111" i="1"/>
  <c r="AC112" i="1"/>
  <c r="AC113" i="1"/>
  <c r="AC114" i="1"/>
  <c r="AC115" i="1"/>
  <c r="AC116" i="1"/>
  <c r="AC118" i="1"/>
  <c r="AC119" i="1"/>
  <c r="AC120" i="1"/>
  <c r="AC121" i="1"/>
  <c r="AC122" i="1"/>
  <c r="AC123" i="1"/>
  <c r="AC124" i="1"/>
  <c r="AC126" i="1"/>
  <c r="AC127" i="1"/>
  <c r="AC129" i="1"/>
  <c r="AC130" i="1"/>
  <c r="AC131" i="1"/>
  <c r="AC132" i="1"/>
  <c r="AC134" i="1"/>
  <c r="AC135" i="1"/>
  <c r="AC136" i="1"/>
  <c r="AC137" i="1"/>
  <c r="AC138" i="1"/>
  <c r="AC139" i="1"/>
  <c r="AC140" i="1"/>
  <c r="AC142" i="1"/>
  <c r="AC143" i="1"/>
  <c r="AC144" i="1"/>
  <c r="AC145" i="1"/>
  <c r="AC146" i="1"/>
  <c r="AC147" i="1"/>
  <c r="AC148" i="1"/>
  <c r="AC150" i="1"/>
  <c r="AC151" i="1"/>
  <c r="AC152" i="1"/>
  <c r="AC153" i="1"/>
  <c r="AC154" i="1"/>
  <c r="AC155" i="1"/>
  <c r="AC156" i="1"/>
  <c r="AC158" i="1"/>
  <c r="AC159" i="1"/>
  <c r="AC161" i="1"/>
  <c r="AC162" i="1"/>
  <c r="AC163" i="1"/>
  <c r="AC164" i="1"/>
  <c r="AC166" i="1"/>
  <c r="AC167" i="1"/>
  <c r="AC168" i="1"/>
  <c r="AC169" i="1"/>
  <c r="AC170" i="1"/>
  <c r="AC171" i="1"/>
  <c r="AC172" i="1"/>
  <c r="AC174" i="1"/>
  <c r="AC175" i="1"/>
  <c r="AC176" i="1"/>
  <c r="AC177" i="1"/>
  <c r="AC178" i="1"/>
  <c r="AC179" i="1"/>
  <c r="AC180" i="1"/>
  <c r="AC182" i="1"/>
  <c r="AC183" i="1"/>
  <c r="AC184" i="1"/>
  <c r="AC185" i="1"/>
  <c r="AC186" i="1"/>
  <c r="AC187" i="1"/>
  <c r="AC188" i="1"/>
  <c r="AC190" i="1"/>
  <c r="AC191" i="1"/>
  <c r="AC192" i="1"/>
  <c r="AC193" i="1"/>
  <c r="AC194" i="1"/>
  <c r="AC195" i="1"/>
  <c r="AC196" i="1"/>
  <c r="AC198" i="1"/>
  <c r="AC199" i="1"/>
  <c r="AC200" i="1"/>
  <c r="AJ13" i="1" l="1"/>
  <c r="AC13" i="1" s="1"/>
  <c r="AN12" i="1" l="1"/>
  <c r="AO12" i="1" s="1"/>
  <c r="AN13" i="1"/>
  <c r="AO13" i="1" s="1"/>
  <c r="AN14" i="1"/>
  <c r="AN15" i="1"/>
  <c r="AO15" i="1"/>
  <c r="AN16" i="1"/>
  <c r="AN17" i="1"/>
  <c r="AN18" i="1"/>
  <c r="AO18" i="1" s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27" i="1"/>
  <c r="AN128" i="1"/>
  <c r="AN129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79" i="1"/>
  <c r="AN180" i="1"/>
  <c r="AN181" i="1"/>
  <c r="AN182" i="1"/>
  <c r="AN183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4" i="1"/>
  <c r="AN225" i="1"/>
  <c r="AN226" i="1"/>
  <c r="AN227" i="1"/>
  <c r="AN228" i="1"/>
  <c r="AN229" i="1"/>
  <c r="AN230" i="1"/>
  <c r="AN231" i="1"/>
  <c r="AN232" i="1"/>
  <c r="AN233" i="1"/>
  <c r="AN234" i="1"/>
  <c r="AN235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N248" i="1"/>
  <c r="AN249" i="1"/>
  <c r="AN250" i="1"/>
  <c r="AN251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6" i="1"/>
  <c r="AN267" i="1"/>
  <c r="AN268" i="1"/>
  <c r="AN269" i="1"/>
  <c r="AN270" i="1"/>
  <c r="AN271" i="1"/>
  <c r="AN272" i="1"/>
  <c r="AN273" i="1"/>
  <c r="AN274" i="1"/>
  <c r="AN275" i="1"/>
  <c r="AN276" i="1"/>
  <c r="AN277" i="1"/>
  <c r="AN278" i="1"/>
  <c r="AN279" i="1"/>
  <c r="AN280" i="1"/>
  <c r="AN281" i="1"/>
  <c r="AN282" i="1"/>
  <c r="AN283" i="1"/>
  <c r="AN284" i="1"/>
  <c r="AN285" i="1"/>
  <c r="AN286" i="1"/>
  <c r="AN287" i="1"/>
  <c r="AN288" i="1"/>
  <c r="AN289" i="1"/>
  <c r="AN290" i="1"/>
  <c r="AN291" i="1"/>
  <c r="AN292" i="1"/>
  <c r="AN293" i="1"/>
  <c r="AN294" i="1"/>
  <c r="AN295" i="1"/>
  <c r="AO14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380" i="1"/>
  <c r="AO381" i="1"/>
  <c r="AO382" i="1"/>
  <c r="AO383" i="1"/>
  <c r="AO384" i="1"/>
  <c r="AO385" i="1"/>
  <c r="AO386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F13" i="1"/>
  <c r="AG13" i="1" s="1"/>
  <c r="AF12" i="1"/>
  <c r="AH12" i="1" s="1"/>
  <c r="AJ12" i="1"/>
  <c r="AC12" i="1" s="1"/>
  <c r="AF16" i="1"/>
  <c r="AI16" i="1" s="1"/>
  <c r="AO16" i="1"/>
  <c r="AF17" i="1"/>
  <c r="AO17" i="1"/>
  <c r="AF18" i="1"/>
  <c r="AG18" i="1" s="1"/>
  <c r="AF19" i="1"/>
  <c r="AG19" i="1" s="1"/>
  <c r="AO19" i="1"/>
  <c r="AF20" i="1"/>
  <c r="AH20" i="1" s="1"/>
  <c r="AO20" i="1"/>
  <c r="AF21" i="1"/>
  <c r="AH21" i="1" s="1"/>
  <c r="AO21" i="1"/>
  <c r="AF22" i="1"/>
  <c r="AK22" i="1" s="1"/>
  <c r="AD22" i="1" s="1"/>
  <c r="AO22" i="1"/>
  <c r="AF23" i="1"/>
  <c r="AO23" i="1"/>
  <c r="AF24" i="1"/>
  <c r="AO24" i="1"/>
  <c r="AF25" i="1"/>
  <c r="AK25" i="1" s="1"/>
  <c r="AD25" i="1" s="1"/>
  <c r="AO25" i="1"/>
  <c r="AF26" i="1"/>
  <c r="AO26" i="1"/>
  <c r="AF27" i="1"/>
  <c r="AH27" i="1" s="1"/>
  <c r="AO27" i="1"/>
  <c r="AF28" i="1"/>
  <c r="AI28" i="1" s="1"/>
  <c r="AO28" i="1"/>
  <c r="AF29" i="1"/>
  <c r="AK29" i="1" s="1"/>
  <c r="AD29" i="1" s="1"/>
  <c r="AO29" i="1"/>
  <c r="AF30" i="1"/>
  <c r="AK30" i="1" s="1"/>
  <c r="AD30" i="1" s="1"/>
  <c r="AO30" i="1"/>
  <c r="AF31" i="1"/>
  <c r="AK31" i="1" s="1"/>
  <c r="AD31" i="1" s="1"/>
  <c r="AF32" i="1"/>
  <c r="AH32" i="1" s="1"/>
  <c r="AF33" i="1"/>
  <c r="AK33" i="1" s="1"/>
  <c r="AD33" i="1" s="1"/>
  <c r="AF34" i="1"/>
  <c r="AH34" i="1" s="1"/>
  <c r="AF35" i="1"/>
  <c r="AH35" i="1" s="1"/>
  <c r="AF36" i="1"/>
  <c r="AF37" i="1"/>
  <c r="AH37" i="1" s="1"/>
  <c r="AF38" i="1"/>
  <c r="AF39" i="1"/>
  <c r="AH39" i="1" s="1"/>
  <c r="AF40" i="1"/>
  <c r="AG40" i="1" s="1"/>
  <c r="AF41" i="1"/>
  <c r="AH41" i="1" s="1"/>
  <c r="AF42" i="1"/>
  <c r="AI42" i="1" s="1"/>
  <c r="AF43" i="1"/>
  <c r="AH43" i="1" s="1"/>
  <c r="AF44" i="1"/>
  <c r="AH44" i="1" s="1"/>
  <c r="AF45" i="1"/>
  <c r="AK45" i="1" s="1"/>
  <c r="AD45" i="1" s="1"/>
  <c r="AF46" i="1"/>
  <c r="AK46" i="1" s="1"/>
  <c r="AD46" i="1" s="1"/>
  <c r="AF47" i="1"/>
  <c r="AG47" i="1" s="1"/>
  <c r="AF48" i="1"/>
  <c r="AH48" i="1" s="1"/>
  <c r="AF49" i="1"/>
  <c r="AK49" i="1" s="1"/>
  <c r="AD49" i="1" s="1"/>
  <c r="AF50" i="1"/>
  <c r="AG50" i="1" s="1"/>
  <c r="AF51" i="1"/>
  <c r="AG51" i="1" s="1"/>
  <c r="AF52" i="1"/>
  <c r="AK52" i="1" s="1"/>
  <c r="AD52" i="1" s="1"/>
  <c r="AF53" i="1"/>
  <c r="AG53" i="1" s="1"/>
  <c r="AF54" i="1"/>
  <c r="AF55" i="1"/>
  <c r="AH55" i="1" s="1"/>
  <c r="AF56" i="1"/>
  <c r="AI56" i="1" s="1"/>
  <c r="AF57" i="1"/>
  <c r="AG57" i="1" s="1"/>
  <c r="AF58" i="1"/>
  <c r="AG58" i="1" s="1"/>
  <c r="AF59" i="1"/>
  <c r="AK59" i="1" s="1"/>
  <c r="AD59" i="1" s="1"/>
  <c r="AF60" i="1"/>
  <c r="AG60" i="1" s="1"/>
  <c r="AF61" i="1"/>
  <c r="AF62" i="1"/>
  <c r="AF63" i="1"/>
  <c r="AK63" i="1" s="1"/>
  <c r="AD63" i="1" s="1"/>
  <c r="AF64" i="1"/>
  <c r="AG64" i="1" s="1"/>
  <c r="AF65" i="1"/>
  <c r="AH65" i="1" s="1"/>
  <c r="AF66" i="1"/>
  <c r="AF67" i="1"/>
  <c r="AI67" i="1" s="1"/>
  <c r="AF68" i="1"/>
  <c r="AG68" i="1" s="1"/>
  <c r="AF69" i="1"/>
  <c r="AK69" i="1" s="1"/>
  <c r="AD69" i="1" s="1"/>
  <c r="AF70" i="1"/>
  <c r="AF71" i="1"/>
  <c r="AG71" i="1" s="1"/>
  <c r="AF72" i="1"/>
  <c r="AF73" i="1"/>
  <c r="AF74" i="1"/>
  <c r="AK74" i="1" s="1"/>
  <c r="AD74" i="1" s="1"/>
  <c r="AF75" i="1"/>
  <c r="AG75" i="1" s="1"/>
  <c r="AF76" i="1"/>
  <c r="AK76" i="1" s="1"/>
  <c r="AD76" i="1" s="1"/>
  <c r="AF77" i="1"/>
  <c r="AI77" i="1" s="1"/>
  <c r="AF78" i="1"/>
  <c r="AI78" i="1" s="1"/>
  <c r="AF79" i="1"/>
  <c r="AF80" i="1"/>
  <c r="AI80" i="1" s="1"/>
  <c r="AF81" i="1"/>
  <c r="AH81" i="1" s="1"/>
  <c r="AF82" i="1"/>
  <c r="AG82" i="1" s="1"/>
  <c r="AF83" i="1"/>
  <c r="AK83" i="1" s="1"/>
  <c r="AD83" i="1" s="1"/>
  <c r="AF84" i="1"/>
  <c r="AI84" i="1" s="1"/>
  <c r="AF85" i="1"/>
  <c r="AK85" i="1" s="1"/>
  <c r="AD85" i="1" s="1"/>
  <c r="AF86" i="1"/>
  <c r="AK86" i="1" s="1"/>
  <c r="AD86" i="1" s="1"/>
  <c r="AF87" i="1"/>
  <c r="AF88" i="1"/>
  <c r="AG88" i="1" s="1"/>
  <c r="AF89" i="1"/>
  <c r="AK89" i="1" s="1"/>
  <c r="AD89" i="1" s="1"/>
  <c r="AF90" i="1"/>
  <c r="AG90" i="1" s="1"/>
  <c r="AF91" i="1"/>
  <c r="AG91" i="1" s="1"/>
  <c r="AF92" i="1"/>
  <c r="AH92" i="1" s="1"/>
  <c r="AF93" i="1"/>
  <c r="AK93" i="1" s="1"/>
  <c r="AD93" i="1" s="1"/>
  <c r="AF94" i="1"/>
  <c r="AH94" i="1" s="1"/>
  <c r="AF95" i="1"/>
  <c r="AH95" i="1" s="1"/>
  <c r="AF96" i="1"/>
  <c r="AF97" i="1"/>
  <c r="AK97" i="1" s="1"/>
  <c r="AD97" i="1" s="1"/>
  <c r="AF98" i="1"/>
  <c r="AI98" i="1" s="1"/>
  <c r="AF99" i="1"/>
  <c r="AI99" i="1" s="1"/>
  <c r="AO99" i="1"/>
  <c r="AF100" i="1"/>
  <c r="AK100" i="1" s="1"/>
  <c r="AD100" i="1" s="1"/>
  <c r="AF101" i="1"/>
  <c r="AK101" i="1" s="1"/>
  <c r="AD101" i="1" s="1"/>
  <c r="AF102" i="1"/>
  <c r="AI102" i="1" s="1"/>
  <c r="AF103" i="1"/>
  <c r="AF104" i="1"/>
  <c r="AH104" i="1" s="1"/>
  <c r="AF105" i="1"/>
  <c r="AI105" i="1" s="1"/>
  <c r="AF106" i="1"/>
  <c r="AI106" i="1" s="1"/>
  <c r="AF107" i="1"/>
  <c r="AK107" i="1" s="1"/>
  <c r="AD107" i="1" s="1"/>
  <c r="AF108" i="1"/>
  <c r="AK108" i="1" s="1"/>
  <c r="AD108" i="1" s="1"/>
  <c r="AF109" i="1"/>
  <c r="AH109" i="1" s="1"/>
  <c r="AF110" i="1"/>
  <c r="AG110" i="1" s="1"/>
  <c r="AF111" i="1"/>
  <c r="AF112" i="1"/>
  <c r="AH112" i="1" s="1"/>
  <c r="AF113" i="1"/>
  <c r="AG113" i="1" s="1"/>
  <c r="AF114" i="1"/>
  <c r="AI114" i="1" s="1"/>
  <c r="AF115" i="1"/>
  <c r="AK115" i="1" s="1"/>
  <c r="AD115" i="1" s="1"/>
  <c r="AF116" i="1"/>
  <c r="AI116" i="1" s="1"/>
  <c r="AF117" i="1"/>
  <c r="AG117" i="1" s="1"/>
  <c r="AF118" i="1"/>
  <c r="AF119" i="1"/>
  <c r="AI119" i="1" s="1"/>
  <c r="AF120" i="1"/>
  <c r="AF121" i="1"/>
  <c r="AF122" i="1"/>
  <c r="AH122" i="1" s="1"/>
  <c r="AF123" i="1"/>
  <c r="AF124" i="1"/>
  <c r="AG124" i="1" s="1"/>
  <c r="AF125" i="1"/>
  <c r="AF126" i="1"/>
  <c r="AI126" i="1" s="1"/>
  <c r="AF127" i="1"/>
  <c r="AH127" i="1" s="1"/>
  <c r="AF128" i="1"/>
  <c r="AK128" i="1" s="1"/>
  <c r="AD128" i="1" s="1"/>
  <c r="AF129" i="1"/>
  <c r="AF130" i="1"/>
  <c r="AF131" i="1"/>
  <c r="AG131" i="1" s="1"/>
  <c r="AF132" i="1"/>
  <c r="AF133" i="1"/>
  <c r="AH133" i="1" s="1"/>
  <c r="AF134" i="1"/>
  <c r="AI134" i="1" s="1"/>
  <c r="AF135" i="1"/>
  <c r="AI135" i="1" s="1"/>
  <c r="AF136" i="1"/>
  <c r="AF137" i="1"/>
  <c r="AI137" i="1" s="1"/>
  <c r="AF138" i="1"/>
  <c r="AG138" i="1" s="1"/>
  <c r="AF139" i="1"/>
  <c r="AF140" i="1"/>
  <c r="AI140" i="1" s="1"/>
  <c r="AF141" i="1"/>
  <c r="AF142" i="1"/>
  <c r="AK142" i="1" s="1"/>
  <c r="AD142" i="1" s="1"/>
  <c r="AF143" i="1"/>
  <c r="AK143" i="1" s="1"/>
  <c r="AD143" i="1" s="1"/>
  <c r="AF144" i="1"/>
  <c r="AG144" i="1" s="1"/>
  <c r="AF145" i="1"/>
  <c r="AG145" i="1" s="1"/>
  <c r="AF146" i="1"/>
  <c r="AI146" i="1" s="1"/>
  <c r="AF147" i="1"/>
  <c r="AH147" i="1" s="1"/>
  <c r="AF148" i="1"/>
  <c r="AF149" i="1"/>
  <c r="AG149" i="1" s="1"/>
  <c r="AF150" i="1"/>
  <c r="AG150" i="1" s="1"/>
  <c r="AF151" i="1"/>
  <c r="AH151" i="1" s="1"/>
  <c r="AF152" i="1"/>
  <c r="AG152" i="1" s="1"/>
  <c r="AF153" i="1"/>
  <c r="AG153" i="1" s="1"/>
  <c r="AF154" i="1"/>
  <c r="AK154" i="1" s="1"/>
  <c r="AD154" i="1" s="1"/>
  <c r="AF155" i="1"/>
  <c r="AG155" i="1" s="1"/>
  <c r="AF156" i="1"/>
  <c r="AF157" i="1"/>
  <c r="AI157" i="1" s="1"/>
  <c r="AF158" i="1"/>
  <c r="AF159" i="1"/>
  <c r="AG159" i="1" s="1"/>
  <c r="AF160" i="1"/>
  <c r="AF161" i="1"/>
  <c r="AH161" i="1" s="1"/>
  <c r="AF162" i="1"/>
  <c r="AH162" i="1" s="1"/>
  <c r="AF163" i="1"/>
  <c r="AG163" i="1" s="1"/>
  <c r="AF164" i="1"/>
  <c r="AI164" i="1" s="1"/>
  <c r="AF165" i="1"/>
  <c r="AH165" i="1" s="1"/>
  <c r="AF166" i="1"/>
  <c r="AI166" i="1" s="1"/>
  <c r="AF167" i="1"/>
  <c r="AG167" i="1" s="1"/>
  <c r="AF168" i="1"/>
  <c r="AF169" i="1"/>
  <c r="AG169" i="1" s="1"/>
  <c r="AF170" i="1"/>
  <c r="AI170" i="1" s="1"/>
  <c r="AF171" i="1"/>
  <c r="AH171" i="1" s="1"/>
  <c r="AF172" i="1"/>
  <c r="AG172" i="1" s="1"/>
  <c r="AF173" i="1"/>
  <c r="AH173" i="1" s="1"/>
  <c r="AF174" i="1"/>
  <c r="AG174" i="1" s="1"/>
  <c r="AF175" i="1"/>
  <c r="AK175" i="1" s="1"/>
  <c r="AD175" i="1" s="1"/>
  <c r="AF176" i="1"/>
  <c r="AH176" i="1" s="1"/>
  <c r="AF177" i="1"/>
  <c r="AI177" i="1" s="1"/>
  <c r="AF178" i="1"/>
  <c r="AH178" i="1" s="1"/>
  <c r="AF179" i="1"/>
  <c r="AG179" i="1" s="1"/>
  <c r="AF180" i="1"/>
  <c r="AK180" i="1" s="1"/>
  <c r="AD180" i="1" s="1"/>
  <c r="AF181" i="1"/>
  <c r="AK181" i="1" s="1"/>
  <c r="AD181" i="1" s="1"/>
  <c r="AF182" i="1"/>
  <c r="AH182" i="1" s="1"/>
  <c r="AF183" i="1"/>
  <c r="AI183" i="1" s="1"/>
  <c r="AF184" i="1"/>
  <c r="AH184" i="1" s="1"/>
  <c r="AF185" i="1"/>
  <c r="AK185" i="1" s="1"/>
  <c r="AD185" i="1" s="1"/>
  <c r="AF186" i="1"/>
  <c r="AF187" i="1"/>
  <c r="AI187" i="1" s="1"/>
  <c r="AF188" i="1"/>
  <c r="AK188" i="1" s="1"/>
  <c r="AD188" i="1" s="1"/>
  <c r="AF189" i="1"/>
  <c r="AG189" i="1" s="1"/>
  <c r="AF190" i="1"/>
  <c r="AK190" i="1" s="1"/>
  <c r="AD190" i="1" s="1"/>
  <c r="AF191" i="1"/>
  <c r="AH191" i="1" s="1"/>
  <c r="AF192" i="1"/>
  <c r="AF193" i="1"/>
  <c r="AI193" i="1" s="1"/>
  <c r="AF194" i="1"/>
  <c r="AF195" i="1"/>
  <c r="AH195" i="1" s="1"/>
  <c r="AF196" i="1"/>
  <c r="AH196" i="1" s="1"/>
  <c r="AF197" i="1"/>
  <c r="AG197" i="1" s="1"/>
  <c r="AF198" i="1"/>
  <c r="AK198" i="1" s="1"/>
  <c r="AD198" i="1" s="1"/>
  <c r="AF199" i="1"/>
  <c r="AG199" i="1" s="1"/>
  <c r="AF200" i="1"/>
  <c r="AG200" i="1" s="1"/>
  <c r="AF201" i="1"/>
  <c r="AG201" i="1" s="1"/>
  <c r="AE201" i="1"/>
  <c r="AF202" i="1"/>
  <c r="AH202" i="1"/>
  <c r="AE202" i="1"/>
  <c r="AF203" i="1"/>
  <c r="AH203" i="1" s="1"/>
  <c r="AE203" i="1"/>
  <c r="AF204" i="1"/>
  <c r="AG204" i="1" s="1"/>
  <c r="AE204" i="1"/>
  <c r="AF205" i="1"/>
  <c r="AH205" i="1" s="1"/>
  <c r="AE205" i="1"/>
  <c r="AF206" i="1"/>
  <c r="AH206" i="1" s="1"/>
  <c r="AE206" i="1"/>
  <c r="AF207" i="1"/>
  <c r="AK207" i="1" s="1"/>
  <c r="AD207" i="1" s="1"/>
  <c r="AE207" i="1"/>
  <c r="AF208" i="1"/>
  <c r="AG208" i="1" s="1"/>
  <c r="AE208" i="1"/>
  <c r="AF209" i="1"/>
  <c r="AH209" i="1" s="1"/>
  <c r="AE209" i="1"/>
  <c r="AF210" i="1"/>
  <c r="AG210" i="1" s="1"/>
  <c r="AE210" i="1"/>
  <c r="AF211" i="1"/>
  <c r="AK211" i="1" s="1"/>
  <c r="AD211" i="1" s="1"/>
  <c r="AE211" i="1"/>
  <c r="AF212" i="1"/>
  <c r="AK212" i="1" s="1"/>
  <c r="AD212" i="1" s="1"/>
  <c r="AE212" i="1"/>
  <c r="AF213" i="1"/>
  <c r="AH213" i="1"/>
  <c r="AE213" i="1"/>
  <c r="AF214" i="1"/>
  <c r="AG214" i="1" s="1"/>
  <c r="AE214" i="1"/>
  <c r="AF215" i="1"/>
  <c r="AK215" i="1" s="1"/>
  <c r="AD215" i="1" s="1"/>
  <c r="AE215" i="1"/>
  <c r="AF216" i="1"/>
  <c r="AK216" i="1" s="1"/>
  <c r="AD216" i="1" s="1"/>
  <c r="AH216" i="1"/>
  <c r="AE216" i="1"/>
  <c r="AF217" i="1"/>
  <c r="AH217" i="1" s="1"/>
  <c r="AE217" i="1"/>
  <c r="AF218" i="1"/>
  <c r="AI218" i="1" s="1"/>
  <c r="AE218" i="1"/>
  <c r="AF219" i="1"/>
  <c r="AH219" i="1" s="1"/>
  <c r="AE219" i="1"/>
  <c r="AF220" i="1"/>
  <c r="AK220" i="1" s="1"/>
  <c r="AD220" i="1" s="1"/>
  <c r="AE220" i="1"/>
  <c r="AF221" i="1"/>
  <c r="AI221" i="1" s="1"/>
  <c r="AE221" i="1"/>
  <c r="AF222" i="1"/>
  <c r="AG222" i="1" s="1"/>
  <c r="AE222" i="1"/>
  <c r="AF223" i="1"/>
  <c r="AK223" i="1" s="1"/>
  <c r="AD223" i="1" s="1"/>
  <c r="AE223" i="1"/>
  <c r="AF224" i="1"/>
  <c r="AG224" i="1" s="1"/>
  <c r="AE224" i="1"/>
  <c r="AF225" i="1"/>
  <c r="AI225" i="1" s="1"/>
  <c r="AE225" i="1"/>
  <c r="AF226" i="1"/>
  <c r="AG226" i="1" s="1"/>
  <c r="AE226" i="1"/>
  <c r="AF227" i="1"/>
  <c r="AK227" i="1" s="1"/>
  <c r="AD227" i="1" s="1"/>
  <c r="AE227" i="1"/>
  <c r="AF228" i="1"/>
  <c r="AH228" i="1" s="1"/>
  <c r="AE228" i="1"/>
  <c r="AF229" i="1"/>
  <c r="AI229" i="1" s="1"/>
  <c r="AE229" i="1"/>
  <c r="AF230" i="1"/>
  <c r="AE230" i="1"/>
  <c r="AF231" i="1"/>
  <c r="AE231" i="1"/>
  <c r="AF232" i="1"/>
  <c r="AG232" i="1" s="1"/>
  <c r="AE232" i="1"/>
  <c r="AF233" i="1"/>
  <c r="AK233" i="1" s="1"/>
  <c r="AD233" i="1" s="1"/>
  <c r="AE233" i="1"/>
  <c r="AF234" i="1"/>
  <c r="AK234" i="1" s="1"/>
  <c r="AD234" i="1" s="1"/>
  <c r="AE234" i="1"/>
  <c r="AF235" i="1"/>
  <c r="AH235" i="1" s="1"/>
  <c r="AI235" i="1"/>
  <c r="AE235" i="1"/>
  <c r="AF236" i="1"/>
  <c r="AK236" i="1" s="1"/>
  <c r="AD236" i="1" s="1"/>
  <c r="AE236" i="1"/>
  <c r="AF237" i="1"/>
  <c r="AH237" i="1" s="1"/>
  <c r="AE237" i="1"/>
  <c r="AF238" i="1"/>
  <c r="AI238" i="1"/>
  <c r="AE238" i="1"/>
  <c r="AF239" i="1"/>
  <c r="AK239" i="1" s="1"/>
  <c r="AD239" i="1" s="1"/>
  <c r="AE239" i="1"/>
  <c r="AF240" i="1"/>
  <c r="AI240" i="1" s="1"/>
  <c r="AE240" i="1"/>
  <c r="AF241" i="1"/>
  <c r="AG241" i="1" s="1"/>
  <c r="AE241" i="1"/>
  <c r="AF242" i="1"/>
  <c r="AH242" i="1" s="1"/>
  <c r="AE242" i="1"/>
  <c r="AF243" i="1"/>
  <c r="AI243" i="1" s="1"/>
  <c r="AE243" i="1"/>
  <c r="AF244" i="1"/>
  <c r="AH244" i="1" s="1"/>
  <c r="AE244" i="1"/>
  <c r="AF245" i="1"/>
  <c r="AG245" i="1" s="1"/>
  <c r="AI245" i="1"/>
  <c r="AE245" i="1"/>
  <c r="AF246" i="1"/>
  <c r="AK246" i="1" s="1"/>
  <c r="AD246" i="1" s="1"/>
  <c r="AE246" i="1"/>
  <c r="AF247" i="1"/>
  <c r="AG247" i="1" s="1"/>
  <c r="AE247" i="1"/>
  <c r="AF248" i="1"/>
  <c r="AG248" i="1" s="1"/>
  <c r="AH248" i="1"/>
  <c r="AE248" i="1"/>
  <c r="AF249" i="1"/>
  <c r="AG249" i="1" s="1"/>
  <c r="AE249" i="1"/>
  <c r="AF250" i="1"/>
  <c r="AH250" i="1" s="1"/>
  <c r="AE250" i="1"/>
  <c r="AF251" i="1"/>
  <c r="AG251" i="1" s="1"/>
  <c r="AE251" i="1"/>
  <c r="AF252" i="1"/>
  <c r="AG252" i="1" s="1"/>
  <c r="AE252" i="1"/>
  <c r="AF253" i="1"/>
  <c r="AK253" i="1" s="1"/>
  <c r="AD253" i="1" s="1"/>
  <c r="AE253" i="1"/>
  <c r="AF254" i="1"/>
  <c r="AG254" i="1" s="1"/>
  <c r="AE254" i="1"/>
  <c r="AF255" i="1"/>
  <c r="AK255" i="1" s="1"/>
  <c r="AD255" i="1" s="1"/>
  <c r="AE255" i="1"/>
  <c r="AF256" i="1"/>
  <c r="AI256" i="1" s="1"/>
  <c r="AE256" i="1"/>
  <c r="AF257" i="1"/>
  <c r="AK257" i="1" s="1"/>
  <c r="AD257" i="1" s="1"/>
  <c r="AE257" i="1"/>
  <c r="AF258" i="1"/>
  <c r="AH258" i="1" s="1"/>
  <c r="AE258" i="1"/>
  <c r="AF259" i="1"/>
  <c r="AH259" i="1" s="1"/>
  <c r="AE259" i="1"/>
  <c r="AF260" i="1"/>
  <c r="AH260" i="1" s="1"/>
  <c r="AE260" i="1"/>
  <c r="AF261" i="1"/>
  <c r="AH261" i="1" s="1"/>
  <c r="AE261" i="1"/>
  <c r="AF262" i="1"/>
  <c r="AI262" i="1" s="1"/>
  <c r="AE262" i="1"/>
  <c r="AF263" i="1"/>
  <c r="AK263" i="1" s="1"/>
  <c r="AD263" i="1" s="1"/>
  <c r="AE263" i="1"/>
  <c r="AF264" i="1"/>
  <c r="AH264" i="1" s="1"/>
  <c r="AE264" i="1"/>
  <c r="AF265" i="1"/>
  <c r="AH265" i="1" s="1"/>
  <c r="AE265" i="1"/>
  <c r="AF266" i="1"/>
  <c r="AH266" i="1" s="1"/>
  <c r="AE266" i="1"/>
  <c r="AF267" i="1"/>
  <c r="AG267" i="1" s="1"/>
  <c r="AI267" i="1"/>
  <c r="AE267" i="1"/>
  <c r="AF268" i="1"/>
  <c r="AG268" i="1" s="1"/>
  <c r="AE268" i="1"/>
  <c r="AF269" i="1"/>
  <c r="AI269" i="1" s="1"/>
  <c r="AE269" i="1"/>
  <c r="AF270" i="1"/>
  <c r="AH270" i="1" s="1"/>
  <c r="AE270" i="1"/>
  <c r="AF271" i="1"/>
  <c r="AG271" i="1" s="1"/>
  <c r="AE271" i="1"/>
  <c r="AF272" i="1"/>
  <c r="AK272" i="1" s="1"/>
  <c r="AD272" i="1" s="1"/>
  <c r="AE272" i="1"/>
  <c r="AF273" i="1"/>
  <c r="AI273" i="1" s="1"/>
  <c r="AE273" i="1"/>
  <c r="AF274" i="1"/>
  <c r="AH274" i="1"/>
  <c r="AE274" i="1"/>
  <c r="AF275" i="1"/>
  <c r="AK275" i="1" s="1"/>
  <c r="AD275" i="1" s="1"/>
  <c r="AE275" i="1"/>
  <c r="AF276" i="1"/>
  <c r="AH276" i="1" s="1"/>
  <c r="AE276" i="1"/>
  <c r="AF277" i="1"/>
  <c r="AI277" i="1" s="1"/>
  <c r="AE277" i="1"/>
  <c r="AF278" i="1"/>
  <c r="AI278" i="1" s="1"/>
  <c r="AE278" i="1"/>
  <c r="AF279" i="1"/>
  <c r="AK279" i="1" s="1"/>
  <c r="AD279" i="1" s="1"/>
  <c r="AE279" i="1"/>
  <c r="AF280" i="1"/>
  <c r="AK280" i="1" s="1"/>
  <c r="AD280" i="1" s="1"/>
  <c r="AE280" i="1"/>
  <c r="AF281" i="1"/>
  <c r="AI281" i="1" s="1"/>
  <c r="AK281" i="1"/>
  <c r="AD281" i="1" s="1"/>
  <c r="AE281" i="1"/>
  <c r="AF282" i="1"/>
  <c r="AG282" i="1" s="1"/>
  <c r="AE282" i="1"/>
  <c r="AF283" i="1"/>
  <c r="AI283" i="1" s="1"/>
  <c r="AE283" i="1"/>
  <c r="AF284" i="1"/>
  <c r="AI284" i="1" s="1"/>
  <c r="AE284" i="1"/>
  <c r="AF285" i="1"/>
  <c r="AH285" i="1" s="1"/>
  <c r="AE285" i="1"/>
  <c r="AF286" i="1"/>
  <c r="AI286" i="1" s="1"/>
  <c r="AE286" i="1"/>
  <c r="AF287" i="1"/>
  <c r="AH287" i="1" s="1"/>
  <c r="AE287" i="1"/>
  <c r="AF288" i="1"/>
  <c r="AG288" i="1" s="1"/>
  <c r="AE288" i="1"/>
  <c r="AF289" i="1"/>
  <c r="AI289" i="1" s="1"/>
  <c r="AE289" i="1"/>
  <c r="AF290" i="1"/>
  <c r="AK290" i="1" s="1"/>
  <c r="AD290" i="1" s="1"/>
  <c r="AE290" i="1"/>
  <c r="AF291" i="1"/>
  <c r="AK291" i="1" s="1"/>
  <c r="AD291" i="1" s="1"/>
  <c r="AE291" i="1"/>
  <c r="AF292" i="1"/>
  <c r="AK292" i="1" s="1"/>
  <c r="AD292" i="1" s="1"/>
  <c r="AE292" i="1"/>
  <c r="AF293" i="1"/>
  <c r="AG293" i="1" s="1"/>
  <c r="AE293" i="1"/>
  <c r="AF294" i="1"/>
  <c r="AG294" i="1" s="1"/>
  <c r="AE294" i="1"/>
  <c r="AF295" i="1"/>
  <c r="AI295" i="1" s="1"/>
  <c r="AE295" i="1"/>
  <c r="AF15" i="1"/>
  <c r="AI15" i="1" s="1"/>
  <c r="AF14" i="1"/>
  <c r="AI14" i="1" s="1"/>
  <c r="AK204" i="1"/>
  <c r="AD204" i="1" s="1"/>
  <c r="AI201" i="1"/>
  <c r="AH144" i="1"/>
  <c r="AG207" i="1"/>
  <c r="AH207" i="1"/>
  <c r="AI212" i="1"/>
  <c r="AH211" i="1"/>
  <c r="AI155" i="1"/>
  <c r="AG122" i="1"/>
  <c r="AI92" i="1"/>
  <c r="AG36" i="1"/>
  <c r="AG52" i="1"/>
  <c r="AH214" i="1"/>
  <c r="AI237" i="1"/>
  <c r="AI266" i="1"/>
  <c r="AH240" i="1"/>
  <c r="AG238" i="1"/>
  <c r="AK237" i="1"/>
  <c r="AD237" i="1" s="1"/>
  <c r="AK270" i="1"/>
  <c r="AD270" i="1" s="1"/>
  <c r="AI294" i="1"/>
  <c r="AH293" i="1"/>
  <c r="AI293" i="1"/>
  <c r="AI253" i="1"/>
  <c r="AH252" i="1"/>
  <c r="AG250" i="1"/>
  <c r="AK248" i="1"/>
  <c r="AD248" i="1" s="1"/>
  <c r="AG239" i="1"/>
  <c r="AH236" i="1"/>
  <c r="AI236" i="1"/>
  <c r="AG237" i="1"/>
  <c r="AH238" i="1"/>
  <c r="AK262" i="1"/>
  <c r="AD262" i="1" s="1"/>
  <c r="AG266" i="1"/>
  <c r="AK266" i="1"/>
  <c r="AD266" i="1" s="1"/>
  <c r="AK238" i="1"/>
  <c r="AD238" i="1" s="1"/>
  <c r="AG236" i="1"/>
  <c r="AK258" i="1"/>
  <c r="AD258" i="1" s="1"/>
  <c r="AG223" i="1"/>
  <c r="AI223" i="1"/>
  <c r="AG220" i="1"/>
  <c r="AH220" i="1"/>
  <c r="AG218" i="1"/>
  <c r="AI217" i="1"/>
  <c r="AK217" i="1"/>
  <c r="AD217" i="1" s="1"/>
  <c r="AG216" i="1"/>
  <c r="AI213" i="1"/>
  <c r="AK213" i="1"/>
  <c r="AD213" i="1" s="1"/>
  <c r="AG213" i="1"/>
  <c r="AG209" i="1"/>
  <c r="AH208" i="1"/>
  <c r="AI208" i="1"/>
  <c r="AG202" i="1"/>
  <c r="AI202" i="1"/>
  <c r="AK202" i="1"/>
  <c r="AD202" i="1" s="1"/>
  <c r="AK153" i="1"/>
  <c r="AD153" i="1" s="1"/>
  <c r="AI147" i="1"/>
  <c r="AG132" i="1"/>
  <c r="AI163" i="1"/>
  <c r="AH138" i="1"/>
  <c r="AG231" i="1"/>
  <c r="AK231" i="1"/>
  <c r="AD231" i="1" s="1"/>
  <c r="AK187" i="1"/>
  <c r="AD187" i="1" s="1"/>
  <c r="AK84" i="1"/>
  <c r="AD84" i="1" s="1"/>
  <c r="AG77" i="1"/>
  <c r="AI231" i="1"/>
  <c r="AK194" i="1"/>
  <c r="AD194" i="1" s="1"/>
  <c r="AH187" i="1"/>
  <c r="AI274" i="1"/>
  <c r="AK274" i="1"/>
  <c r="AD274" i="1" s="1"/>
  <c r="AG269" i="1"/>
  <c r="AK269" i="1"/>
  <c r="AD269" i="1" s="1"/>
  <c r="AI263" i="1"/>
  <c r="AK260" i="1"/>
  <c r="AD260" i="1" s="1"/>
  <c r="AG260" i="1"/>
  <c r="AI260" i="1"/>
  <c r="AI258" i="1"/>
  <c r="AH36" i="1"/>
  <c r="AH269" i="1"/>
  <c r="AG291" i="1"/>
  <c r="AK293" i="1"/>
  <c r="AD293" i="1" s="1"/>
  <c r="AG274" i="1"/>
  <c r="AG212" i="1"/>
  <c r="AH212" i="1"/>
  <c r="AH172" i="1"/>
  <c r="AK273" i="1"/>
  <c r="AD273" i="1" s="1"/>
  <c r="AI254" i="1"/>
  <c r="AK235" i="1"/>
  <c r="AD235" i="1" s="1"/>
  <c r="AG235" i="1"/>
  <c r="AH234" i="1"/>
  <c r="AG234" i="1"/>
  <c r="AH230" i="1"/>
  <c r="AG230" i="1"/>
  <c r="AK230" i="1"/>
  <c r="AD230" i="1" s="1"/>
  <c r="AG176" i="1"/>
  <c r="AH255" i="1"/>
  <c r="AI255" i="1"/>
  <c r="AI228" i="1"/>
  <c r="AH227" i="1"/>
  <c r="AK130" i="1"/>
  <c r="AD130" i="1" s="1"/>
  <c r="AG115" i="1"/>
  <c r="AI234" i="1"/>
  <c r="AG255" i="1"/>
  <c r="AH231" i="1"/>
  <c r="AG227" i="1"/>
  <c r="AI232" i="1"/>
  <c r="AI230" i="1"/>
  <c r="AI176" i="1"/>
  <c r="AG289" i="1"/>
  <c r="AK289" i="1"/>
  <c r="AD289" i="1" s="1"/>
  <c r="AH289" i="1"/>
  <c r="AH288" i="1"/>
  <c r="AI287" i="1"/>
  <c r="AK283" i="1"/>
  <c r="AD283" i="1" s="1"/>
  <c r="AH282" i="1"/>
  <c r="AK282" i="1"/>
  <c r="AD282" i="1" s="1"/>
  <c r="AG280" i="1"/>
  <c r="AH280" i="1"/>
  <c r="AI280" i="1"/>
  <c r="AG277" i="1"/>
  <c r="AK277" i="1"/>
  <c r="AD277" i="1" s="1"/>
  <c r="AH277" i="1"/>
  <c r="AG171" i="1"/>
  <c r="AK163" i="1"/>
  <c r="AD163" i="1" s="1"/>
  <c r="AK160" i="1"/>
  <c r="AD160" i="1" s="1"/>
  <c r="AH113" i="1"/>
  <c r="AK60" i="1"/>
  <c r="AD60" i="1" s="1"/>
  <c r="AH145" i="1"/>
  <c r="AK50" i="1"/>
  <c r="AD50" i="1" s="1"/>
  <c r="AH163" i="1"/>
  <c r="AI171" i="1"/>
  <c r="AK171" i="1"/>
  <c r="AD171" i="1" s="1"/>
  <c r="AG48" i="1"/>
  <c r="AK44" i="1"/>
  <c r="AD44" i="1" s="1"/>
  <c r="AI25" i="1"/>
  <c r="AH53" i="1"/>
  <c r="AG45" i="1"/>
  <c r="AH25" i="1"/>
  <c r="AI196" i="1"/>
  <c r="AK195" i="1"/>
  <c r="AD195" i="1" s="1"/>
  <c r="AH185" i="1"/>
  <c r="AK179" i="1"/>
  <c r="AD179" i="1" s="1"/>
  <c r="AH177" i="1"/>
  <c r="AK147" i="1"/>
  <c r="AD147" i="1" s="1"/>
  <c r="AG104" i="1"/>
  <c r="AK104" i="1"/>
  <c r="AD104" i="1" s="1"/>
  <c r="AI100" i="1"/>
  <c r="AG98" i="1"/>
  <c r="AG97" i="1"/>
  <c r="AK91" i="1"/>
  <c r="AD91" i="1" s="1"/>
  <c r="AH84" i="1"/>
  <c r="AI82" i="1"/>
  <c r="AH69" i="1"/>
  <c r="AI53" i="1"/>
  <c r="AG49" i="1"/>
  <c r="AH128" i="1"/>
  <c r="AG26" i="1"/>
  <c r="AG25" i="1"/>
  <c r="AH26" i="1"/>
  <c r="AK28" i="1"/>
  <c r="AD28" i="1" s="1"/>
  <c r="AI58" i="1"/>
  <c r="AH254" i="1" l="1"/>
  <c r="AI249" i="1"/>
  <c r="AH243" i="1"/>
  <c r="AG264" i="1"/>
  <c r="AH283" i="1"/>
  <c r="AH232" i="1"/>
  <c r="AG253" i="1"/>
  <c r="AH215" i="1"/>
  <c r="AK294" i="1"/>
  <c r="AD294" i="1" s="1"/>
  <c r="AK254" i="1"/>
  <c r="AD254" i="1" s="1"/>
  <c r="AI153" i="1"/>
  <c r="AH204" i="1"/>
  <c r="AK267" i="1"/>
  <c r="AD267" i="1" s="1"/>
  <c r="AH89" i="1"/>
  <c r="AI200" i="1"/>
  <c r="AI97" i="1"/>
  <c r="AG283" i="1"/>
  <c r="AG290" i="1"/>
  <c r="AK256" i="1"/>
  <c r="AD256" i="1" s="1"/>
  <c r="AK232" i="1"/>
  <c r="AD232" i="1" s="1"/>
  <c r="AI161" i="1"/>
  <c r="AI204" i="1"/>
  <c r="AK214" i="1"/>
  <c r="AD214" i="1" s="1"/>
  <c r="AG243" i="1"/>
  <c r="AG246" i="1"/>
  <c r="AH267" i="1"/>
  <c r="AK201" i="1"/>
  <c r="AD201" i="1" s="1"/>
  <c r="AG215" i="1"/>
  <c r="AI145" i="1"/>
  <c r="AI246" i="1"/>
  <c r="AI207" i="1"/>
  <c r="AK145" i="1"/>
  <c r="AD145" i="1" s="1"/>
  <c r="AI33" i="1"/>
  <c r="AH40" i="1"/>
  <c r="AH33" i="1"/>
  <c r="AK105" i="1"/>
  <c r="AD105" i="1" s="1"/>
  <c r="AG285" i="1"/>
  <c r="AH290" i="1"/>
  <c r="AH256" i="1"/>
  <c r="AI233" i="1"/>
  <c r="AK169" i="1"/>
  <c r="AD169" i="1" s="1"/>
  <c r="AI206" i="1"/>
  <c r="AI215" i="1"/>
  <c r="AG221" i="1"/>
  <c r="AG261" i="1"/>
  <c r="AI282" i="1"/>
  <c r="AH201" i="1"/>
  <c r="AK240" i="1"/>
  <c r="AD240" i="1" s="1"/>
  <c r="AG257" i="1"/>
  <c r="AK221" i="1"/>
  <c r="AD221" i="1" s="1"/>
  <c r="AK261" i="1"/>
  <c r="AD261" i="1" s="1"/>
  <c r="AK265" i="1"/>
  <c r="AD265" i="1" s="1"/>
  <c r="AI222" i="1"/>
  <c r="AG217" i="1"/>
  <c r="AI261" i="1"/>
  <c r="AG225" i="1"/>
  <c r="AH253" i="1"/>
  <c r="AH239" i="1"/>
  <c r="AH245" i="1"/>
  <c r="AI248" i="1"/>
  <c r="AH181" i="1"/>
  <c r="AG292" i="1"/>
  <c r="AH198" i="1"/>
  <c r="AI239" i="1"/>
  <c r="AI71" i="1"/>
  <c r="AG100" i="1"/>
  <c r="AG173" i="1"/>
  <c r="AH281" i="1"/>
  <c r="AG284" i="1"/>
  <c r="AI292" i="1"/>
  <c r="AH142" i="1"/>
  <c r="AI227" i="1"/>
  <c r="AG256" i="1"/>
  <c r="AK124" i="1"/>
  <c r="AD124" i="1" s="1"/>
  <c r="AG258" i="1"/>
  <c r="AK138" i="1"/>
  <c r="AD138" i="1" s="1"/>
  <c r="AG99" i="1"/>
  <c r="AI209" i="1"/>
  <c r="AI214" i="1"/>
  <c r="AH218" i="1"/>
  <c r="AK222" i="1"/>
  <c r="AD222" i="1" s="1"/>
  <c r="AH262" i="1"/>
  <c r="AK242" i="1"/>
  <c r="AD242" i="1" s="1"/>
  <c r="AI220" i="1"/>
  <c r="AI216" i="1"/>
  <c r="AH221" i="1"/>
  <c r="AK218" i="1"/>
  <c r="AD218" i="1" s="1"/>
  <c r="AI142" i="1"/>
  <c r="AI242" i="1"/>
  <c r="AG27" i="1"/>
  <c r="AH233" i="1"/>
  <c r="AK102" i="1"/>
  <c r="AD102" i="1" s="1"/>
  <c r="AG229" i="1"/>
  <c r="AI173" i="1"/>
  <c r="AI285" i="1"/>
  <c r="AG228" i="1"/>
  <c r="AI95" i="1"/>
  <c r="AH275" i="1"/>
  <c r="AK229" i="1"/>
  <c r="AD229" i="1" s="1"/>
  <c r="AH225" i="1"/>
  <c r="AK205" i="1"/>
  <c r="AD205" i="1" s="1"/>
  <c r="AK209" i="1"/>
  <c r="AD209" i="1" s="1"/>
  <c r="AH222" i="1"/>
  <c r="AG265" i="1"/>
  <c r="AI271" i="1"/>
  <c r="AK245" i="1"/>
  <c r="AD245" i="1" s="1"/>
  <c r="AH251" i="1"/>
  <c r="AI265" i="1"/>
  <c r="AG242" i="1"/>
  <c r="AH210" i="1"/>
  <c r="AH77" i="1"/>
  <c r="AK271" i="1"/>
  <c r="AD271" i="1" s="1"/>
  <c r="AH246" i="1"/>
  <c r="AH223" i="1"/>
  <c r="AK55" i="1"/>
  <c r="AD55" i="1" s="1"/>
  <c r="AI288" i="1"/>
  <c r="AH149" i="1"/>
  <c r="AG275" i="1"/>
  <c r="AG281" i="1"/>
  <c r="AH295" i="1"/>
  <c r="AK287" i="1"/>
  <c r="AD287" i="1" s="1"/>
  <c r="AI290" i="1"/>
  <c r="AK228" i="1"/>
  <c r="AD228" i="1" s="1"/>
  <c r="AK172" i="1"/>
  <c r="AD172" i="1" s="1"/>
  <c r="AI275" i="1"/>
  <c r="AH271" i="1"/>
  <c r="AG233" i="1"/>
  <c r="AK225" i="1"/>
  <c r="AD225" i="1" s="1"/>
  <c r="AH229" i="1"/>
  <c r="AK206" i="1"/>
  <c r="AD206" i="1" s="1"/>
  <c r="AK219" i="1"/>
  <c r="AD219" i="1" s="1"/>
  <c r="AK252" i="1"/>
  <c r="AD252" i="1" s="1"/>
  <c r="AG272" i="1"/>
  <c r="AK285" i="1"/>
  <c r="AD285" i="1" s="1"/>
  <c r="AH292" i="1"/>
  <c r="AG259" i="1"/>
  <c r="AK210" i="1"/>
  <c r="AD210" i="1" s="1"/>
  <c r="AG206" i="1"/>
  <c r="AI252" i="1"/>
  <c r="AG262" i="1"/>
  <c r="AI47" i="1"/>
  <c r="AG39" i="1"/>
  <c r="AI31" i="1"/>
  <c r="AH47" i="1"/>
  <c r="AI49" i="1"/>
  <c r="AI247" i="1"/>
  <c r="AG270" i="1"/>
  <c r="AI149" i="1"/>
  <c r="AG205" i="1"/>
  <c r="AI224" i="1"/>
  <c r="AI276" i="1"/>
  <c r="AI210" i="1"/>
  <c r="AI203" i="1"/>
  <c r="AG12" i="1"/>
  <c r="AG219" i="1"/>
  <c r="AK226" i="1"/>
  <c r="AD226" i="1" s="1"/>
  <c r="AI86" i="1"/>
  <c r="AK151" i="1"/>
  <c r="AD151" i="1" s="1"/>
  <c r="AK286" i="1"/>
  <c r="AD286" i="1" s="1"/>
  <c r="AK183" i="1"/>
  <c r="AD183" i="1" s="1"/>
  <c r="AI151" i="1"/>
  <c r="AH189" i="1"/>
  <c r="AG78" i="1"/>
  <c r="AH286" i="1"/>
  <c r="AG295" i="1"/>
  <c r="AH273" i="1"/>
  <c r="AH291" i="1"/>
  <c r="AI181" i="1"/>
  <c r="AH224" i="1"/>
  <c r="AK250" i="1"/>
  <c r="AD250" i="1" s="1"/>
  <c r="AG287" i="1"/>
  <c r="AK241" i="1"/>
  <c r="AD241" i="1" s="1"/>
  <c r="AK244" i="1"/>
  <c r="AD244" i="1" s="1"/>
  <c r="AK251" i="1"/>
  <c r="AD251" i="1" s="1"/>
  <c r="AK276" i="1"/>
  <c r="AD276" i="1" s="1"/>
  <c r="AH294" i="1"/>
  <c r="AK259" i="1"/>
  <c r="AD259" i="1" s="1"/>
  <c r="AI257" i="1"/>
  <c r="AG211" i="1"/>
  <c r="AK203" i="1"/>
  <c r="AD203" i="1" s="1"/>
  <c r="AI259" i="1"/>
  <c r="AG279" i="1"/>
  <c r="AI268" i="1"/>
  <c r="AK247" i="1"/>
  <c r="AD247" i="1" s="1"/>
  <c r="AK149" i="1"/>
  <c r="AD149" i="1" s="1"/>
  <c r="AI279" i="1"/>
  <c r="AI226" i="1"/>
  <c r="AH56" i="1"/>
  <c r="AH226" i="1"/>
  <c r="AH135" i="1"/>
  <c r="AK165" i="1"/>
  <c r="AD165" i="1" s="1"/>
  <c r="AI191" i="1"/>
  <c r="AH167" i="1"/>
  <c r="AK278" i="1"/>
  <c r="AD278" i="1" s="1"/>
  <c r="AG286" i="1"/>
  <c r="AG273" i="1"/>
  <c r="AH268" i="1"/>
  <c r="AI244" i="1"/>
  <c r="AI291" i="1"/>
  <c r="AG240" i="1"/>
  <c r="AG244" i="1"/>
  <c r="AI251" i="1"/>
  <c r="AI264" i="1"/>
  <c r="AG278" i="1"/>
  <c r="AI241" i="1"/>
  <c r="AH241" i="1"/>
  <c r="AI211" i="1"/>
  <c r="AH247" i="1"/>
  <c r="AI250" i="1"/>
  <c r="AG276" i="1"/>
  <c r="AI165" i="1"/>
  <c r="AH278" i="1"/>
  <c r="AH284" i="1"/>
  <c r="AK295" i="1"/>
  <c r="AD295" i="1" s="1"/>
  <c r="AH257" i="1"/>
  <c r="AG263" i="1"/>
  <c r="AH263" i="1"/>
  <c r="AK284" i="1"/>
  <c r="AD284" i="1" s="1"/>
  <c r="AH279" i="1"/>
  <c r="AK268" i="1"/>
  <c r="AD268" i="1" s="1"/>
  <c r="AK224" i="1"/>
  <c r="AD224" i="1" s="1"/>
  <c r="AI219" i="1"/>
  <c r="AK208" i="1"/>
  <c r="AD208" i="1" s="1"/>
  <c r="AG203" i="1"/>
  <c r="AG80" i="1"/>
  <c r="AI199" i="1"/>
  <c r="AH175" i="1"/>
  <c r="AI12" i="1"/>
  <c r="AI272" i="1"/>
  <c r="AK264" i="1"/>
  <c r="AD264" i="1" s="1"/>
  <c r="AH272" i="1"/>
  <c r="AK288" i="1"/>
  <c r="AD288" i="1" s="1"/>
  <c r="AK249" i="1"/>
  <c r="AD249" i="1" s="1"/>
  <c r="AI270" i="1"/>
  <c r="AH249" i="1"/>
  <c r="AI205" i="1"/>
  <c r="AK243" i="1"/>
  <c r="AD243" i="1" s="1"/>
  <c r="AK15" i="1"/>
  <c r="AD15" i="1" s="1"/>
  <c r="AI32" i="1"/>
  <c r="AK80" i="1"/>
  <c r="AD80" i="1" s="1"/>
  <c r="AG84" i="1"/>
  <c r="AH86" i="1"/>
  <c r="AG86" i="1"/>
  <c r="AK98" i="1"/>
  <c r="AD98" i="1" s="1"/>
  <c r="AG137" i="1"/>
  <c r="AG147" i="1"/>
  <c r="AG151" i="1"/>
  <c r="AH155" i="1"/>
  <c r="AG165" i="1"/>
  <c r="AK173" i="1"/>
  <c r="AD173" i="1" s="1"/>
  <c r="AG177" i="1"/>
  <c r="AG185" i="1"/>
  <c r="AG191" i="1"/>
  <c r="AH193" i="1"/>
  <c r="AK199" i="1"/>
  <c r="AD199" i="1" s="1"/>
  <c r="AK56" i="1"/>
  <c r="AD56" i="1" s="1"/>
  <c r="AH60" i="1"/>
  <c r="AG181" i="1"/>
  <c r="AH117" i="1"/>
  <c r="AI169" i="1"/>
  <c r="AH179" i="1"/>
  <c r="AH80" i="1"/>
  <c r="AG187" i="1"/>
  <c r="AI34" i="1"/>
  <c r="AK68" i="1"/>
  <c r="AD68" i="1" s="1"/>
  <c r="AG107" i="1"/>
  <c r="AK167" i="1"/>
  <c r="AD167" i="1" s="1"/>
  <c r="AH169" i="1"/>
  <c r="AI179" i="1"/>
  <c r="AG175" i="1"/>
  <c r="AI175" i="1"/>
  <c r="AG193" i="1"/>
  <c r="AI167" i="1"/>
  <c r="AK161" i="1"/>
  <c r="AD161" i="1" s="1"/>
  <c r="AK157" i="1"/>
  <c r="AD157" i="1" s="1"/>
  <c r="AH153" i="1"/>
  <c r="AH157" i="1"/>
  <c r="AG161" i="1"/>
  <c r="AH98" i="1"/>
  <c r="AH159" i="1"/>
  <c r="AI60" i="1"/>
  <c r="AK14" i="1"/>
  <c r="AD14" i="1" s="1"/>
  <c r="AG30" i="1"/>
  <c r="AG31" i="1"/>
  <c r="AG183" i="1"/>
  <c r="AH183" i="1"/>
  <c r="AI128" i="1"/>
  <c r="AI162" i="1"/>
  <c r="AH49" i="1"/>
  <c r="AH51" i="1"/>
  <c r="AI59" i="1"/>
  <c r="AH71" i="1"/>
  <c r="AH93" i="1"/>
  <c r="AH97" i="1"/>
  <c r="AH100" i="1"/>
  <c r="AG102" i="1"/>
  <c r="AH102" i="1"/>
  <c r="AI104" i="1"/>
  <c r="AK177" i="1"/>
  <c r="AD177" i="1" s="1"/>
  <c r="AI185" i="1"/>
  <c r="AI189" i="1"/>
  <c r="AK191" i="1"/>
  <c r="AD191" i="1" s="1"/>
  <c r="AK193" i="1"/>
  <c r="AD193" i="1" s="1"/>
  <c r="AG195" i="1"/>
  <c r="AH199" i="1"/>
  <c r="AH31" i="1"/>
  <c r="AG33" i="1"/>
  <c r="AK47" i="1"/>
  <c r="AD47" i="1" s="1"/>
  <c r="AK57" i="1"/>
  <c r="AD57" i="1" s="1"/>
  <c r="AK71" i="1"/>
  <c r="AD71" i="1" s="1"/>
  <c r="AK75" i="1"/>
  <c r="AD75" i="1" s="1"/>
  <c r="AG89" i="1"/>
  <c r="AG93" i="1"/>
  <c r="AG128" i="1"/>
  <c r="AG142" i="1"/>
  <c r="AK176" i="1"/>
  <c r="AD176" i="1" s="1"/>
  <c r="AI172" i="1"/>
  <c r="AH85" i="1"/>
  <c r="AK189" i="1"/>
  <c r="AD189" i="1" s="1"/>
  <c r="AK144" i="1"/>
  <c r="AD144" i="1" s="1"/>
  <c r="AI138" i="1"/>
  <c r="AK106" i="1"/>
  <c r="AD106" i="1" s="1"/>
  <c r="AH29" i="1"/>
  <c r="AK77" i="1"/>
  <c r="AD77" i="1" s="1"/>
  <c r="AI144" i="1"/>
  <c r="AK110" i="1"/>
  <c r="AD110" i="1" s="1"/>
  <c r="AH110" i="1"/>
  <c r="AI110" i="1"/>
  <c r="AI108" i="1"/>
  <c r="AH108" i="1"/>
  <c r="AG108" i="1"/>
  <c r="AH106" i="1"/>
  <c r="AG106" i="1"/>
  <c r="AH79" i="1"/>
  <c r="AK79" i="1"/>
  <c r="AD79" i="1" s="1"/>
  <c r="AG79" i="1"/>
  <c r="AI79" i="1"/>
  <c r="AK73" i="1"/>
  <c r="AD73" i="1" s="1"/>
  <c r="AH73" i="1"/>
  <c r="AH67" i="1"/>
  <c r="AG67" i="1"/>
  <c r="AK67" i="1"/>
  <c r="AD67" i="1" s="1"/>
  <c r="AH28" i="1"/>
  <c r="AG28" i="1"/>
  <c r="AI27" i="1"/>
  <c r="AK27" i="1"/>
  <c r="AD27" i="1" s="1"/>
  <c r="AK26" i="1"/>
  <c r="AD26" i="1" s="1"/>
  <c r="AI26" i="1"/>
  <c r="AK200" i="1"/>
  <c r="AD200" i="1" s="1"/>
  <c r="AH200" i="1"/>
  <c r="AG180" i="1"/>
  <c r="AI180" i="1"/>
  <c r="AI160" i="1"/>
  <c r="AH160" i="1"/>
  <c r="AH141" i="1"/>
  <c r="AG141" i="1"/>
  <c r="AI129" i="1"/>
  <c r="AH129" i="1"/>
  <c r="AK129" i="1"/>
  <c r="AD129" i="1" s="1"/>
  <c r="AG129" i="1"/>
  <c r="AK125" i="1"/>
  <c r="AD125" i="1" s="1"/>
  <c r="AH125" i="1"/>
  <c r="AH123" i="1"/>
  <c r="AI123" i="1"/>
  <c r="AG121" i="1"/>
  <c r="AI121" i="1"/>
  <c r="AH119" i="1"/>
  <c r="AK119" i="1"/>
  <c r="AD119" i="1" s="1"/>
  <c r="AG119" i="1"/>
  <c r="AI117" i="1"/>
  <c r="AK117" i="1"/>
  <c r="AD117" i="1" s="1"/>
  <c r="AI111" i="1"/>
  <c r="AH111" i="1"/>
  <c r="AI109" i="1"/>
  <c r="AG109" i="1"/>
  <c r="AK109" i="1"/>
  <c r="AD109" i="1" s="1"/>
  <c r="AH107" i="1"/>
  <c r="AI107" i="1"/>
  <c r="AK92" i="1"/>
  <c r="AD92" i="1" s="1"/>
  <c r="AG92" i="1"/>
  <c r="AI90" i="1"/>
  <c r="AK90" i="1"/>
  <c r="AD90" i="1" s="1"/>
  <c r="AH90" i="1"/>
  <c r="AK88" i="1"/>
  <c r="AD88" i="1" s="1"/>
  <c r="AH88" i="1"/>
  <c r="AI88" i="1"/>
  <c r="AH78" i="1"/>
  <c r="AK78" i="1"/>
  <c r="AD78" i="1" s="1"/>
  <c r="AK66" i="1"/>
  <c r="AD66" i="1" s="1"/>
  <c r="AH66" i="1"/>
  <c r="AG66" i="1"/>
  <c r="AI66" i="1"/>
  <c r="AH64" i="1"/>
  <c r="AK64" i="1"/>
  <c r="AD64" i="1" s="1"/>
  <c r="AI64" i="1"/>
  <c r="AI62" i="1"/>
  <c r="AG62" i="1"/>
  <c r="AG54" i="1"/>
  <c r="AK54" i="1"/>
  <c r="AD54" i="1" s="1"/>
  <c r="AH54" i="1"/>
  <c r="AI54" i="1"/>
  <c r="AH52" i="1"/>
  <c r="AI52" i="1"/>
  <c r="AH13" i="1"/>
  <c r="AG14" i="1"/>
  <c r="AH14" i="1"/>
  <c r="AI198" i="1"/>
  <c r="AG198" i="1"/>
  <c r="AI194" i="1"/>
  <c r="AH194" i="1"/>
  <c r="AG194" i="1"/>
  <c r="AH186" i="1"/>
  <c r="AK186" i="1"/>
  <c r="AD186" i="1" s="1"/>
  <c r="AI186" i="1"/>
  <c r="AI168" i="1"/>
  <c r="AH168" i="1"/>
  <c r="AK166" i="1"/>
  <c r="AD166" i="1" s="1"/>
  <c r="AG166" i="1"/>
  <c r="AH156" i="1"/>
  <c r="AG156" i="1"/>
  <c r="AH148" i="1"/>
  <c r="AG148" i="1"/>
  <c r="AG139" i="1"/>
  <c r="AI139" i="1"/>
  <c r="AK127" i="1"/>
  <c r="AD127" i="1" s="1"/>
  <c r="AI127" i="1"/>
  <c r="AG127" i="1"/>
  <c r="AG125" i="1"/>
  <c r="AI125" i="1"/>
  <c r="AI46" i="1"/>
  <c r="AG46" i="1"/>
  <c r="AH46" i="1"/>
  <c r="AG44" i="1"/>
  <c r="AI44" i="1"/>
  <c r="AH42" i="1"/>
  <c r="AG42" i="1"/>
  <c r="AI38" i="1"/>
  <c r="AK38" i="1"/>
  <c r="AD38" i="1" s="1"/>
  <c r="AI36" i="1"/>
  <c r="AK36" i="1"/>
  <c r="AD36" i="1" s="1"/>
  <c r="AK34" i="1"/>
  <c r="AD34" i="1" s="1"/>
  <c r="AG34" i="1"/>
  <c r="AK24" i="1"/>
  <c r="AD24" i="1" s="1"/>
  <c r="AI24" i="1"/>
  <c r="AG24" i="1"/>
  <c r="AK23" i="1"/>
  <c r="AD23" i="1" s="1"/>
  <c r="AI23" i="1"/>
  <c r="AH23" i="1"/>
  <c r="AH22" i="1"/>
  <c r="AG22" i="1"/>
  <c r="AI20" i="1"/>
  <c r="AG20" i="1"/>
  <c r="AH17" i="1"/>
  <c r="AI17" i="1"/>
  <c r="AG16" i="1"/>
  <c r="AI21" i="1"/>
  <c r="AG32" i="1"/>
  <c r="AK40" i="1"/>
  <c r="AD40" i="1" s="1"/>
  <c r="AH150" i="1"/>
  <c r="AK168" i="1"/>
  <c r="AD168" i="1" s="1"/>
  <c r="AK135" i="1"/>
  <c r="AD135" i="1" s="1"/>
  <c r="AG135" i="1"/>
  <c r="AK137" i="1"/>
  <c r="AD137" i="1" s="1"/>
  <c r="AH137" i="1"/>
  <c r="AG143" i="1"/>
  <c r="AG182" i="1"/>
  <c r="AG196" i="1"/>
  <c r="AK32" i="1"/>
  <c r="AD32" i="1" s="1"/>
  <c r="AG23" i="1"/>
  <c r="AI22" i="1"/>
  <c r="AH24" i="1"/>
  <c r="AH38" i="1"/>
  <c r="AG38" i="1"/>
  <c r="AK123" i="1"/>
  <c r="AD123" i="1" s="1"/>
  <c r="AK42" i="1"/>
  <c r="AD42" i="1" s="1"/>
  <c r="AH152" i="1"/>
  <c r="AG184" i="1"/>
  <c r="AI40" i="1"/>
  <c r="AK196" i="1"/>
  <c r="AD196" i="1" s="1"/>
  <c r="AH166" i="1"/>
  <c r="AG123" i="1"/>
  <c r="AK156" i="1"/>
  <c r="AD156" i="1" s="1"/>
  <c r="AG134" i="1"/>
  <c r="AH134" i="1"/>
  <c r="AK134" i="1"/>
  <c r="AD134" i="1" s="1"/>
  <c r="AI132" i="1"/>
  <c r="AK132" i="1"/>
  <c r="AD132" i="1" s="1"/>
  <c r="AH132" i="1"/>
  <c r="AI130" i="1"/>
  <c r="AH130" i="1"/>
  <c r="AG130" i="1"/>
  <c r="AH126" i="1"/>
  <c r="AK126" i="1"/>
  <c r="AD126" i="1" s="1"/>
  <c r="AG126" i="1"/>
  <c r="AH124" i="1"/>
  <c r="AI124" i="1"/>
  <c r="AI122" i="1"/>
  <c r="AK122" i="1"/>
  <c r="AD122" i="1" s="1"/>
  <c r="AG112" i="1"/>
  <c r="AI112" i="1"/>
  <c r="AH103" i="1"/>
  <c r="AI103" i="1"/>
  <c r="AH101" i="1"/>
  <c r="AI101" i="1"/>
  <c r="AH91" i="1"/>
  <c r="AI91" i="1"/>
  <c r="AI74" i="1"/>
  <c r="AG74" i="1"/>
  <c r="AK72" i="1"/>
  <c r="AD72" i="1" s="1"/>
  <c r="AH72" i="1"/>
  <c r="AG70" i="1"/>
  <c r="AH70" i="1"/>
  <c r="AG63" i="1"/>
  <c r="AH63" i="1"/>
  <c r="AG61" i="1"/>
  <c r="AH61" i="1"/>
  <c r="AG55" i="1"/>
  <c r="AI55" i="1"/>
  <c r="AI39" i="1"/>
  <c r="AK39" i="1"/>
  <c r="AD39" i="1" s="1"/>
  <c r="AG37" i="1"/>
  <c r="AI37" i="1"/>
  <c r="AK37" i="1"/>
  <c r="AD37" i="1" s="1"/>
  <c r="AI35" i="1"/>
  <c r="AK35" i="1"/>
  <c r="AD35" i="1" s="1"/>
  <c r="AG35" i="1"/>
  <c r="AG192" i="1"/>
  <c r="AI192" i="1"/>
  <c r="AK192" i="1"/>
  <c r="AD192" i="1" s="1"/>
  <c r="AH190" i="1"/>
  <c r="AI190" i="1"/>
  <c r="AI174" i="1"/>
  <c r="AK174" i="1"/>
  <c r="AD174" i="1" s="1"/>
  <c r="AG170" i="1"/>
  <c r="AH170" i="1"/>
  <c r="AI158" i="1"/>
  <c r="AG158" i="1"/>
  <c r="AH158" i="1"/>
  <c r="AK158" i="1"/>
  <c r="AD158" i="1" s="1"/>
  <c r="AI154" i="1"/>
  <c r="AH154" i="1"/>
  <c r="AK120" i="1"/>
  <c r="AD120" i="1" s="1"/>
  <c r="AG120" i="1"/>
  <c r="AH120" i="1"/>
  <c r="AG118" i="1"/>
  <c r="AI118" i="1"/>
  <c r="AH118" i="1"/>
  <c r="AG116" i="1"/>
  <c r="AH116" i="1"/>
  <c r="AG114" i="1"/>
  <c r="AH114" i="1"/>
  <c r="AI96" i="1"/>
  <c r="AK96" i="1"/>
  <c r="AD96" i="1" s="1"/>
  <c r="AH96" i="1"/>
  <c r="AK94" i="1"/>
  <c r="AD94" i="1" s="1"/>
  <c r="AG94" i="1"/>
  <c r="AG83" i="1"/>
  <c r="AH83" i="1"/>
  <c r="AI70" i="1"/>
  <c r="AK70" i="1"/>
  <c r="AD70" i="1" s="1"/>
  <c r="AG65" i="1"/>
  <c r="AI65" i="1"/>
  <c r="AH57" i="1"/>
  <c r="AI30" i="1"/>
  <c r="AI19" i="1"/>
  <c r="AG21" i="1"/>
  <c r="AK150" i="1"/>
  <c r="AD150" i="1" s="1"/>
  <c r="AG168" i="1"/>
  <c r="AH59" i="1"/>
  <c r="AG59" i="1"/>
  <c r="AK65" i="1"/>
  <c r="AD65" i="1" s="1"/>
  <c r="AH74" i="1"/>
  <c r="AI89" i="1"/>
  <c r="AK112" i="1"/>
  <c r="AD112" i="1" s="1"/>
  <c r="AK141" i="1"/>
  <c r="AD141" i="1" s="1"/>
  <c r="AI143" i="1"/>
  <c r="AH180" i="1"/>
  <c r="AK182" i="1"/>
  <c r="AD182" i="1" s="1"/>
  <c r="AK184" i="1"/>
  <c r="AD184" i="1" s="1"/>
  <c r="AK21" i="1"/>
  <c r="AD21" i="1" s="1"/>
  <c r="AI57" i="1"/>
  <c r="AK61" i="1"/>
  <c r="AD61" i="1" s="1"/>
  <c r="AI63" i="1"/>
  <c r="AK20" i="1"/>
  <c r="AD20" i="1" s="1"/>
  <c r="AH164" i="1"/>
  <c r="AG160" i="1"/>
  <c r="AH192" i="1"/>
  <c r="AK139" i="1"/>
  <c r="AD139" i="1" s="1"/>
  <c r="AH30" i="1"/>
  <c r="AH68" i="1"/>
  <c r="AG101" i="1"/>
  <c r="AK103" i="1"/>
  <c r="AD103" i="1" s="1"/>
  <c r="AG103" i="1"/>
  <c r="AG105" i="1"/>
  <c r="AK148" i="1"/>
  <c r="AD148" i="1" s="1"/>
  <c r="AI152" i="1"/>
  <c r="AI156" i="1"/>
  <c r="AH139" i="1"/>
  <c r="AI94" i="1"/>
  <c r="AK114" i="1"/>
  <c r="AD114" i="1" s="1"/>
  <c r="AI182" i="1"/>
  <c r="AK118" i="1"/>
  <c r="AD118" i="1" s="1"/>
  <c r="AI120" i="1"/>
  <c r="AG190" i="1"/>
  <c r="AI81" i="1"/>
  <c r="AI61" i="1"/>
  <c r="AI148" i="1"/>
  <c r="AG188" i="1"/>
  <c r="AG154" i="1"/>
  <c r="AI150" i="1"/>
  <c r="AG96" i="1"/>
  <c r="AH105" i="1"/>
  <c r="AK116" i="1"/>
  <c r="AD116" i="1" s="1"/>
  <c r="AG146" i="1"/>
  <c r="AK152" i="1"/>
  <c r="AD152" i="1" s="1"/>
  <c r="AI83" i="1"/>
  <c r="AI68" i="1"/>
  <c r="AK197" i="1"/>
  <c r="AD197" i="1" s="1"/>
  <c r="AH197" i="1"/>
  <c r="AK140" i="1"/>
  <c r="AD140" i="1" s="1"/>
  <c r="AG140" i="1"/>
  <c r="AH140" i="1"/>
  <c r="AI136" i="1"/>
  <c r="AG136" i="1"/>
  <c r="AK133" i="1"/>
  <c r="AD133" i="1" s="1"/>
  <c r="AI133" i="1"/>
  <c r="AH131" i="1"/>
  <c r="AI131" i="1"/>
  <c r="AK99" i="1"/>
  <c r="AD99" i="1" s="1"/>
  <c r="AH99" i="1"/>
  <c r="AK95" i="1"/>
  <c r="AD95" i="1" s="1"/>
  <c r="AG95" i="1"/>
  <c r="AI73" i="1"/>
  <c r="AG73" i="1"/>
  <c r="AI50" i="1"/>
  <c r="AH50" i="1"/>
  <c r="AG43" i="1"/>
  <c r="AI43" i="1"/>
  <c r="AK43" i="1"/>
  <c r="AD43" i="1" s="1"/>
  <c r="AH15" i="1"/>
  <c r="AG15" i="1"/>
  <c r="AI18" i="1"/>
  <c r="AK16" i="1"/>
  <c r="AD16" i="1" s="1"/>
  <c r="AH16" i="1"/>
  <c r="AK17" i="1"/>
  <c r="AD17" i="1" s="1"/>
  <c r="AH18" i="1"/>
  <c r="AG17" i="1"/>
  <c r="AG162" i="1"/>
  <c r="AK162" i="1"/>
  <c r="AD162" i="1" s="1"/>
  <c r="AK51" i="1"/>
  <c r="AD51" i="1" s="1"/>
  <c r="AI51" i="1"/>
  <c r="AK53" i="1"/>
  <c r="AD53" i="1" s="1"/>
  <c r="AG69" i="1"/>
  <c r="AI69" i="1"/>
  <c r="AH82" i="1"/>
  <c r="AI93" i="1"/>
  <c r="AI141" i="1"/>
  <c r="AH143" i="1"/>
  <c r="AK155" i="1"/>
  <c r="AD155" i="1" s="1"/>
  <c r="AI184" i="1"/>
  <c r="AI195" i="1"/>
  <c r="AH19" i="1"/>
  <c r="AK19" i="1"/>
  <c r="AD19" i="1" s="1"/>
  <c r="AH45" i="1"/>
  <c r="AG72" i="1"/>
  <c r="AG56" i="1"/>
  <c r="AH62" i="1"/>
  <c r="AK164" i="1"/>
  <c r="AD164" i="1" s="1"/>
  <c r="AI76" i="1"/>
  <c r="AK121" i="1"/>
  <c r="AD121" i="1" s="1"/>
  <c r="AK82" i="1"/>
  <c r="AD82" i="1" s="1"/>
  <c r="AI113" i="1"/>
  <c r="AH121" i="1"/>
  <c r="AH115" i="1"/>
  <c r="AK131" i="1"/>
  <c r="AD131" i="1" s="1"/>
  <c r="AI115" i="1"/>
  <c r="AI45" i="1"/>
  <c r="AG111" i="1"/>
  <c r="AK111" i="1"/>
  <c r="AD111" i="1" s="1"/>
  <c r="AI197" i="1"/>
  <c r="AK170" i="1"/>
  <c r="AD170" i="1" s="1"/>
  <c r="AH76" i="1"/>
  <c r="AG76" i="1"/>
  <c r="AG186" i="1"/>
  <c r="AI72" i="1"/>
  <c r="AG85" i="1"/>
  <c r="AI85" i="1"/>
  <c r="AK62" i="1"/>
  <c r="AD62" i="1" s="1"/>
  <c r="AH136" i="1"/>
  <c r="AK178" i="1"/>
  <c r="AD178" i="1" s="1"/>
  <c r="AK136" i="1"/>
  <c r="AD136" i="1" s="1"/>
  <c r="AH174" i="1"/>
  <c r="AG157" i="1"/>
  <c r="AG164" i="1"/>
  <c r="AK113" i="1"/>
  <c r="AD113" i="1" s="1"/>
  <c r="AG133" i="1"/>
  <c r="AK87" i="1"/>
  <c r="AD87" i="1" s="1"/>
  <c r="AG87" i="1"/>
  <c r="AI87" i="1"/>
  <c r="AH87" i="1"/>
  <c r="AG81" i="1"/>
  <c r="AK81" i="1"/>
  <c r="AD81" i="1" s="1"/>
  <c r="AI75" i="1"/>
  <c r="AH75" i="1"/>
  <c r="AI188" i="1"/>
  <c r="AH188" i="1"/>
  <c r="AI178" i="1"/>
  <c r="AG178" i="1"/>
  <c r="AK159" i="1"/>
  <c r="AD159" i="1" s="1"/>
  <c r="AI159" i="1"/>
  <c r="AK146" i="1"/>
  <c r="AD146" i="1" s="1"/>
  <c r="AH146" i="1"/>
  <c r="AH58" i="1"/>
  <c r="AK58" i="1"/>
  <c r="AD58" i="1" s="1"/>
  <c r="AK48" i="1"/>
  <c r="AD48" i="1" s="1"/>
  <c r="AI48" i="1"/>
  <c r="AI41" i="1"/>
  <c r="AK41" i="1"/>
  <c r="AD41" i="1" s="1"/>
  <c r="AG41" i="1"/>
  <c r="AI29" i="1"/>
  <c r="AG29" i="1"/>
  <c r="AI13" i="1"/>
  <c r="AK12" i="1"/>
  <c r="AD12" i="1" s="1"/>
  <c r="AK18" i="1" l="1"/>
  <c r="AD18" i="1" s="1"/>
  <c r="AK13" i="1"/>
  <c r="AD13" i="1" s="1"/>
  <c r="T3" i="1"/>
  <c r="W3" i="1"/>
</calcChain>
</file>

<file path=xl/sharedStrings.xml><?xml version="1.0" encoding="utf-8"?>
<sst xmlns="http://schemas.openxmlformats.org/spreadsheetml/2006/main" count="641" uniqueCount="564">
  <si>
    <t>Let op: Belangrijk!</t>
  </si>
  <si>
    <t>niet van toepassing</t>
  </si>
  <si>
    <t>ID bewijs</t>
  </si>
  <si>
    <r>
      <t xml:space="preserve">Vul onderstaand formulier volledig in. Wanneer u de verplichte informatie (licht blauwe velden) heeft ingevuld zal het rode vak hiernaast groen kleuren. Alleen volledig ingevulde aanvragen afkomstig van een @mindef.nl, @rijksoverheid.nl of ander account die gevalideerd is door de Beveiligingsautoriteit worden in behandeling genomen. Alleen een volledig ingevulde formulier kan naar </t>
    </r>
    <r>
      <rPr>
        <b/>
        <i/>
        <sz val="12"/>
        <color indexed="10"/>
        <rFont val="Verdana"/>
        <family val="2"/>
      </rPr>
      <t xml:space="preserve">Aanmelden.externe.bezoekers.selfserviceportaal@mindef.nl </t>
    </r>
    <r>
      <rPr>
        <b/>
        <sz val="12"/>
        <rFont val="Verdana"/>
        <family val="2"/>
      </rPr>
      <t xml:space="preserve">worden gestuurd.
</t>
    </r>
  </si>
  <si>
    <t>nee</t>
  </si>
  <si>
    <t>Paspoort</t>
  </si>
  <si>
    <t>ja</t>
  </si>
  <si>
    <t>Rijbewijs</t>
  </si>
  <si>
    <t>Vreemdelingendocument</t>
  </si>
  <si>
    <t>Defensiepas type 4</t>
  </si>
  <si>
    <t>Overige</t>
  </si>
  <si>
    <t xml:space="preserve">Bezoekersregistratie </t>
  </si>
  <si>
    <t>Aantal velden</t>
  </si>
  <si>
    <t>Aantal optionele velden</t>
  </si>
  <si>
    <t>Locatienaam</t>
  </si>
  <si>
    <t>Defensie onderdeel</t>
  </si>
  <si>
    <t>Gebouw/plaats op de kazerne                                            (kunnen meerdere gebouwen worden ingevuld)</t>
  </si>
  <si>
    <t>Naam sponsor/begeleider (naam medewerker van Defensie of Rijksvastgoedbedrijf)</t>
  </si>
  <si>
    <t>Telefoonnummer                         sponsor/begeleider</t>
  </si>
  <si>
    <t>Emailadres                            sponsor/begeleider                   (moet gevalideerd emailadres zijn)</t>
  </si>
  <si>
    <t>Naam tweede sponsor/begeleider             (naam medewerker van Defensie of Rijksvastgoedbedrijf)</t>
  </si>
  <si>
    <t>Telefoonnummer                         tweede sponsor/begeleider</t>
  </si>
  <si>
    <t xml:space="preserve">Emailadres                                           tweede sponsor/begeleider </t>
  </si>
  <si>
    <t>Begindatum</t>
  </si>
  <si>
    <t>Begintijd</t>
  </si>
  <si>
    <t>Einddatum    (maximaal 90 dagen na begindatum)</t>
  </si>
  <si>
    <t>Eindtijd</t>
  </si>
  <si>
    <t>Bedrijfsnaam en reden bezoek (werkzaamheden, vergadering, werkbezoek, iets afleveren)</t>
  </si>
  <si>
    <t>Wie is de begeleider van de bezoeker(s)? 
*Moet vooraf zijn afgestemd met de locatie</t>
  </si>
  <si>
    <t>VIP bezoek afgestemd met de defensielocatie</t>
  </si>
  <si>
    <t>Soort bezoek</t>
  </si>
  <si>
    <t>E-mail adres bezoeker</t>
  </si>
  <si>
    <t>Voornaam             (zoals vermeld in ID-bewijs)</t>
  </si>
  <si>
    <t>Tussenvoegsel</t>
  </si>
  <si>
    <t>Achternaam</t>
  </si>
  <si>
    <t>Geboortedatum</t>
  </si>
  <si>
    <t>Geboorteplaats</t>
  </si>
  <si>
    <t>ID type                                     (dient te worden getoond bij het bezoek aan de defensielocatie)</t>
  </si>
  <si>
    <t>ID nummer</t>
  </si>
  <si>
    <t>VOG nummer</t>
  </si>
  <si>
    <t>Toelichting</t>
  </si>
  <si>
    <t>Alle velden ingevuld?</t>
  </si>
  <si>
    <t>Alle velden correct ingevuld?</t>
  </si>
  <si>
    <t>Lege regel?</t>
  </si>
  <si>
    <t>Nummer bestaat uit cijfers?</t>
  </si>
  <si>
    <t>2e nummer bestaat uit cijfers of is leeg?</t>
  </si>
  <si>
    <t>Einddatum na begindatum (goed)?</t>
  </si>
  <si>
    <t>Compleet?</t>
  </si>
  <si>
    <t>Correct?</t>
  </si>
  <si>
    <t>Locatie</t>
  </si>
  <si>
    <t>Defensieonderdeel</t>
  </si>
  <si>
    <t>Domein</t>
  </si>
  <si>
    <t>Email toegestaan?</t>
  </si>
  <si>
    <t>Mail white list domain (eindigt op..)</t>
  </si>
  <si>
    <t>Mail white list exact</t>
  </si>
  <si>
    <t xml:space="preserve">ID type </t>
  </si>
  <si>
    <t>Ja/nee</t>
  </si>
  <si>
    <t>Begeleider?</t>
  </si>
  <si>
    <t>02G01 - OT MARNEWAARD - Zoutkamp</t>
  </si>
  <si>
    <t>DOSCO</t>
  </si>
  <si>
    <t>K1</t>
  </si>
  <si>
    <t>Jan Janssen</t>
  </si>
  <si>
    <t>0612345678</t>
  </si>
  <si>
    <t>J.Janssen99@mindef.nl</t>
  </si>
  <si>
    <t>Piet Pieterse</t>
  </si>
  <si>
    <t>0612121212</t>
  </si>
  <si>
    <t>Piet@rijksoverheid.nl</t>
  </si>
  <si>
    <t>Bouwbedrijf B.A.K. Steen, werkzaamheden bouw</t>
  </si>
  <si>
    <t>Facilitair Bedrijf Defensie begeleid (vooraf afgestemd)</t>
  </si>
  <si>
    <t>Andries</t>
  </si>
  <si>
    <t xml:space="preserve">van de </t>
  </si>
  <si>
    <t>Driessen</t>
  </si>
  <si>
    <t>Amsterdam</t>
  </si>
  <si>
    <t>NP12345678</t>
  </si>
  <si>
    <t>BS</t>
  </si>
  <si>
    <t>@mindef.nl</t>
  </si>
  <si>
    <t>adminsection@eatc-mil.com</t>
  </si>
  <si>
    <t>ID kaart</t>
  </si>
  <si>
    <t>Ja</t>
  </si>
  <si>
    <t>1ste contactpersoon begeleid</t>
  </si>
  <si>
    <t>49F02 - ENGELBRECHT VAN NASSAUKAZERNE - Roosendaal</t>
  </si>
  <si>
    <t>Harm Tjaarda</t>
  </si>
  <si>
    <t>0655231123</t>
  </si>
  <si>
    <t>harm.tjaarda@rijksoverheid.nl</t>
  </si>
  <si>
    <t>werklieden</t>
  </si>
  <si>
    <t>02G02 - SB MARNEWAARD - Lauwersoog</t>
  </si>
  <si>
    <t>CLAS</t>
  </si>
  <si>
    <t>@rijksoverheid.nl</t>
  </si>
  <si>
    <t>admin@mcce-mil.com</t>
  </si>
  <si>
    <t>Nee</t>
  </si>
  <si>
    <t>2de contactpersoon begeleid</t>
  </si>
  <si>
    <t>kortstondige bezoeker</t>
  </si>
  <si>
    <t>02G03 - ANTENNEPARK SCHIERMONNIKOOG - Schiermonnikoog</t>
  </si>
  <si>
    <t>CLSK</t>
  </si>
  <si>
    <t>@minbzk.nl</t>
  </si>
  <si>
    <t>admin.staff@a330mmu.eu</t>
  </si>
  <si>
    <t>leverancier</t>
  </si>
  <si>
    <t>02G04 - UTC MARNEHUIZEN - Zoutkamp</t>
  </si>
  <si>
    <t>CZSK</t>
  </si>
  <si>
    <t>@nidv.eu</t>
  </si>
  <si>
    <t>voorzitter@eacm.nl</t>
  </si>
  <si>
    <t>Externe begeleider begeleid (in bezit van begeleidingscertificaat)</t>
  </si>
  <si>
    <t>03G03 - DLP EN STEIGER EEMSHAVEN - Eemshaven</t>
  </si>
  <si>
    <t>DMO</t>
  </si>
  <si>
    <t>@dpo.mindef.nl</t>
  </si>
  <si>
    <t>r.poelwijk@steegman.nl</t>
  </si>
  <si>
    <t>Buitenlandse militaire pas</t>
  </si>
  <si>
    <t>03G04 - EEMSHAVEN -Eemshaven</t>
  </si>
  <si>
    <t>@dji.minjus.nl</t>
  </si>
  <si>
    <t>04F03 - WONINGEN VLIELAND - Vlieland</t>
  </si>
  <si>
    <t>KMAR</t>
  </si>
  <si>
    <t>@ebvkomfort.nl</t>
  </si>
  <si>
    <t>04F06 - SCHIETRANGE VLIEHORS - Vlieland</t>
  </si>
  <si>
    <t>Overig</t>
  </si>
  <si>
    <t>@strukton.com</t>
  </si>
  <si>
    <t>05A05 - ANTENNEPARK TERSCHELLING - West-Terschelling</t>
  </si>
  <si>
    <t>@nl.issworld.com</t>
  </si>
  <si>
    <t>05A09 - GARAGEBOX TERSCHELLING - West-Terschelling</t>
  </si>
  <si>
    <t>@us.af.mil</t>
  </si>
  <si>
    <t xml:space="preserve">05A10 - MUNITIECONTAINER LONGWAY - </t>
  </si>
  <si>
    <t>@radboudumc.nl</t>
  </si>
  <si>
    <t>05G02 - ZENDERCOMPLEX TE RIED - Ried</t>
  </si>
  <si>
    <t>@werkenbijdefensie.nl</t>
  </si>
  <si>
    <t>05G05 - POST HARLINGEN - Harlingen</t>
  </si>
  <si>
    <t>05G06 - AANLEGPLAATS HARLINGEN - Harlingen</t>
  </si>
  <si>
    <t>05H02 - MMC BEETGUMERMOLEN - Leeuwarden</t>
  </si>
  <si>
    <t>05H08 - RADARPOST NOORD TE WIER - Sint Jacobiparochie</t>
  </si>
  <si>
    <t>05H09 - DEPOT LEEUWARDEN - Deinum</t>
  </si>
  <si>
    <t>05H10 - OBSTAKELLICHTEN LEEUWARDEN - Leeuwarden</t>
  </si>
  <si>
    <t>05H12 - LUNIA STATE - Marsum</t>
  </si>
  <si>
    <t>05H13 - BLP LEEUWARDEN - Deinum</t>
  </si>
  <si>
    <t>06C02 - VLIEGBASIS LEEUWARDEN - Leeuwarden</t>
  </si>
  <si>
    <t>06C31 - POST LEEUWARDEN - Leeuwarden</t>
  </si>
  <si>
    <t>06F02 - WILLEM L V NASSAUKAZERNE - Zoutkamp</t>
  </si>
  <si>
    <t>06F03 - BRIGADE WADDENGEBIED - Zoutkamp</t>
  </si>
  <si>
    <t>06F06 - ZENDERCOMPLEX BURUM - Burum</t>
  </si>
  <si>
    <t>07F03 - POST DELFZIJL - Delfzijl</t>
  </si>
  <si>
    <t>07F11 - ANTENNEPARK APPINGEDAM - Appingedam</t>
  </si>
  <si>
    <t>08C03 - POST NIEUWESCHANS - Bunde</t>
  </si>
  <si>
    <t>08C04 - GRENSCONTROLESTROOK A7 - Bad Nieuweschans</t>
  </si>
  <si>
    <t>08C05 - POST WINSCHOTEN - Winschoten</t>
  </si>
  <si>
    <t>09B50 - JOOST DOURLEINKAZERNE - Den Hoorn</t>
  </si>
  <si>
    <t>09B51 - OT JOOST DOURLEINKAZERNE - Den Hoorn</t>
  </si>
  <si>
    <t>09D04 - FORT HARSSENS - Den Helder</t>
  </si>
  <si>
    <t>09D23 - LKOL MAASKAMP</t>
  </si>
  <si>
    <t>09D24 - RVB VESTIGING DEN HELDER - Den Helder</t>
  </si>
  <si>
    <t>09D25 - POST NOORD-HOLLAND - Den Helder</t>
  </si>
  <si>
    <t>09F92 - ANTENNEPARK HOORN - Hoorn</t>
  </si>
  <si>
    <t>09H03 - KAZEM DEN OEVER 03 - Den Oever</t>
  </si>
  <si>
    <t>10B11 - ANTENNEPARK KORNWERDERZAND - Kornwerderzand</t>
  </si>
  <si>
    <t>10C01 - SB BREEZANDDIJK - Breezanddijk</t>
  </si>
  <si>
    <t>11C01 - GENM BRUGMANSKAZERNE - Heerenveen</t>
  </si>
  <si>
    <t>12B06 - MC OUDEMOLEN - Oudemolen</t>
  </si>
  <si>
    <t>12B07 - OT OUDEMOLEN - Oudemolen</t>
  </si>
  <si>
    <t>12B09 - DLP EELDE AIRPORT - Eelde</t>
  </si>
  <si>
    <t>12C01 - MMC VEENHUIZEN - Veenhuizen</t>
  </si>
  <si>
    <t>12C02 - KC VEENHUIZEN - Veenhuizen</t>
  </si>
  <si>
    <t>12C03 - SB WITTEN - Assen</t>
  </si>
  <si>
    <t>12D02 - OT DIJKVELD - Assen</t>
  </si>
  <si>
    <t>12D03 - KC ASSEN - Assen</t>
  </si>
  <si>
    <t>12D05 - JOHAN WILLEM FRISOKAZERNE - Assen</t>
  </si>
  <si>
    <t>12D06 - OT BAGGELHUIZEN - Assen</t>
  </si>
  <si>
    <t>12D10 - OT DE HAAR - Assen</t>
  </si>
  <si>
    <t>14B03 - COMPLEX NIEUWE HAVEN - Den Helder</t>
  </si>
  <si>
    <t>14B05 - DLP DE KOOY - Den Helder</t>
  </si>
  <si>
    <t>14B07 - COMPLEX BASSINGRACHT - Den Helder</t>
  </si>
  <si>
    <t>14B33 - MARINEKAZERNE ERFPRINS - Den Helder</t>
  </si>
  <si>
    <t>14B36 - COMMANDEMENT DER ZEEMACHT - Den Helder</t>
  </si>
  <si>
    <t>14B37 - KIM - Den Helder</t>
  </si>
  <si>
    <t>14B38 - MARINEMUSEUM-OUDE RIJKSWERF - Den Helder</t>
  </si>
  <si>
    <t>14B41 - VM MIJNENDIENST KAZERNE - Den Helder</t>
  </si>
  <si>
    <t>14B43 - ATJEHLOODS - Den Helder</t>
  </si>
  <si>
    <t>14B44 - MARINESPORTPARK RUYGHWEG - Den Helder</t>
  </si>
  <si>
    <t>14B46 - MVK DE KOOY - Den Helder</t>
  </si>
  <si>
    <t>14B47 - ANTENNEPARK JULIANADORP - Den Helder</t>
  </si>
  <si>
    <t>14B54 - BUITENVELD - Den Helder</t>
  </si>
  <si>
    <t>14B57 - ZWEMBAD DEN HELDER - Den Helder</t>
  </si>
  <si>
    <t>14B58 - ANTENNEPARK HUISDUINEN - Huisduinen</t>
  </si>
  <si>
    <t>14B59 - ANTENNELOCATIE HUISDUINEN - Huisduinen</t>
  </si>
  <si>
    <t>14B60 - POST DEN HELDER - Den Helder</t>
  </si>
  <si>
    <t>14C01 - SB PETTEN - Petten</t>
  </si>
  <si>
    <t>14C02 - ANTENNEPARK SCHOORL - Schoorl</t>
  </si>
  <si>
    <t>14D52 - SCHIETTERREIN PETTEN - Petten</t>
  </si>
  <si>
    <t>14F01 - KAZEM DEN OEVER 01 - Den Oever</t>
  </si>
  <si>
    <t>14F04 - KAZEM DEN OEVER 04 - Den Oever</t>
  </si>
  <si>
    <t>14F05 - KAZEM DEN OEVER 05 - Den Oever</t>
  </si>
  <si>
    <t>16G02 - JOHANNES POSTKAZERNE - Darp</t>
  </si>
  <si>
    <t>16G04 - OT HAVELTE WEST - Darp</t>
  </si>
  <si>
    <t>16G06 - LC STEENWIJK - Steenwijk</t>
  </si>
  <si>
    <t>16H01 - OT HAVELTE OOST - Havelte</t>
  </si>
  <si>
    <t>16H04 - BRIGADE DRENTHE-IJSSELSTREEK - Darp</t>
  </si>
  <si>
    <t>16H05 - KC OFF HOTEL JPK - Darp</t>
  </si>
  <si>
    <t>17C02 - MMC RUINEN - Pesse</t>
  </si>
  <si>
    <t>18A04 - POST TER APEL - Ter Apel</t>
  </si>
  <si>
    <t>19A03 - MC BERGEN - Bergen</t>
  </si>
  <si>
    <t>19D03 - FORT AAN DE HAM - Uitgeest</t>
  </si>
  <si>
    <t>21D19 - OT DE ZANDE - Kamperveen</t>
  </si>
  <si>
    <t>21F02 - MMC STAPHORST - Staphorst</t>
  </si>
  <si>
    <t>21G09 - KC MEPPELERSTRAATWEG 19 - Zwolle</t>
  </si>
  <si>
    <t>21G17 - DISTRICT NOORD-OOST - Zwolle</t>
  </si>
  <si>
    <t>21G18 - KANTOOR HANZELAAN - Zwolle</t>
  </si>
  <si>
    <t>22E05 - MC COEVORDEN - Coevorden</t>
  </si>
  <si>
    <t>22E06 - MMC COEVORDEN - Coevorden</t>
  </si>
  <si>
    <t>22E08 - BRIGADE OOSTGRENS-NOORD - Coevorden</t>
  </si>
  <si>
    <t>24H01 - ANTENNEPARK NOORDWIJK - Noordwijk</t>
  </si>
  <si>
    <t>25A24 - OT OVERVEEN - Overveen</t>
  </si>
  <si>
    <t>25A29 - FORT PENNINGSVEER - Haarlemmerliede</t>
  </si>
  <si>
    <t>25A30 - GEDEKTE LAGE DIJK - Haarlemmerliede</t>
  </si>
  <si>
    <t>25A42 - POST IJMUIDEN - IJmuiden</t>
  </si>
  <si>
    <t>25A51 - ANTENNELOCATIE IJMUIDEN - IJmuiden</t>
  </si>
  <si>
    <t>25A52 - DLP FELISON TERMINAL - IJmuiden</t>
  </si>
  <si>
    <t>25B16 - DLP AMSTERDAM HAVEN - Amsterdam</t>
  </si>
  <si>
    <t>25B18 - COMPLEX CAPRIWEG - Amsterdam</t>
  </si>
  <si>
    <t>25C07 - POMPSTATION SCHIPHOL - Schiphol</t>
  </si>
  <si>
    <t>25D08 - COMPLEX BADHOEVEDORP - Badhoevedorp</t>
  </si>
  <si>
    <t>25D12 - COMPLEX LUCHTHAVEN SCHIPHOL - Schiphol</t>
  </si>
  <si>
    <t>25D16 - ADP SCHIPHOL (RIJK1) - Schiphol</t>
  </si>
  <si>
    <t>25D17 - COMPLEX ELZENHOF - Schiphol</t>
  </si>
  <si>
    <t>25D18 - KONINGIN MÁXIMAKAZERNE - Badhoevedorp</t>
  </si>
  <si>
    <t>25D22 - HANGAR SCHIPHOL-OOST - Schiphol</t>
  </si>
  <si>
    <t>25D23 - JUSTITIEEL COMPLEX SCHIPHOL - Badhoevedorp</t>
  </si>
  <si>
    <t>25D24 - POST GENERAL AVIATION TERMINAL - Schiphol</t>
  </si>
  <si>
    <t>25E01 - PASSAGIERSTERMINAL AMSTERDAM - Amsterdam</t>
  </si>
  <si>
    <t>25G05 - WP PALEIS OP DE DAM - Amsterdam</t>
  </si>
  <si>
    <t>25G07 - POST NEDERLANDSE BANK - Amsterdam</t>
  </si>
  <si>
    <t>25G30 - MARINE ETABLISSEMENT AMSTERDAM - Amsterdam</t>
  </si>
  <si>
    <t>26D01 - ANTENNEPARK ZEEWOLDE - Zeewolde</t>
  </si>
  <si>
    <t>26E01 - DLP VLIEGVELD LELYSTAD - Lelystad</t>
  </si>
  <si>
    <t>26H09 - OT BEEKHUIZERZAND - Harderwijk</t>
  </si>
  <si>
    <t>26H17 - SB HARDERWIJK - 't Harde</t>
  </si>
  <si>
    <t>26H20 - POST ERMELO - Ermelo</t>
  </si>
  <si>
    <t>26H23 - LEGERPLAATS ERMELO - Ermelo</t>
  </si>
  <si>
    <t>26H25 - OT ERMELOSE HEIDE - Ermelo</t>
  </si>
  <si>
    <t>27A03 - LKOL TONNETKAZERNE - 't Harde</t>
  </si>
  <si>
    <t>27A06 - OT 'T HARDE - 't Harde</t>
  </si>
  <si>
    <t>27A07 - RACCORDEMENT 'T HARDE - 't Harde</t>
  </si>
  <si>
    <t>27B05 - PRINSES MARGRIETKAZERNE - Wezep</t>
  </si>
  <si>
    <t>27B08 - ARTILLERIE SCHIETKAMP - 't Harde</t>
  </si>
  <si>
    <t>27B09 - LEGERPLAATS BIJ OLDEBROEK - 't Harde</t>
  </si>
  <si>
    <t>27B10 - UITBREIDING ASK - 't Harde</t>
  </si>
  <si>
    <t>27B13 - OT WOLDBERG/VLIEGSTRIP - 't Harde</t>
  </si>
  <si>
    <t>27B14 - OT WEZEPERBERG - Wezep</t>
  </si>
  <si>
    <t>27G01 - OT OLST-WELSUM - Welsum</t>
  </si>
  <si>
    <t>27H01 - LC LETTELE - Lettele</t>
  </si>
  <si>
    <t>27H05 - LC BATHMEN - Lettele</t>
  </si>
  <si>
    <t>28B05 - POMS VRIEZENVEEN - Almelo</t>
  </si>
  <si>
    <t>28H10 - POST ENSCHEDE - Enschede</t>
  </si>
  <si>
    <t>28H14 - ZENDERCOMPLEX LVL/GL TWENTE - Enschede</t>
  </si>
  <si>
    <t>28H15 - MASS-RADARCOMPLEX TWENTE - Enschede</t>
  </si>
  <si>
    <t>28H16 - COMPLEX TWENTE - Enschede</t>
  </si>
  <si>
    <t>29C04 - POST OLDENZAAL - Bad Bentheim</t>
  </si>
  <si>
    <t>30D16 - DLP SCHEVENINGEN - Den Haag</t>
  </si>
  <si>
    <t>30D17 - PARK SORGHVLIET - Den Haag</t>
  </si>
  <si>
    <t>30D18 - ANTENNELOCATIE SCHEVENINGEN - Den Haag</t>
  </si>
  <si>
    <t>30D19 - WP CATSHUIS</t>
  </si>
  <si>
    <t>30E08 - MMC DE KOM - Wassenaar</t>
  </si>
  <si>
    <t>30E12 - MC MAALDRIFT - Wassenaar</t>
  </si>
  <si>
    <t>30G01 - OT VLAKTE VAN WAALSDORP - Den Haag</t>
  </si>
  <si>
    <t>30G03 - FREDERIKKAZERNE - Den Haag</t>
  </si>
  <si>
    <t>30G08 - KABELKELDER WASSENAAR - Wassenaar</t>
  </si>
  <si>
    <t>30G21 - PLEIN-KALVERMARKT COMPLEX - Den Haag</t>
  </si>
  <si>
    <t>30G80 - KONINGIN BEATRIXKAZERNE - Den Haag</t>
  </si>
  <si>
    <t>30G82 - WP KONINKLIJKE STALLEN - Den Haag</t>
  </si>
  <si>
    <t>30G83 - WP PALEIS HUIS TEN BOSCH - Den Haag</t>
  </si>
  <si>
    <t>30G84 - WP NOORDEINDE - Den Haag</t>
  </si>
  <si>
    <t>30G89 - MEOB ROELEVEENSEPLAS - Den Haag</t>
  </si>
  <si>
    <t>30G91 - RIJKSBEDRIJVENCENTRUM RIJSWIJK - Rijswijk Zh</t>
  </si>
  <si>
    <t>30G92 - NCIA - Den Haag</t>
  </si>
  <si>
    <t>30G95 - WONING HOUTWEG - Den Haag</t>
  </si>
  <si>
    <t>30G96 - BEZUIDENHOUTSEWEG 4-6 - Den Haag</t>
  </si>
  <si>
    <t>30G97 - WP EIKENHORST - Wassenaar</t>
  </si>
  <si>
    <t>31E01 - FORT AAN DE WINKEL - Abcoude</t>
  </si>
  <si>
    <t>31F11 - KORPORAAL V OUDHEUSDENKAZERNE - Hilversum</t>
  </si>
  <si>
    <t>31H16 - FORT DE BILT ZUIDZIJDE - Utrecht</t>
  </si>
  <si>
    <t>31H22 - KROMHOUTKAZERNE - Utrecht</t>
  </si>
  <si>
    <t>31H29 - CENTRAAL MILITAIR HOSPITAAL - Utrecht</t>
  </si>
  <si>
    <t>31H41 - MILITAIRE POSTORGANISATIE - Utrecht</t>
  </si>
  <si>
    <t>32A02 - BRIGADE UTRECHT - Baarn</t>
  </si>
  <si>
    <t>32A03 - LANDGOED DE ZWALUWENBERG - Hilversum</t>
  </si>
  <si>
    <t>32A04 - WP DRAKENSTEIJN - Lage Vuursche</t>
  </si>
  <si>
    <t>32A06 - ANTENNEPARK EEMNES - Eemnes</t>
  </si>
  <si>
    <t>32C01 - LC MAARTENSDIJK - Groenekan</t>
  </si>
  <si>
    <t>32C02 - OT DE VLASAKKERS - Amersfoort</t>
  </si>
  <si>
    <t>32C04 - DU MOULINKAZERNE - Soesterberg</t>
  </si>
  <si>
    <t>32C05 - LC KAMP SOESTERBERG - Soesterberg</t>
  </si>
  <si>
    <t>32C06 - OT LEUSDERHEIDE - Leusden</t>
  </si>
  <si>
    <t>32C12 - WL SOESTERBERG - Soesterberg</t>
  </si>
  <si>
    <t>32C13 - SOLDAAT KETTING OLIVIERKAZERNE - Soesterberg</t>
  </si>
  <si>
    <t>32C15 - KLPD MELDKAMER DRIEBERGEN - Driebergen</t>
  </si>
  <si>
    <t>32C18 - WALAARDT SACRE KAMP - Huis Ter Heide</t>
  </si>
  <si>
    <t>32C23 - OFFICIERSCASINO - Soesterberg</t>
  </si>
  <si>
    <t>32C24 - KAMPWEG 2 - Soesterberg</t>
  </si>
  <si>
    <t>32C33 - CENTRUM MENS EN LUCHTVAART - Soesterberg</t>
  </si>
  <si>
    <t>32C35 - CAMP NEW AMSTERDAM - Huis Ter Heide</t>
  </si>
  <si>
    <t>32C37 - MASS-RADARCOMPLEX SOESTERBERG - Soest</t>
  </si>
  <si>
    <t>32D09 - SERGEANT-MAJOOR SCHEICKKAZERNE - Soesterberg</t>
  </si>
  <si>
    <t>32D10 - INST BEDRIJF LANDSYSTEMEN - Leusden</t>
  </si>
  <si>
    <t>32D11 - KAMP WATERLOO - Leusden</t>
  </si>
  <si>
    <t>32D19 - RACCORDEMENT DE VLASAKKERS - Amersfoort</t>
  </si>
  <si>
    <t>32D20 - BERNHARDKAZERNE - Amersfoort</t>
  </si>
  <si>
    <t>32D21 - VAN BRAAM HOUCKGEESTKAZERNE - Doorn</t>
  </si>
  <si>
    <t>32D22 - OT HOOG MOERSBERGEN - Doorn</t>
  </si>
  <si>
    <t>32D23 - OT DOORN/DRIEBERGEN - Doorn</t>
  </si>
  <si>
    <t>32D61 - VETERANENINSTITUUT - Doorn</t>
  </si>
  <si>
    <t>32D99 - OT OUDE KAMP - Amersfoort</t>
  </si>
  <si>
    <t>32F01 - CONVOOI AOCS NW MILLIGEN - Uddel</t>
  </si>
  <si>
    <t>32F02 - KAMP AOCS NW MILLIGEN - Uddel</t>
  </si>
  <si>
    <t>32F05 - ZENDERS NIEUW MILLIGEN - Uddel</t>
  </si>
  <si>
    <t>32F06 - ER 438 DEEL CRC BUNKER - Uddel</t>
  </si>
  <si>
    <t>32F11 - LEGERPLAATS STROE - Stroe</t>
  </si>
  <si>
    <t>32F14 - OT STROESE ZAND - Stroe</t>
  </si>
  <si>
    <t>32F19 - WL GARDEREN - Stroe</t>
  </si>
  <si>
    <t>32F21 - OT GARDERENSEVELD - Uddel</t>
  </si>
  <si>
    <t>32H02 - MC HARSKAMP - Harskamp</t>
  </si>
  <si>
    <t>32H04 - MC DE DRIESPRONG - Ede</t>
  </si>
  <si>
    <t>32H05 - OT EDERHEIDE - Ede</t>
  </si>
  <si>
    <t>33A01 - KAMP NIEUW MILLIGEN - Uddel</t>
  </si>
  <si>
    <t>33A03 - INFANTERIE SCHIETKAMP - Harskamp</t>
  </si>
  <si>
    <t>33A12 - STRAALZENDER NIEUW MILLIGEN - Uddel</t>
  </si>
  <si>
    <t>33B03 - WP 'T LOO APELDOORN - Apeldoorn</t>
  </si>
  <si>
    <t>33B04 - PARKEERPLAATS APELDOORN - Apeldoorn</t>
  </si>
  <si>
    <t>33B05 - BRIGADE VELUWE - Apeldoorn</t>
  </si>
  <si>
    <t>33B18 - KONING WILLEM III KAZERNE - Apeldoorn</t>
  </si>
  <si>
    <t>33C01 - MLT DEELEN - Arnhem</t>
  </si>
  <si>
    <t>33C08 - MMC HOENDERLOO II - Hoenderloo</t>
  </si>
  <si>
    <t>33C10 - LEGERPLAATS HARSKAMP (GWK) - Harskamp</t>
  </si>
  <si>
    <t>33C13 - POST HARSKAMP - Harskamp</t>
  </si>
  <si>
    <t>33D02 - OT SCHERPENBERG - Lieren</t>
  </si>
  <si>
    <t>33D06 - OUD-NIEUW VRIJLAND - Arnhem</t>
  </si>
  <si>
    <t>33D08 - OT ARNHEMSE HEIDE - Arnhem</t>
  </si>
  <si>
    <t>33F02 - OT GORSSELSE HEIDE - Eefde</t>
  </si>
  <si>
    <t>34B01 - DEPOT MARKELO - Markelo</t>
  </si>
  <si>
    <t>34B06 - TLP MARKELO - Markelo</t>
  </si>
  <si>
    <t>34C04 - OT HET GROOTE VELD 7 - Lochem</t>
  </si>
  <si>
    <t>34F03 - KANTOOR FORUM - Enschede</t>
  </si>
  <si>
    <t>34G01 - KAMP HOLTERHOEK - Eibergen</t>
  </si>
  <si>
    <t>34G04 - ANTENNEPARK EIBERGEN - Eibergen</t>
  </si>
  <si>
    <t>34G06 - RADIOPEILGEBOUW - Eibergen</t>
  </si>
  <si>
    <t>34G08 - PROEF ANTENNEVELD - Eibergen</t>
  </si>
  <si>
    <t>34G09 - KAMP LETTEBOER - Eibergen</t>
  </si>
  <si>
    <t>36H01 - ANTENNEPARK OUDDORP - Ouddorp</t>
  </si>
  <si>
    <t>37A01 - VM SCHIETBAAN HVH - Hoek van Holland</t>
  </si>
  <si>
    <t>37A02 - POST HOEK VAN HOLLAND - Hoek van Holland</t>
  </si>
  <si>
    <t>37A04 - AFSL EUROPOORT - Rotterdam</t>
  </si>
  <si>
    <t>37A08 - DLP HVH STENALINE - Hoek van Holland</t>
  </si>
  <si>
    <t>37A09 - DLP EUROPOORT - Europoort Rotterdam</t>
  </si>
  <si>
    <t>37B35 - KANTORENCOMPLEX MAASLAND - Maasland</t>
  </si>
  <si>
    <t>37E03 - COMPLEX BRASSERSKADE - Den Haag</t>
  </si>
  <si>
    <t>37F02 - AFSL ZEVENHUIZEN - Zevenhuizen Zh</t>
  </si>
  <si>
    <t>37F04 - BRIGADE ZUID-HOLLAND - Rotterdam</t>
  </si>
  <si>
    <t>37G01 - DEPOT PERNIS - Poortugaal</t>
  </si>
  <si>
    <t>37G03 - TLP PERNIS - Poortugaal</t>
  </si>
  <si>
    <t>37G04 - BLP PERNIS - Poortugaal</t>
  </si>
  <si>
    <t>37G05 - MANIFOLD PERNIS - Vondelingenplaat R'dam</t>
  </si>
  <si>
    <t>37H09 - MARINIERSKAPEL - Rotterdam</t>
  </si>
  <si>
    <t>37H10 - VAN GHENTKAZERNE - Rotterdam</t>
  </si>
  <si>
    <t>38E03 - MC LOPIK - Lopik</t>
  </si>
  <si>
    <t>38F12 - DEPOT KLAPHEK - Lopikerkapel</t>
  </si>
  <si>
    <t>38H02 - RADARLOCATIE HERWIJNEN - Herwijnen</t>
  </si>
  <si>
    <t>39B01 - MRC AARDENBURG - Doorn</t>
  </si>
  <si>
    <t>39E02 - LCW RHENEN COMPLEX ELST - Elst Ut</t>
  </si>
  <si>
    <t>39E04 - LCW RHENEN - Rhenen</t>
  </si>
  <si>
    <t>39F08 - OT GINKELSE HEIDE - Ede</t>
  </si>
  <si>
    <t>40A03 - COMPLEX KLEIN HEIDEKAMP - Arnhem</t>
  </si>
  <si>
    <t>40A06 - ORANJEKAZERNE - Arnhem</t>
  </si>
  <si>
    <t>40A12 - POMPSTATION VELUWE - Arnhem</t>
  </si>
  <si>
    <t>40B12 - MC DUIVELSBERG - Arnhem</t>
  </si>
  <si>
    <t>40B14 - KTOMM BRONBEEK - Arnhem</t>
  </si>
  <si>
    <t>40B18 - COMPLEX GROOT HEIDEKAMP - Arnhem</t>
  </si>
  <si>
    <t>40B24 - DLP MTV ARNHEM STATION - Arnhem</t>
  </si>
  <si>
    <t>40E03 - BRIGADE OOSTGRENS-MIDDEN - Zevenaar</t>
  </si>
  <si>
    <t>43B01 - DEMAG MIDDELHARNIS - Middelharnis</t>
  </si>
  <si>
    <t>43E02 - FORT NUMANSDORP - Numansdorp</t>
  </si>
  <si>
    <t>43F01 - AFSL KLAASWAAL - Numansdorp</t>
  </si>
  <si>
    <t>44C02 - POST MOERDIJK - Moerdijk</t>
  </si>
  <si>
    <t>44C03 - COMMANDO LUCHTSTRIJDKRACHTEN - Breda</t>
  </si>
  <si>
    <t>44C04 - FITNESSRUIMTE STAF CLSK - Breda</t>
  </si>
  <si>
    <t>44C05 - AANLEGPLAATS MOERDIJK - Moerdijk</t>
  </si>
  <si>
    <t>44D02 - KONINKLIJKE MILITAIRE ACADEMIE - Breda</t>
  </si>
  <si>
    <t>44D06 - OT VRACHELSE HEIDE - Oosterhout</t>
  </si>
  <si>
    <t>44E07 - OVERDIEPSEPOLDER - Raamsdonk</t>
  </si>
  <si>
    <t>44G03 - OT DE VIJF EIKEN - Rijen</t>
  </si>
  <si>
    <t>44G04 - LCW DONGEN - Dongen</t>
  </si>
  <si>
    <t>45A03 - FORT CREVECOEUR - Den Bosch</t>
  </si>
  <si>
    <t>45A06 - ENGELENSE GAT - Den Bosch</t>
  </si>
  <si>
    <t>45B02 - DISTRICT ZUID - Den Bosch</t>
  </si>
  <si>
    <t>45C10 - OT DE KAMP - Vught</t>
  </si>
  <si>
    <t>45C12 - OT VUGHTSE HEIDE - Vught</t>
  </si>
  <si>
    <t>45C16 - LUNETTENKAZERNE - Vught</t>
  </si>
  <si>
    <t>45C21 - VAN BREDERODEKAZERNE - Vught</t>
  </si>
  <si>
    <t>45C27 - KANTOOR STATENLAAN - Den Bosch</t>
  </si>
  <si>
    <t>45F10 - MC DRIEHUIS - Reek</t>
  </si>
  <si>
    <t>45F13 - SPRINGTERREIN SCHAIJK - Reek</t>
  </si>
  <si>
    <t>45F15 - OT LANGENBOOM - Langenboom</t>
  </si>
  <si>
    <t>45H03 - VLIEGBASIS VOLKEL - Volkel</t>
  </si>
  <si>
    <t>45H07 - DVD DIENSTKRING - VOLKEL</t>
  </si>
  <si>
    <t>45H15 - BRIGADE UDEN - Uden</t>
  </si>
  <si>
    <t>46A05 - SCHIETBAAN HEUMENSOORD - Malden</t>
  </si>
  <si>
    <t>46B06 - POST GENNEP/GOCH A77 - Siebengewald</t>
  </si>
  <si>
    <t>48D01 - MC VLISSINGEN - Vlissingen</t>
  </si>
  <si>
    <t>48D02 - MARINEKAZERNE VLISSINGEN - Vlissingen</t>
  </si>
  <si>
    <t>48D03 - MMC RITTHEM - Ritthem</t>
  </si>
  <si>
    <t>49F04 - LOGISTIEK CENTRUM RUCPHEN - Rucphen</t>
  </si>
  <si>
    <t>49F05 - TENTENKAMP - Rucphen</t>
  </si>
  <si>
    <t>49F06 - OT RUCPHENSE HEIDE - Rucphen</t>
  </si>
  <si>
    <t>49F07 - POST ROOSENDAAL STATION - Roosendaal</t>
  </si>
  <si>
    <t>49G01 - VLIEGBASIS WOENSDRECHT - Hoogerheide</t>
  </si>
  <si>
    <t>49G02 - OT WOENSDRECHTSE HEIDE - Hoogerheide</t>
  </si>
  <si>
    <t>49G06 - OT OSSENDRECHTSE HEIDE - Ossendrecht</t>
  </si>
  <si>
    <t>49G10 - KON WILHELMINAKAZERNE - Ossendrecht</t>
  </si>
  <si>
    <t>49G12 - BRIGADE SCHELDESTROMEN - Hoogerheide</t>
  </si>
  <si>
    <t>49G15 - DIENSTWONING MC CALFVEN - Ossendrecht</t>
  </si>
  <si>
    <t>50B04 - SEELIGKAZERNE - Breda</t>
  </si>
  <si>
    <t>50B05 - TRIP VAN ZOUDTLANDTKAZERNE - Breda</t>
  </si>
  <si>
    <t>50B06 - KC DE LA REYWEG - Breda</t>
  </si>
  <si>
    <t>50B09 - POST BREDA - Breda</t>
  </si>
  <si>
    <t>50B13 - OT GALDERSE HEIDE - Breda</t>
  </si>
  <si>
    <t>50B07 - DIENSTGEBOUW KORTE RAAMSTRAAT</t>
  </si>
  <si>
    <t>50E02 - MC GENIE BASIS DEPOT - Rijen</t>
  </si>
  <si>
    <t>50E03 - VLIEGBASIS GILZE-RIJEN - Rijen</t>
  </si>
  <si>
    <t>50E07 - OBSTAKELLICHTEN GILZE-RIJEN - Hulten</t>
  </si>
  <si>
    <t>50E12 - KAMP DE KIEK - Riel</t>
  </si>
  <si>
    <t>50E13 - KAMP ALPHEN - Alphen</t>
  </si>
  <si>
    <t>50E15 - BOS HET BLOK HULTEN - Hulten</t>
  </si>
  <si>
    <t>50E16 - AEROPARC RIJEN - Rijen</t>
  </si>
  <si>
    <t>50F06 - PARA SPR TERR RECHTEHEIDE - Riel</t>
  </si>
  <si>
    <t>50F07 - RVB VESTIGING TILBURG - Tilburg</t>
  </si>
  <si>
    <t>51A03 - OT OIRSCHOTSE HEIDE - Oirschot</t>
  </si>
  <si>
    <t>51B02 - LC RACCORDEMENT ACHT - Eindhoven</t>
  </si>
  <si>
    <t>51B12 - GENM DE R V S KAZERNE - Oirschot</t>
  </si>
  <si>
    <t>51B14 - DEPOT BEST - Oirschot</t>
  </si>
  <si>
    <t>51B16 - TLP BEST 1 - Best</t>
  </si>
  <si>
    <t>51B23 - AFSLUITER BEST - Best</t>
  </si>
  <si>
    <t>51B24 - HEIDETERREIN BEST VAK A - Oirschot</t>
  </si>
  <si>
    <t>51C02 - DISPERSED SITE VESSEM I - Vessem</t>
  </si>
  <si>
    <t>51D05 - VLIEGBASIS EINDHOVEN - Eindhoven</t>
  </si>
  <si>
    <t>51D16 - MC VELDHOVEN - Eindhoven</t>
  </si>
  <si>
    <t>51D19 - AFSL VELDHOVEN - Wintelre</t>
  </si>
  <si>
    <t>51D23 - BRIGADE BRABANT-ZUID - Eindhoven</t>
  </si>
  <si>
    <t>51D24 - DLP EINDHOVEN AIRPORT - Eindhoven</t>
  </si>
  <si>
    <t>51E02 - MC LIESHOUT - Mariahout</t>
  </si>
  <si>
    <t>52A01 - LUITENANT-GENERAAL BESTKAZERNE - Vredepeel</t>
  </si>
  <si>
    <t>52A05 - AANVLIEGVERLICHTING - Ysselsteyn</t>
  </si>
  <si>
    <t>52G03 - OT CRAYELHEIDE - Venlo</t>
  </si>
  <si>
    <t>52G07 - POST VENLO STATION - Venlo</t>
  </si>
  <si>
    <t>52G09 - BRIGADE BRABANT-N EN LIMBURG-N - Venlo</t>
  </si>
  <si>
    <t>57A01 - ELECTRAKAST DE VROENT - Bladel</t>
  </si>
  <si>
    <t>57F03 - OT WEERTERHEIDE - Budel</t>
  </si>
  <si>
    <t>57F04 - SB WEERT - Weert</t>
  </si>
  <si>
    <t>57H04 - MC WEERT - Weert</t>
  </si>
  <si>
    <t>57H06 - KRUISPEEL EN ACHTERBROEK - Weert</t>
  </si>
  <si>
    <t>58D15 - AFSL LINNE - Roermond</t>
  </si>
  <si>
    <t>58G06 - ELECTRAKAST MAALBROEK - Roermond</t>
  </si>
  <si>
    <t>60C06 - BRIGADE LIMBURG-ZUID - Maastricht-Airport</t>
  </si>
  <si>
    <t>60C09 - DLP MAASTRICHT-AACHEN AIRPORT - Maastricht-Airport</t>
  </si>
  <si>
    <t>60C11 - DLP JET CENTER MAA - Maastricht-Airport</t>
  </si>
  <si>
    <t>60D05 - STEENBERG - Brunssum</t>
  </si>
  <si>
    <t>60D06 - HV NASSAU OUWERKERKKAMP - Brunssum</t>
  </si>
  <si>
    <t>60D10 - AFNORTH INTERNATIONAL SCHOOL - Brunssum</t>
  </si>
  <si>
    <t>60D11 - OPSLAGTERREIN MET LOODSEN - Brunssum</t>
  </si>
  <si>
    <t>60D13 - NIC BRUNSSUM - Brunssum</t>
  </si>
  <si>
    <t>60D15 - BOS EN HEIDETERR. GELENKIRCHEN - Schinveld</t>
  </si>
  <si>
    <t>60D16 - POST BRUNSSUM AFNORTH - Brunssum</t>
  </si>
  <si>
    <t>60D17 - INTL CONFERENCE CENTRE - Brunssum</t>
  </si>
  <si>
    <t>60E04 - POMS EYGELSHOVEN - Eygelshoven</t>
  </si>
  <si>
    <t>61F11 - SCHIETTERREIN ST PIETERSBERG - Maastricht</t>
  </si>
  <si>
    <t>62A02 - OT DE DELLEN - Maastricht</t>
  </si>
  <si>
    <t>62B09 - POST HEERLEN - Heerlen</t>
  </si>
  <si>
    <t>62D07 - AFSL WITTEM - Epen</t>
  </si>
  <si>
    <t>64G02 - ANTENNEPARK SCHARENDIJKE - Scharendijke</t>
  </si>
  <si>
    <t>65A01 - ANTENNELOCATIE WESTKAPELLE - Westkapelle</t>
  </si>
  <si>
    <t>65D01 - MICHIEL A DE RUYTERKAZERNE - Vlissingen</t>
  </si>
  <si>
    <t>68D01 - RESIDENTIE CINCNORTH - Sittard</t>
  </si>
  <si>
    <t>68D02 - US ARMY GARRISON SCHINNEN - Schinnen</t>
  </si>
  <si>
    <t>69E01 - DEFENSIEKANTOOR - KERKRADE</t>
  </si>
  <si>
    <t>AR001 - MARINIERS KAZERNE SAVANETA</t>
  </si>
  <si>
    <t>CU001 - MARINEBASIS PARERA</t>
  </si>
  <si>
    <t>CU002 - MARINEKAZERNE SUFFISANT</t>
  </si>
  <si>
    <t>CU006 - RADIOSTATION RONDE KLIP</t>
  </si>
  <si>
    <t>CU007 - RADIOSTATION ST JORIS</t>
  </si>
  <si>
    <t>CU012 - SCHIETTERREIN WACAO</t>
  </si>
  <si>
    <t>CU020 - STRAALZENDER SERU GRACIA</t>
  </si>
  <si>
    <t>DL030 - PRINS CLAUS KAZERNE - Münster</t>
  </si>
  <si>
    <t>DL036 - VBK/VKK GEBOUW MÜNSTER- Münster</t>
  </si>
  <si>
    <t>Datum</t>
  </si>
  <si>
    <t>Versie</t>
  </si>
  <si>
    <t>Auteur</t>
  </si>
  <si>
    <t>Aanpassingen</t>
  </si>
  <si>
    <t>V0.01</t>
  </si>
  <si>
    <t>W. van Benthem</t>
  </si>
  <si>
    <t>V1.00</t>
  </si>
  <si>
    <t>Dropdown menu kolom B (objectcodes)</t>
  </si>
  <si>
    <t>V1.01</t>
  </si>
  <si>
    <t>Dropdown menu kolom (defensieonderdelen)</t>
  </si>
  <si>
    <t>V1.02</t>
  </si>
  <si>
    <t>Dropdown menu verwijdert ivm verschillende versies Excel in omloop. Rijksvastgoed Excel 2006</t>
  </si>
  <si>
    <t>V1.03</t>
  </si>
  <si>
    <t>Woonplaats toegevoegd</t>
  </si>
  <si>
    <t>V1.04</t>
  </si>
  <si>
    <t>Nationaliteit verwijderd</t>
  </si>
  <si>
    <t>V1.05</t>
  </si>
  <si>
    <t>J.R.M. Hagen</t>
  </si>
  <si>
    <t xml:space="preserve">Gegevensvalidatie toegevoegd </t>
  </si>
  <si>
    <t>V1.06</t>
  </si>
  <si>
    <t>Validatie toegevoegd telefoonnummer</t>
  </si>
  <si>
    <t>V1.07</t>
  </si>
  <si>
    <t>Terugloop toegevoegd, Disclaimer bijgewerkt en tabbladen bijgewerkt</t>
  </si>
  <si>
    <t>V1.08</t>
  </si>
  <si>
    <t xml:space="preserve">Aanpassing gegevens </t>
  </si>
  <si>
    <t>V1.09</t>
  </si>
  <si>
    <t>O.B. Veerhoek</t>
  </si>
  <si>
    <t>Extra validatie toegevoegd</t>
  </si>
  <si>
    <t>V1.10</t>
  </si>
  <si>
    <t>Twee velden toegevoegd en beschrijvingen aangepast</t>
  </si>
  <si>
    <t>V1.11</t>
  </si>
  <si>
    <t>Aanpassing gegevens en beveiliging</t>
  </si>
  <si>
    <t>V1.12</t>
  </si>
  <si>
    <t xml:space="preserve">Kolommen aangepast </t>
  </si>
  <si>
    <t>V1.13</t>
  </si>
  <si>
    <t>31-04-20</t>
  </si>
  <si>
    <t>V1.14</t>
  </si>
  <si>
    <t>V1.15</t>
  </si>
  <si>
    <t>V1.16</t>
  </si>
  <si>
    <t>V1.17</t>
  </si>
  <si>
    <t>V1.18</t>
  </si>
  <si>
    <t>Functionaliteit</t>
  </si>
  <si>
    <t>Aanwezig</t>
  </si>
  <si>
    <t>Methode 1</t>
  </si>
  <si>
    <t>Methode 2</t>
  </si>
  <si>
    <t>Methode 3</t>
  </si>
  <si>
    <t>Kritiek</t>
  </si>
  <si>
    <t>Check op Locatienaam (evt met objectcode)</t>
  </si>
  <si>
    <t>(1) veld mag niet leeg zijn (2) locatie moet in lijst staan</t>
  </si>
  <si>
    <t>Formule &amp; Conditional Formatting</t>
  </si>
  <si>
    <t>Data Validation lijst</t>
  </si>
  <si>
    <t>Check op Defensieonderdeel</t>
  </si>
  <si>
    <t>(1) veld mag niet leeg zijn (2) onderdeel moet in lijst staan</t>
  </si>
  <si>
    <t>Gebouw of plaats op de kazerne</t>
  </si>
  <si>
    <t>(1) veld mag niet leeg zijn</t>
  </si>
  <si>
    <t>Check op Naam contactpersoon (sponsor/begeleider), medewerker van Defensie</t>
  </si>
  <si>
    <t>Check op Telefoon-nummer</t>
  </si>
  <si>
    <t>(1) veld mag niet leeg zijn (2) alleen cijfers</t>
  </si>
  <si>
    <t>Beetje</t>
  </si>
  <si>
    <t xml:space="preserve">Check op Emailadres </t>
  </si>
  <si>
    <t>(1) veld mag niet leeg zijn (2) mail moet op whitelist staan</t>
  </si>
  <si>
    <t>Check op Begin-datum</t>
  </si>
  <si>
    <t>(1) veld mag niet leeg zijn (2) mag niet na einddatum zijn (3) moet in datumformat staan</t>
  </si>
  <si>
    <t xml:space="preserve">Data Validation </t>
  </si>
  <si>
    <t>Check op Begin-tijd</t>
  </si>
  <si>
    <t>(1) veld mag niet leeg zijn (2) moet in tijdformat staan</t>
  </si>
  <si>
    <t xml:space="preserve">Check op Eind-datum    </t>
  </si>
  <si>
    <t>(1) veld mag niet leeg zijn (2) mag niet voor begindatum zijn (3) moet in datumformat staan</t>
  </si>
  <si>
    <t>Check op Eind-tijd</t>
  </si>
  <si>
    <t>Check op Toelichting</t>
  </si>
  <si>
    <t>Check op Voornaam</t>
  </si>
  <si>
    <t>Check op Tussen voegsel (niet verplicht)</t>
  </si>
  <si>
    <t>Check op Achternaam</t>
  </si>
  <si>
    <t>Check op Geboorte-datum</t>
  </si>
  <si>
    <t>Ja, (1) veld mag niet leeg zijn (2)  moet in datumformat zijn</t>
  </si>
  <si>
    <t>Check op Geboorteplaats</t>
  </si>
  <si>
    <t>Check op ID type</t>
  </si>
  <si>
    <t>Check op ID nummer</t>
  </si>
  <si>
    <t>Check op Opmerkingen (niet verplicht)</t>
  </si>
  <si>
    <t>sleutelcode: 3309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</si>
</sst>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;@"/>
    <numFmt numFmtId="165" formatCode="0000000000"/>
    <numFmt numFmtId="166" formatCode="h:mm;@"/>
  </numFmts>
  <fonts count="21" x14ac:knownFonts="1">
    <font>
      <sz val="10"/>
      <color theme="1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name val="Verdana"/>
      <family val="2"/>
    </font>
    <font>
      <b/>
      <sz val="16"/>
      <name val="Verdana"/>
      <family val="2"/>
    </font>
    <font>
      <sz val="16"/>
      <name val="Verdana"/>
      <family val="2"/>
    </font>
    <font>
      <b/>
      <i/>
      <sz val="12"/>
      <color indexed="10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10"/>
      <color theme="0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theme="1"/>
      <name val="Verdana"/>
      <family val="2"/>
    </font>
    <font>
      <sz val="10"/>
      <color theme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1" fillId="2" borderId="22" applyNumberFormat="0" applyAlignment="0" applyProtection="0"/>
  </cellStyleXfs>
  <cellXfs count="138">
    <xf numFmtId="0" fontId="0" fillId="0" borderId="0" xfId="0"/>
    <xf numFmtId="0" fontId="12" fillId="0" borderId="0" xfId="0" applyFont="1"/>
    <xf numFmtId="0" fontId="13" fillId="3" borderId="0" xfId="0" applyFont="1" applyFill="1"/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166" fontId="1" fillId="0" borderId="0" xfId="0" applyNumberFormat="1" applyFo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166" fontId="1" fillId="3" borderId="1" xfId="0" applyNumberFormat="1" applyFont="1" applyFill="1" applyBorder="1" applyAlignment="1" applyProtection="1">
      <alignment wrapText="1"/>
      <protection locked="0"/>
    </xf>
    <xf numFmtId="0" fontId="1" fillId="0" borderId="0" xfId="0" applyFont="1" applyProtection="1">
      <protection hidden="1"/>
    </xf>
    <xf numFmtId="20" fontId="1" fillId="0" borderId="0" xfId="0" applyNumberFormat="1" applyFont="1" applyProtection="1">
      <protection hidden="1"/>
    </xf>
    <xf numFmtId="14" fontId="1" fillId="0" borderId="0" xfId="0" applyNumberFormat="1" applyFont="1" applyProtection="1">
      <protection locked="0"/>
    </xf>
    <xf numFmtId="0" fontId="6" fillId="4" borderId="0" xfId="0" applyFont="1" applyFill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" fillId="0" borderId="0" xfId="0" applyFont="1"/>
    <xf numFmtId="164" fontId="1" fillId="0" borderId="0" xfId="0" applyNumberFormat="1" applyFont="1"/>
    <xf numFmtId="166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66" fontId="2" fillId="0" borderId="0" xfId="0" applyNumberFormat="1" applyFont="1" applyAlignment="1">
      <alignment vertical="top" wrapText="1"/>
    </xf>
    <xf numFmtId="0" fontId="1" fillId="4" borderId="1" xfId="0" applyFont="1" applyFill="1" applyBorder="1" applyAlignment="1">
      <alignment horizontal="center"/>
    </xf>
    <xf numFmtId="0" fontId="2" fillId="0" borderId="0" xfId="0" applyFont="1" applyProtection="1">
      <protection hidden="1"/>
    </xf>
    <xf numFmtId="49" fontId="1" fillId="0" borderId="0" xfId="0" applyNumberFormat="1" applyFont="1" applyProtection="1">
      <protection locked="0"/>
    </xf>
    <xf numFmtId="164" fontId="13" fillId="3" borderId="0" xfId="0" applyNumberFormat="1" applyFont="1" applyFill="1"/>
    <xf numFmtId="164" fontId="12" fillId="0" borderId="0" xfId="0" applyNumberFormat="1" applyFont="1"/>
    <xf numFmtId="164" fontId="12" fillId="0" borderId="0" xfId="0" applyNumberFormat="1" applyFont="1" applyAlignment="1">
      <alignment horizontal="right"/>
    </xf>
    <xf numFmtId="0" fontId="12" fillId="0" borderId="0" xfId="0" applyFont="1" applyAlignment="1" applyProtection="1">
      <alignment vertical="center"/>
      <protection hidden="1"/>
    </xf>
    <xf numFmtId="0" fontId="2" fillId="5" borderId="2" xfId="0" applyFont="1" applyFill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8" fillId="6" borderId="3" xfId="0" applyFont="1" applyFill="1" applyBorder="1" applyAlignment="1">
      <alignment vertical="top" wrapText="1"/>
    </xf>
    <xf numFmtId="0" fontId="8" fillId="6" borderId="4" xfId="0" applyFont="1" applyFill="1" applyBorder="1" applyAlignment="1">
      <alignment vertical="top" wrapText="1"/>
    </xf>
    <xf numFmtId="0" fontId="8" fillId="6" borderId="5" xfId="0" applyFont="1" applyFill="1" applyBorder="1" applyAlignment="1">
      <alignment vertical="top" wrapText="1"/>
    </xf>
    <xf numFmtId="164" fontId="8" fillId="6" borderId="4" xfId="0" applyNumberFormat="1" applyFont="1" applyFill="1" applyBorder="1" applyAlignment="1">
      <alignment vertical="top" wrapText="1"/>
    </xf>
    <xf numFmtId="166" fontId="8" fillId="6" borderId="4" xfId="0" applyNumberFormat="1" applyFont="1" applyFill="1" applyBorder="1" applyAlignment="1">
      <alignment vertical="top" wrapText="1"/>
    </xf>
    <xf numFmtId="0" fontId="8" fillId="7" borderId="3" xfId="0" applyFont="1" applyFill="1" applyBorder="1" applyAlignment="1">
      <alignment vertical="top" wrapText="1"/>
    </xf>
    <xf numFmtId="0" fontId="8" fillId="8" borderId="3" xfId="0" applyFont="1" applyFill="1" applyBorder="1" applyAlignment="1">
      <alignment vertical="top" wrapText="1"/>
    </xf>
    <xf numFmtId="0" fontId="1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9" fillId="0" borderId="0" xfId="0" applyFont="1" applyAlignment="1" applyProtection="1">
      <alignment vertical="top" wrapText="1"/>
      <protection hidden="1"/>
    </xf>
    <xf numFmtId="0" fontId="19" fillId="0" borderId="0" xfId="0" applyFont="1" applyAlignment="1" applyProtection="1">
      <alignment vertical="top"/>
      <protection hidden="1"/>
    </xf>
    <xf numFmtId="0" fontId="1" fillId="0" borderId="0" xfId="0" applyFont="1" applyAlignment="1" applyProtection="1">
      <alignment vertical="top" wrapText="1"/>
      <protection locked="0"/>
    </xf>
    <xf numFmtId="0" fontId="5" fillId="9" borderId="6" xfId="0" applyFont="1" applyFill="1" applyBorder="1" applyAlignment="1">
      <alignment horizontal="left" vertical="center"/>
    </xf>
    <xf numFmtId="0" fontId="1" fillId="3" borderId="7" xfId="0" applyFont="1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65" fontId="1" fillId="10" borderId="8" xfId="0" applyNumberFormat="1" applyFont="1" applyFill="1" applyBorder="1" applyAlignment="1" applyProtection="1">
      <alignment wrapText="1"/>
      <protection locked="0"/>
    </xf>
    <xf numFmtId="0" fontId="9" fillId="0" borderId="0" xfId="0" applyFont="1" applyProtection="1">
      <protection hidden="1"/>
    </xf>
    <xf numFmtId="0" fontId="1" fillId="3" borderId="8" xfId="0" applyFont="1" applyFill="1" applyBorder="1" applyProtection="1">
      <protection locked="0"/>
    </xf>
    <xf numFmtId="20" fontId="1" fillId="11" borderId="8" xfId="0" applyNumberFormat="1" applyFont="1" applyFill="1" applyBorder="1" applyAlignment="1" applyProtection="1">
      <alignment wrapText="1"/>
      <protection locked="0"/>
    </xf>
    <xf numFmtId="49" fontId="1" fillId="11" borderId="8" xfId="0" applyNumberFormat="1" applyFont="1" applyFill="1" applyBorder="1" applyAlignment="1" applyProtection="1">
      <alignment wrapText="1"/>
      <protection locked="0"/>
    </xf>
    <xf numFmtId="0" fontId="10" fillId="11" borderId="8" xfId="1" applyFill="1" applyBorder="1" applyAlignment="1" applyProtection="1">
      <alignment wrapText="1"/>
      <protection locked="0"/>
    </xf>
    <xf numFmtId="164" fontId="1" fillId="3" borderId="8" xfId="0" applyNumberFormat="1" applyFont="1" applyFill="1" applyBorder="1" applyAlignment="1" applyProtection="1">
      <alignment wrapText="1"/>
      <protection locked="0"/>
    </xf>
    <xf numFmtId="166" fontId="1" fillId="3" borderId="8" xfId="0" applyNumberFormat="1" applyFont="1" applyFill="1" applyBorder="1" applyAlignment="1" applyProtection="1">
      <alignment wrapText="1"/>
      <protection locked="0"/>
    </xf>
    <xf numFmtId="14" fontId="1" fillId="3" borderId="8" xfId="0" applyNumberFormat="1" applyFont="1" applyFill="1" applyBorder="1" applyAlignment="1" applyProtection="1">
      <alignment wrapText="1"/>
      <protection locked="0"/>
    </xf>
    <xf numFmtId="166" fontId="1" fillId="3" borderId="1" xfId="0" applyNumberFormat="1" applyFont="1" applyFill="1" applyBorder="1" applyProtection="1">
      <protection locked="0"/>
    </xf>
    <xf numFmtId="0" fontId="2" fillId="0" borderId="0" xfId="0" applyFont="1"/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0" fillId="3" borderId="1" xfId="1" applyFill="1" applyBorder="1" applyAlignment="1" applyProtection="1">
      <alignment wrapText="1"/>
      <protection locked="0"/>
    </xf>
    <xf numFmtId="0" fontId="8" fillId="6" borderId="11" xfId="0" applyFont="1" applyFill="1" applyBorder="1" applyAlignment="1">
      <alignment vertical="top" wrapText="1"/>
    </xf>
    <xf numFmtId="0" fontId="12" fillId="0" borderId="3" xfId="0" applyFont="1" applyBorder="1" applyAlignment="1" applyProtection="1">
      <alignment vertical="center" wrapText="1"/>
      <protection hidden="1"/>
    </xf>
    <xf numFmtId="0" fontId="12" fillId="0" borderId="0" xfId="0" applyFont="1" applyProtection="1">
      <protection hidden="1"/>
    </xf>
    <xf numFmtId="49" fontId="14" fillId="0" borderId="0" xfId="0" applyNumberFormat="1" applyFont="1" applyProtection="1">
      <protection hidden="1"/>
    </xf>
    <xf numFmtId="0" fontId="2" fillId="0" borderId="0" xfId="0" applyFont="1" applyAlignment="1">
      <alignment vertical="center"/>
    </xf>
    <xf numFmtId="0" fontId="1" fillId="12" borderId="12" xfId="0" applyFont="1" applyFill="1" applyBorder="1" applyAlignment="1">
      <alignment vertical="center"/>
    </xf>
    <xf numFmtId="0" fontId="1" fillId="12" borderId="13" xfId="0" applyFont="1" applyFill="1" applyBorder="1" applyAlignment="1">
      <alignment vertical="center"/>
    </xf>
    <xf numFmtId="0" fontId="1" fillId="12" borderId="13" xfId="0" applyFont="1" applyFill="1" applyBorder="1" applyAlignment="1">
      <alignment vertical="center" wrapText="1"/>
    </xf>
    <xf numFmtId="49" fontId="1" fillId="12" borderId="13" xfId="0" applyNumberFormat="1" applyFont="1" applyFill="1" applyBorder="1" applyAlignment="1">
      <alignment vertical="center" wrapText="1"/>
    </xf>
    <xf numFmtId="0" fontId="20" fillId="12" borderId="13" xfId="1" applyFont="1" applyFill="1" applyBorder="1" applyAlignment="1" applyProtection="1">
      <alignment vertical="center" wrapText="1"/>
    </xf>
    <xf numFmtId="20" fontId="1" fillId="13" borderId="13" xfId="0" applyNumberFormat="1" applyFont="1" applyFill="1" applyBorder="1" applyAlignment="1">
      <alignment vertical="center" wrapText="1"/>
    </xf>
    <xf numFmtId="49" fontId="1" fillId="13" borderId="13" xfId="0" applyNumberFormat="1" applyFont="1" applyFill="1" applyBorder="1" applyAlignment="1">
      <alignment vertical="center" wrapText="1"/>
    </xf>
    <xf numFmtId="0" fontId="20" fillId="13" borderId="13" xfId="1" applyFont="1" applyFill="1" applyBorder="1" applyAlignment="1" applyProtection="1">
      <alignment vertical="center" wrapText="1"/>
    </xf>
    <xf numFmtId="164" fontId="1" fillId="12" borderId="13" xfId="0" applyNumberFormat="1" applyFont="1" applyFill="1" applyBorder="1" applyAlignment="1">
      <alignment vertical="center" wrapText="1"/>
    </xf>
    <xf numFmtId="166" fontId="1" fillId="12" borderId="13" xfId="0" applyNumberFormat="1" applyFont="1" applyFill="1" applyBorder="1" applyAlignment="1">
      <alignment vertical="center" wrapText="1"/>
    </xf>
    <xf numFmtId="14" fontId="1" fillId="12" borderId="13" xfId="0" applyNumberFormat="1" applyFont="1" applyFill="1" applyBorder="1" applyAlignment="1">
      <alignment vertical="center" wrapText="1"/>
    </xf>
    <xf numFmtId="165" fontId="1" fillId="12" borderId="13" xfId="0" applyNumberFormat="1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4" fillId="4" borderId="0" xfId="0" applyFont="1" applyFill="1" applyProtection="1">
      <protection hidden="1"/>
    </xf>
    <xf numFmtId="0" fontId="14" fillId="0" borderId="0" xfId="0" applyFont="1" applyAlignment="1">
      <alignment vertical="center"/>
    </xf>
    <xf numFmtId="0" fontId="14" fillId="0" borderId="0" xfId="0" applyFont="1"/>
    <xf numFmtId="20" fontId="1" fillId="12" borderId="13" xfId="2" applyNumberFormat="1" applyFont="1" applyFill="1" applyBorder="1" applyAlignment="1" applyProtection="1">
      <alignment vertical="center" wrapText="1"/>
    </xf>
    <xf numFmtId="49" fontId="9" fillId="0" borderId="0" xfId="0" applyNumberFormat="1" applyFont="1" applyAlignment="1" applyProtection="1">
      <alignment vertical="center"/>
      <protection hidden="1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/>
    <xf numFmtId="0" fontId="1" fillId="3" borderId="23" xfId="0" applyFont="1" applyFill="1" applyBorder="1" applyAlignment="1" applyProtection="1">
      <alignment wrapText="1"/>
      <protection locked="0"/>
    </xf>
    <xf numFmtId="20" fontId="1" fillId="11" borderId="23" xfId="0" applyNumberFormat="1" applyFont="1" applyFill="1" applyBorder="1" applyAlignment="1" applyProtection="1">
      <alignment wrapText="1"/>
      <protection locked="0"/>
    </xf>
    <xf numFmtId="164" fontId="1" fillId="3" borderId="23" xfId="0" applyNumberFormat="1" applyFont="1" applyFill="1" applyBorder="1" applyAlignment="1" applyProtection="1">
      <alignment wrapText="1"/>
      <protection locked="0"/>
    </xf>
    <xf numFmtId="14" fontId="1" fillId="3" borderId="23" xfId="0" applyNumberFormat="1" applyFont="1" applyFill="1" applyBorder="1" applyAlignment="1" applyProtection="1">
      <alignment wrapText="1"/>
      <protection locked="0"/>
    </xf>
    <xf numFmtId="165" fontId="1" fillId="10" borderId="23" xfId="0" applyNumberFormat="1" applyFont="1" applyFill="1" applyBorder="1" applyAlignment="1" applyProtection="1">
      <alignment wrapText="1"/>
      <protection locked="0"/>
    </xf>
    <xf numFmtId="0" fontId="12" fillId="0" borderId="0" xfId="0" applyFont="1" applyAlignment="1">
      <alignment horizontal="left"/>
    </xf>
    <xf numFmtId="0" fontId="5" fillId="9" borderId="21" xfId="0" applyFont="1" applyFill="1" applyBorder="1" applyAlignment="1">
      <alignment horizontal="left" vertical="center"/>
    </xf>
    <xf numFmtId="0" fontId="1" fillId="11" borderId="1" xfId="0" applyFont="1" applyFill="1" applyBorder="1" applyAlignment="1" applyProtection="1">
      <alignment wrapText="1"/>
      <protection locked="0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left" vertical="center"/>
    </xf>
    <xf numFmtId="0" fontId="5" fillId="9" borderId="21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3">
    <cellStyle name="Hyperlink" xfId="1" builtinId="8"/>
    <cellStyle name="Invoer" xfId="2" builtinId="20"/>
    <cellStyle name="Standaard" xfId="0" builtinId="0"/>
  </cellStyles>
  <dxfs count="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5" formatCode="0000000000"/>
      <fill>
        <patternFill patternType="solid">
          <fgColor indexed="64"/>
          <bgColor theme="8" tint="0.599963377788628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5" formatCode="0000000000"/>
      <fill>
        <patternFill patternType="solid">
          <fgColor indexed="64"/>
          <bgColor theme="8" tint="0.599963377788628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63377788628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63377788628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4" formatCode="d/mm/yy;@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9" formatCode="d/m/yyyy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6" formatCode="h:mm;@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4" formatCode="d/mm/yy;@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6" formatCode="h:mm;@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4" formatCode="d/mm/yy;@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25" formatCode="hh:mm"/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scheme val="none"/>
      </font>
      <fill>
        <patternFill patternType="solid">
          <fgColor indexed="64"/>
          <bgColor rgb="FF92D050"/>
        </patternFill>
      </fill>
      <alignment horizontal="general" vertical="top" textRotation="0" wrapText="1" indent="0" justifyLastLine="0" shrinkToFit="0" readingOrder="0"/>
      <protection locked="1" hidden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5391150</xdr:colOff>
      <xdr:row>44</xdr:row>
      <xdr:rowOff>114300</xdr:rowOff>
    </xdr:to>
    <xdr:pic>
      <xdr:nvPicPr>
        <xdr:cNvPr id="3267" name="Afbeelding 2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91150" cy="723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1:AD200" totalsRowShown="0" headerRowDxfId="32" headerRowBorderDxfId="31" tableBorderDxfId="30" totalsRowBorderDxfId="29">
  <tableColumns count="29">
    <tableColumn id="1" xr3:uid="{00000000-0010-0000-0000-000001000000}" name="Locatienaam" dataDxfId="28"/>
    <tableColumn id="2" xr3:uid="{00000000-0010-0000-0000-000002000000}" name="Defensie onderdeel" dataDxfId="27"/>
    <tableColumn id="3" xr3:uid="{00000000-0010-0000-0000-000003000000}" name="Gebouw/plaats op de kazerne                                            (kunnen meerdere gebouwen worden ingevuld)" dataDxfId="26"/>
    <tableColumn id="4" xr3:uid="{00000000-0010-0000-0000-000004000000}" name="Naam sponsor/begeleider (naam medewerker van Defensie of Rijksvastgoedbedrijf)" dataDxfId="25"/>
    <tableColumn id="24" xr3:uid="{00000000-0010-0000-0000-000018000000}" name="Telefoonnummer                         sponsor/begeleider" dataDxfId="24"/>
    <tableColumn id="25" xr3:uid="{00000000-0010-0000-0000-000019000000}" name="Emailadres                            sponsor/begeleider                   (moet gevalideerd emailadres zijn)" dataDxfId="23"/>
    <tableColumn id="5" xr3:uid="{00000000-0010-0000-0000-000005000000}" name="Naam tweede sponsor/begeleider             (naam medewerker van Defensie of Rijksvastgoedbedrijf)" dataDxfId="22"/>
    <tableColumn id="7" xr3:uid="{00000000-0010-0000-0000-000007000000}" name="Telefoonnummer                         tweede sponsor/begeleider" dataDxfId="21"/>
    <tableColumn id="8" xr3:uid="{00000000-0010-0000-0000-000008000000}" name="Emailadres                                           tweede sponsor/begeleider " dataDxfId="20"/>
    <tableColumn id="9" xr3:uid="{00000000-0010-0000-0000-000009000000}" name="Begindatum" dataDxfId="19"/>
    <tableColumn id="10" xr3:uid="{00000000-0010-0000-0000-00000A000000}" name="Begintijd" dataDxfId="18"/>
    <tableColumn id="11" xr3:uid="{00000000-0010-0000-0000-00000B000000}" name="Einddatum    (maximaal 90 dagen na begindatum)" dataDxfId="17"/>
    <tableColumn id="12" xr3:uid="{00000000-0010-0000-0000-00000C000000}" name="Eindtijd" dataDxfId="16"/>
    <tableColumn id="13" xr3:uid="{00000000-0010-0000-0000-00000D000000}" name="Bedrijfsnaam en reden bezoek (werkzaamheden, vergadering, werkbezoek, iets afleveren)" dataDxfId="15"/>
    <tableColumn id="27" xr3:uid="{00000000-0010-0000-0000-00001B000000}" name="Wie is de begeleider van de bezoeker(s)? _x000a_*Moet vooraf zijn afgestemd met de locatie" dataDxfId="14"/>
    <tableColumn id="28" xr3:uid="{00000000-0010-0000-0000-00001C000000}" name="VIP bezoek afgestemd met de defensielocatie" dataDxfId="13"/>
    <tableColumn id="6" xr3:uid="{00000000-0010-0000-0000-000006000000}" name="Soort bezoek" dataDxfId="12"/>
    <tableColumn id="21" xr3:uid="{00000000-0010-0000-0000-000015000000}" name="E-mail adres bezoeker" dataDxfId="11"/>
    <tableColumn id="14" xr3:uid="{00000000-0010-0000-0000-00000E000000}" name="Voornaam             (zoals vermeld in ID-bewijs)" dataDxfId="10"/>
    <tableColumn id="15" xr3:uid="{00000000-0010-0000-0000-00000F000000}" name="Tussenvoegsel" dataDxfId="9"/>
    <tableColumn id="16" xr3:uid="{00000000-0010-0000-0000-000010000000}" name="Achternaam" dataDxfId="8"/>
    <tableColumn id="17" xr3:uid="{00000000-0010-0000-0000-000011000000}" name="Geboortedatum" dataDxfId="7"/>
    <tableColumn id="18" xr3:uid="{00000000-0010-0000-0000-000012000000}" name="Geboorteplaats" dataDxfId="6"/>
    <tableColumn id="19" xr3:uid="{00000000-0010-0000-0000-000013000000}" name="ID type                                     (dient te worden getoond bij het bezoek aan de defensielocatie)" dataDxfId="5"/>
    <tableColumn id="20" xr3:uid="{00000000-0010-0000-0000-000014000000}" name="ID nummer" dataDxfId="4"/>
    <tableColumn id="26" xr3:uid="{00000000-0010-0000-0000-00001A000000}" name="VOG nummer" dataDxfId="3"/>
    <tableColumn id="30" xr3:uid="{00000000-0010-0000-0000-00001E000000}" name="Toelichting" dataDxfId="2"/>
    <tableColumn id="22" xr3:uid="{00000000-0010-0000-0000-000016000000}" name="Alle velden ingevuld?" dataDxfId="1">
      <calculatedColumnFormula>AJ12</calculatedColumnFormula>
    </tableColumn>
    <tableColumn id="23" xr3:uid="{00000000-0010-0000-0000-000017000000}" name="Alle velden correct ingevuld?" dataDxfId="0">
      <calculatedColumnFormula>AK12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mindef.nl" TargetMode="External"/><Relationship Id="rId1" Type="http://schemas.openxmlformats.org/officeDocument/2006/relationships/hyperlink" Target="mailto:adminsection@eatc-mil.com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K400"/>
  <sheetViews>
    <sheetView showGridLines="0" tabSelected="1" zoomScale="90" zoomScaleNormal="90" workbookViewId="0">
      <pane xSplit="1" ySplit="12" topLeftCell="U13" activePane="bottomRight" state="frozen"/>
      <selection pane="topRight" activeCell="B1" sqref="B1"/>
      <selection pane="bottomLeft" activeCell="A13" sqref="A13"/>
      <selection pane="bottomRight" activeCell="AB13" sqref="O13:AB13"/>
    </sheetView>
  </sheetViews>
  <sheetFormatPr defaultRowHeight="12.75" outlineLevelCol="2" x14ac:dyDescent="0.2"/>
  <cols>
    <col min="1" max="1" width="5.85546875" style="73" customWidth="1"/>
    <col min="2" max="2" width="40.85546875" style="3" bestFit="1" customWidth="1"/>
    <col min="3" max="3" width="13.7109375" style="3" customWidth="1"/>
    <col min="4" max="4" width="38.42578125" style="3" customWidth="1"/>
    <col min="5" max="5" width="39.28515625" style="3" customWidth="1"/>
    <col min="6" max="6" width="39.28515625" style="28" customWidth="1"/>
    <col min="7" max="8" width="39.28515625" style="3" customWidth="1"/>
    <col min="9" max="9" width="39.28515625" style="28" customWidth="1"/>
    <col min="10" max="10" width="39.28515625" style="3" customWidth="1"/>
    <col min="11" max="11" width="17.7109375" style="4" customWidth="1"/>
    <col min="12" max="12" width="14.28515625" style="5" customWidth="1"/>
    <col min="13" max="13" width="18.42578125" style="4" customWidth="1"/>
    <col min="14" max="14" width="12.7109375" style="5" customWidth="1"/>
    <col min="15" max="15" width="34" style="3" customWidth="1"/>
    <col min="16" max="16" width="53" style="3" bestFit="1" customWidth="1"/>
    <col min="17" max="19" width="30.42578125" style="3" customWidth="1"/>
    <col min="20" max="20" width="21.140625" style="3" customWidth="1"/>
    <col min="21" max="21" width="36.85546875" style="3" customWidth="1"/>
    <col min="22" max="22" width="26.28515625" style="3" customWidth="1"/>
    <col min="23" max="23" width="21.5703125" style="11" customWidth="1"/>
    <col min="24" max="24" width="20.42578125" style="3" customWidth="1"/>
    <col min="25" max="25" width="23.5703125" style="3" customWidth="1"/>
    <col min="26" max="27" width="25.42578125" style="4" customWidth="1"/>
    <col min="28" max="28" width="34" style="4" customWidth="1"/>
    <col min="29" max="29" width="26.85546875" style="3" customWidth="1"/>
    <col min="30" max="30" width="36.42578125" style="14" customWidth="1"/>
    <col min="31" max="31" width="52.42578125" style="9" hidden="1" customWidth="1" outlineLevel="2"/>
    <col min="32" max="32" width="64.85546875" style="9" hidden="1" customWidth="1" outlineLevel="2"/>
    <col min="33" max="33" width="58.140625" style="9" hidden="1" customWidth="1" outlineLevel="2"/>
    <col min="34" max="34" width="61.85546875" style="9" hidden="1" customWidth="1" outlineLevel="2"/>
    <col min="35" max="35" width="61.28515625" style="9" hidden="1" customWidth="1" outlineLevel="2"/>
    <col min="36" max="36" width="60.7109375" style="9" hidden="1" customWidth="1" outlineLevel="2"/>
    <col min="37" max="37" width="54.5703125" style="9" hidden="1" customWidth="1" outlineLevel="2"/>
    <col min="38" max="38" width="61.28515625" style="9" hidden="1" customWidth="1" outlineLevel="2"/>
    <col min="39" max="39" width="27.5703125" style="9" hidden="1" customWidth="1" outlineLevel="2"/>
    <col min="40" max="40" width="19.42578125" style="9" hidden="1" customWidth="1" outlineLevel="2"/>
    <col min="41" max="41" width="26.140625" style="9" hidden="1" customWidth="1" outlineLevel="2"/>
    <col min="42" max="42" width="27.7109375" style="9" hidden="1" customWidth="1" outlineLevel="2"/>
    <col min="43" max="43" width="25" style="9" hidden="1" customWidth="1" outlineLevel="2"/>
    <col min="44" max="44" width="11.5703125" style="9" hidden="1" customWidth="1" outlineLevel="2"/>
    <col min="45" max="45" width="27.7109375" style="9" hidden="1" customWidth="1" outlineLevel="2"/>
    <col min="46" max="46" width="53" style="9" hidden="1" customWidth="1" outlineLevel="1"/>
    <col min="47" max="47" width="31.140625" style="9" hidden="1" customWidth="1" outlineLevel="1"/>
    <col min="48" max="57" width="9.140625" style="9" hidden="1" customWidth="1" outlineLevel="1"/>
    <col min="58" max="58" width="7" style="9" hidden="1" customWidth="1" outlineLevel="1"/>
    <col min="59" max="60" width="9.140625" style="14" hidden="1" customWidth="1" outlineLevel="1"/>
    <col min="61" max="61" width="8.7109375" style="14" hidden="1" customWidth="1"/>
    <col min="62" max="63" width="9.140625" style="14"/>
    <col min="64" max="16384" width="9.140625" style="3"/>
  </cols>
  <sheetData>
    <row r="1" spans="1:63" ht="13.5" thickBot="1" x14ac:dyDescent="0.25">
      <c r="B1" s="14"/>
      <c r="C1" s="14"/>
      <c r="D1" s="14"/>
      <c r="E1" s="14"/>
      <c r="F1" s="14"/>
      <c r="G1" s="14"/>
      <c r="H1" s="14"/>
      <c r="I1" s="14"/>
      <c r="J1" s="14"/>
      <c r="K1" s="15"/>
      <c r="L1" s="16"/>
      <c r="M1" s="15"/>
      <c r="N1" s="16"/>
      <c r="O1" s="14"/>
      <c r="P1" s="14"/>
      <c r="Q1" s="36"/>
      <c r="R1" s="36"/>
      <c r="S1" s="36"/>
      <c r="T1" s="14"/>
      <c r="U1" s="14"/>
      <c r="V1" s="14"/>
      <c r="W1" s="14"/>
      <c r="X1" s="14"/>
      <c r="Y1" s="14"/>
      <c r="Z1" s="15"/>
      <c r="AA1" s="15"/>
      <c r="AB1" s="15"/>
      <c r="AC1" s="14"/>
    </row>
    <row r="2" spans="1:63" ht="23.25" customHeight="1" thickBot="1" x14ac:dyDescent="0.25">
      <c r="B2" s="33" t="s">
        <v>0</v>
      </c>
      <c r="C2" s="17"/>
      <c r="D2" s="17"/>
      <c r="E2" s="17"/>
      <c r="F2" s="17"/>
      <c r="G2" s="17"/>
      <c r="H2" s="17"/>
      <c r="I2" s="17"/>
      <c r="J2" s="17"/>
      <c r="K2" s="18"/>
      <c r="L2" s="19"/>
      <c r="M2" s="20"/>
      <c r="N2" s="21"/>
      <c r="O2" s="22"/>
      <c r="P2" s="34"/>
      <c r="Q2" s="34" t="s">
        <v>1</v>
      </c>
      <c r="R2" s="112"/>
      <c r="S2" s="112"/>
      <c r="T2" s="22"/>
      <c r="U2" s="22"/>
      <c r="V2" s="14"/>
      <c r="W2" s="14"/>
      <c r="X2" s="14"/>
      <c r="Y2" s="35" t="s">
        <v>2</v>
      </c>
      <c r="Z2" s="15"/>
      <c r="AA2" s="15"/>
      <c r="AB2" s="15"/>
      <c r="AC2" s="14"/>
    </row>
    <row r="3" spans="1:63" ht="12.75" customHeight="1" x14ac:dyDescent="0.2">
      <c r="B3" s="115" t="s">
        <v>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7"/>
      <c r="N3" s="16"/>
      <c r="O3" s="14"/>
      <c r="P3" s="35"/>
      <c r="Q3" s="35" t="s">
        <v>4</v>
      </c>
      <c r="R3" s="112"/>
      <c r="S3" s="112"/>
      <c r="T3" s="124" t="str">
        <f>IF(COUNTA(B12:Z200)=0,"Leeg", IF(COUNTIF(AC12:AC200,FALSE)&gt;0,"Niet volledig ingevuld (pas aan)","Volledig ingevuld"))</f>
        <v>Niet volledig ingevuld (pas aan)</v>
      </c>
      <c r="U3" s="125"/>
      <c r="V3" s="14"/>
      <c r="W3" s="132" t="str">
        <f>IF(COUNTIF(AI12:AI295,FALSE)&gt;0,"Einddatum vóór begindatum (pas aan)","Begindatum vóór of gelijk aan einddatum")</f>
        <v>Begindatum vóór of gelijk aan einddatum</v>
      </c>
      <c r="X3" s="133"/>
      <c r="Y3" s="35" t="s">
        <v>5</v>
      </c>
      <c r="Z3" s="15"/>
      <c r="AA3" s="15"/>
      <c r="AB3" s="15"/>
      <c r="AC3" s="14"/>
    </row>
    <row r="4" spans="1:63" ht="12.75" customHeight="1" x14ac:dyDescent="0.2">
      <c r="B4" s="118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20"/>
      <c r="N4" s="16"/>
      <c r="O4" s="14"/>
      <c r="P4" s="35"/>
      <c r="Q4" s="35" t="s">
        <v>6</v>
      </c>
      <c r="R4" s="112"/>
      <c r="S4" s="112"/>
      <c r="T4" s="126"/>
      <c r="U4" s="127"/>
      <c r="V4" s="14"/>
      <c r="W4" s="134"/>
      <c r="X4" s="135"/>
      <c r="Y4" s="35" t="s">
        <v>7</v>
      </c>
      <c r="Z4" s="15"/>
      <c r="AA4" s="15"/>
      <c r="AB4" s="15"/>
      <c r="AC4" s="14"/>
    </row>
    <row r="5" spans="1:63" ht="12.75" customHeight="1" x14ac:dyDescent="0.2"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20"/>
      <c r="N5" s="16"/>
      <c r="O5" s="14"/>
      <c r="P5" s="35"/>
      <c r="Q5" s="35"/>
      <c r="R5" s="112"/>
      <c r="S5" s="112"/>
      <c r="T5" s="126"/>
      <c r="U5" s="127"/>
      <c r="V5" s="14"/>
      <c r="W5" s="134"/>
      <c r="X5" s="135"/>
      <c r="Y5" s="35" t="s">
        <v>8</v>
      </c>
      <c r="Z5" s="15"/>
      <c r="AA5" s="15"/>
      <c r="AB5" s="15"/>
      <c r="AC5" s="14"/>
    </row>
    <row r="6" spans="1:63" ht="23.25" customHeight="1" thickBot="1" x14ac:dyDescent="0.25">
      <c r="B6" s="121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3"/>
      <c r="N6" s="16"/>
      <c r="O6" s="14"/>
      <c r="P6" s="14"/>
      <c r="Q6" s="14"/>
      <c r="R6" s="112"/>
      <c r="S6" s="112"/>
      <c r="T6" s="128"/>
      <c r="U6" s="129"/>
      <c r="V6" s="14"/>
      <c r="W6" s="136"/>
      <c r="X6" s="137"/>
      <c r="Y6" s="35" t="s">
        <v>9</v>
      </c>
      <c r="Z6" s="15"/>
      <c r="AA6" s="15"/>
      <c r="AB6" s="15"/>
      <c r="AC6" s="14"/>
    </row>
    <row r="7" spans="1:63" x14ac:dyDescent="0.2">
      <c r="B7" s="23"/>
      <c r="C7" s="23"/>
      <c r="D7" s="23"/>
      <c r="E7" s="23"/>
      <c r="F7" s="23"/>
      <c r="G7" s="23"/>
      <c r="H7" s="23"/>
      <c r="I7" s="23"/>
      <c r="J7" s="23"/>
      <c r="K7" s="24"/>
      <c r="L7" s="25"/>
      <c r="M7" s="24"/>
      <c r="N7" s="25"/>
      <c r="O7" s="14"/>
      <c r="P7" s="14"/>
      <c r="Q7" s="14"/>
      <c r="R7" s="112"/>
      <c r="S7" s="112"/>
      <c r="T7" s="14"/>
      <c r="U7" s="14"/>
      <c r="V7" s="14"/>
      <c r="W7" s="14"/>
      <c r="X7" s="14"/>
      <c r="Y7" s="35" t="s">
        <v>10</v>
      </c>
      <c r="Z7" s="15"/>
      <c r="AA7" s="15"/>
      <c r="AB7" s="15"/>
      <c r="AC7" s="14"/>
    </row>
    <row r="8" spans="1:63" ht="13.5" thickBot="1" x14ac:dyDescent="0.25">
      <c r="B8" s="14"/>
      <c r="C8" s="14"/>
      <c r="D8" s="14"/>
      <c r="E8" s="14"/>
      <c r="F8" s="14"/>
      <c r="G8" s="14"/>
      <c r="H8" s="14"/>
      <c r="I8" s="14"/>
      <c r="J8" s="14"/>
      <c r="K8" s="15"/>
      <c r="L8" s="16"/>
      <c r="M8" s="15"/>
      <c r="N8" s="16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5"/>
      <c r="AA8" s="15"/>
      <c r="AB8" s="15"/>
      <c r="AC8" s="14"/>
    </row>
    <row r="9" spans="1:63" ht="30" customHeight="1" thickBot="1" x14ac:dyDescent="0.25">
      <c r="B9" s="130" t="s">
        <v>11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13"/>
      <c r="AB9" s="60"/>
      <c r="AC9" s="14"/>
      <c r="AE9" s="12"/>
      <c r="AF9" s="27" t="s">
        <v>12</v>
      </c>
      <c r="AG9" s="27">
        <v>19</v>
      </c>
      <c r="AH9" s="27"/>
      <c r="AI9" s="12"/>
    </row>
    <row r="10" spans="1:63" ht="13.5" thickBot="1" x14ac:dyDescent="0.25"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6"/>
      <c r="M10" s="15"/>
      <c r="N10" s="16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5"/>
      <c r="AA10" s="15"/>
      <c r="AB10" s="15"/>
      <c r="AC10" s="14"/>
      <c r="AF10" s="27" t="s">
        <v>13</v>
      </c>
      <c r="AG10" s="27">
        <v>15</v>
      </c>
      <c r="AH10" s="27"/>
    </row>
    <row r="11" spans="1:63" s="59" customFormat="1" ht="102.75" customHeight="1" thickBot="1" x14ac:dyDescent="0.25">
      <c r="A11" s="23"/>
      <c r="B11" s="48" t="s">
        <v>14</v>
      </c>
      <c r="C11" s="49" t="s">
        <v>15</v>
      </c>
      <c r="D11" s="50" t="s">
        <v>16</v>
      </c>
      <c r="E11" s="49" t="s">
        <v>17</v>
      </c>
      <c r="F11" s="49" t="s">
        <v>18</v>
      </c>
      <c r="G11" s="49" t="s">
        <v>19</v>
      </c>
      <c r="H11" s="49" t="s">
        <v>20</v>
      </c>
      <c r="I11" s="49" t="s">
        <v>21</v>
      </c>
      <c r="J11" s="49" t="s">
        <v>22</v>
      </c>
      <c r="K11" s="51" t="s">
        <v>23</v>
      </c>
      <c r="L11" s="52" t="s">
        <v>24</v>
      </c>
      <c r="M11" s="51" t="s">
        <v>25</v>
      </c>
      <c r="N11" s="52" t="s">
        <v>26</v>
      </c>
      <c r="O11" s="49" t="s">
        <v>27</v>
      </c>
      <c r="P11" s="49" t="s">
        <v>28</v>
      </c>
      <c r="Q11" s="48" t="s">
        <v>29</v>
      </c>
      <c r="R11" s="48" t="s">
        <v>30</v>
      </c>
      <c r="S11" s="48" t="s">
        <v>31</v>
      </c>
      <c r="T11" s="49" t="s">
        <v>32</v>
      </c>
      <c r="U11" s="77" t="s">
        <v>33</v>
      </c>
      <c r="V11" s="49" t="s">
        <v>34</v>
      </c>
      <c r="W11" s="49" t="s">
        <v>35</v>
      </c>
      <c r="X11" s="51" t="s">
        <v>36</v>
      </c>
      <c r="Y11" s="49" t="s">
        <v>37</v>
      </c>
      <c r="Z11" s="49" t="s">
        <v>38</v>
      </c>
      <c r="AA11" s="48" t="s">
        <v>39</v>
      </c>
      <c r="AB11" s="48" t="s">
        <v>40</v>
      </c>
      <c r="AC11" s="53" t="s">
        <v>41</v>
      </c>
      <c r="AD11" s="54" t="s">
        <v>42</v>
      </c>
      <c r="AE11" s="55"/>
      <c r="AF11" s="56" t="s">
        <v>43</v>
      </c>
      <c r="AG11" s="57" t="s">
        <v>44</v>
      </c>
      <c r="AH11" s="57" t="s">
        <v>45</v>
      </c>
      <c r="AI11" s="57" t="s">
        <v>46</v>
      </c>
      <c r="AJ11" s="58" t="s">
        <v>47</v>
      </c>
      <c r="AK11" s="58" t="s">
        <v>48</v>
      </c>
      <c r="AL11" s="58" t="s">
        <v>49</v>
      </c>
      <c r="AM11" s="58" t="s">
        <v>50</v>
      </c>
      <c r="AN11" s="58" t="s">
        <v>51</v>
      </c>
      <c r="AO11" s="58" t="s">
        <v>52</v>
      </c>
      <c r="AP11" s="58" t="s">
        <v>53</v>
      </c>
      <c r="AQ11" s="58" t="s">
        <v>54</v>
      </c>
      <c r="AR11" s="58" t="s">
        <v>55</v>
      </c>
      <c r="AS11" s="58" t="s">
        <v>56</v>
      </c>
      <c r="AT11" s="56" t="s">
        <v>57</v>
      </c>
      <c r="AU11" s="56" t="s">
        <v>30</v>
      </c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47"/>
      <c r="BH11" s="47"/>
      <c r="BI11" s="47"/>
      <c r="BJ11" s="47"/>
      <c r="BK11" s="47"/>
    </row>
    <row r="12" spans="1:63" s="99" customFormat="1" ht="33.75" customHeight="1" thickBot="1" x14ac:dyDescent="0.25">
      <c r="A12" s="81"/>
      <c r="B12" s="82" t="s">
        <v>58</v>
      </c>
      <c r="C12" s="83" t="s">
        <v>59</v>
      </c>
      <c r="D12" s="84" t="s">
        <v>60</v>
      </c>
      <c r="E12" s="84" t="s">
        <v>61</v>
      </c>
      <c r="F12" s="85" t="s">
        <v>62</v>
      </c>
      <c r="G12" s="86" t="s">
        <v>63</v>
      </c>
      <c r="H12" s="87" t="s">
        <v>64</v>
      </c>
      <c r="I12" s="88" t="s">
        <v>65</v>
      </c>
      <c r="J12" s="89" t="s">
        <v>66</v>
      </c>
      <c r="K12" s="90">
        <v>44378</v>
      </c>
      <c r="L12" s="91">
        <v>0.35416666666666669</v>
      </c>
      <c r="M12" s="90">
        <v>44378</v>
      </c>
      <c r="N12" s="91">
        <v>0.52083333333333337</v>
      </c>
      <c r="O12" s="84" t="s">
        <v>67</v>
      </c>
      <c r="P12" s="84" t="s">
        <v>68</v>
      </c>
      <c r="Q12" s="84" t="s">
        <v>1</v>
      </c>
      <c r="R12" s="84"/>
      <c r="S12" s="84"/>
      <c r="T12" s="90" t="s">
        <v>69</v>
      </c>
      <c r="U12" s="103" t="s">
        <v>70</v>
      </c>
      <c r="V12" s="84" t="s">
        <v>71</v>
      </c>
      <c r="W12" s="92">
        <v>29221</v>
      </c>
      <c r="X12" s="90" t="s">
        <v>72</v>
      </c>
      <c r="Y12" s="93" t="s">
        <v>5</v>
      </c>
      <c r="Z12" s="93" t="s">
        <v>73</v>
      </c>
      <c r="AA12" s="93"/>
      <c r="AB12" s="93"/>
      <c r="AC12" s="94" t="b">
        <f t="shared" ref="AC12:AC43" si="0">AJ12</f>
        <v>1</v>
      </c>
      <c r="AD12" s="94" t="b">
        <f t="shared" ref="AD12:AD14" si="1">AK12</f>
        <v>1</v>
      </c>
      <c r="AE12" s="95"/>
      <c r="AF12" s="95" t="b">
        <f>COUNTBLANK(B12:Z12)=$AG$10</f>
        <v>0</v>
      </c>
      <c r="AG12" s="96" t="b">
        <f>IF(AF12=TRUE,"",ISNUMBER(TRIM(F12)*1))</f>
        <v>1</v>
      </c>
      <c r="AH12" s="96" t="b">
        <f t="shared" ref="AH12:AH75" si="2">IF(AF12=TRUE,"",IF(I12="",TRUE,ISNUMBER(TRIM(I12)*1)))</f>
        <v>1</v>
      </c>
      <c r="AI12" s="96" t="b">
        <f t="shared" ref="AI12:AI75" si="3">IF(AF12=TRUE,"",M12&gt;=K12)</f>
        <v>1</v>
      </c>
      <c r="AJ12" s="96" t="b">
        <f>IF(AND(B12=0,C12=0,D12=0,E12=0,F12=0,G12=0,K12=0,L12=0,M12=0,O12=0,N12=0,P12=0,Q12=0,T12=0,V12=0,W12=0,X12=0,Y12=0,Z12=0),"",AND(B12&lt;&gt;0,C12&lt;&gt;0,D12&lt;&gt;0,E12&lt;&gt;0,F12&lt;&gt;0,G12&lt;&gt;0,K12&lt;&gt;0,L12&lt;&gt;0,M12&lt;&gt;0,O12&lt;&gt;0,N12&lt;&gt;0,P12&lt;&gt;0,Q12&lt;&gt;0,T12&lt;&gt;0,V12&lt;&gt;0,W12&lt;&gt;0,X12&lt;&gt;0,Y12&lt;&gt;0,Z12&lt;&gt;0))</f>
        <v>1</v>
      </c>
      <c r="AK12" s="96" t="b">
        <f>IF(AF12=TRUE,"",AND(AJ12,AI12,AG12,AH12))</f>
        <v>1</v>
      </c>
      <c r="AL12" s="97" t="s">
        <v>58</v>
      </c>
      <c r="AM12" s="96" t="s">
        <v>74</v>
      </c>
      <c r="AN12" s="96" t="str">
        <f>IFERROR(MID(G12,SEARCH("@",G12),9999),"")</f>
        <v>@mindef.nl</v>
      </c>
      <c r="AO12" s="96" t="b">
        <f>IF(G12="","",OR(COUNTIF($AP$12:$AP$23,AN12)&gt;0,COUNTIF($AQ$12:$AQ$17,G12)&gt;0))</f>
        <v>1</v>
      </c>
      <c r="AP12" s="104" t="s">
        <v>75</v>
      </c>
      <c r="AQ12" s="96" t="s">
        <v>76</v>
      </c>
      <c r="AR12" s="96" t="s">
        <v>77</v>
      </c>
      <c r="AS12" s="95" t="s">
        <v>78</v>
      </c>
      <c r="AT12" s="78" t="s">
        <v>79</v>
      </c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8"/>
      <c r="BH12" s="98"/>
      <c r="BI12" s="98"/>
      <c r="BJ12" s="98"/>
      <c r="BK12" s="98"/>
    </row>
    <row r="13" spans="1:63" ht="15.75" customHeight="1" thickTop="1" x14ac:dyDescent="0.2">
      <c r="A13" s="73">
        <v>1</v>
      </c>
      <c r="B13" s="61" t="s">
        <v>151</v>
      </c>
      <c r="C13" s="65" t="s">
        <v>59</v>
      </c>
      <c r="D13" s="62" t="s">
        <v>563</v>
      </c>
      <c r="E13" s="62" t="s">
        <v>81</v>
      </c>
      <c r="F13" s="7" t="s">
        <v>82</v>
      </c>
      <c r="G13" s="76" t="s">
        <v>83</v>
      </c>
      <c r="H13" s="66"/>
      <c r="I13" s="67"/>
      <c r="J13" s="68"/>
      <c r="K13" s="69">
        <v>45071</v>
      </c>
      <c r="L13" s="70">
        <v>0.35416666666666669</v>
      </c>
      <c r="M13" s="69">
        <v>45071</v>
      </c>
      <c r="N13" s="70">
        <v>0.70833333333333337</v>
      </c>
      <c r="O13" s="62"/>
      <c r="P13" s="62"/>
      <c r="Q13" s="62"/>
      <c r="R13" s="62"/>
      <c r="S13" s="62"/>
      <c r="T13" s="109"/>
      <c r="U13" s="108"/>
      <c r="V13" s="107"/>
      <c r="W13" s="69"/>
      <c r="X13" s="69"/>
      <c r="Y13" s="69"/>
      <c r="Z13" s="69"/>
      <c r="AA13" s="63"/>
      <c r="AB13" s="65"/>
      <c r="AC13" s="75" t="b">
        <f t="shared" si="0"/>
        <v>0</v>
      </c>
      <c r="AD13" s="74" t="b">
        <f t="shared" si="1"/>
        <v>0</v>
      </c>
      <c r="AF13" s="9" t="b">
        <f>COUNTBLANK(B13:Z13)&gt;$AG$10</f>
        <v>0</v>
      </c>
      <c r="AG13" s="13" t="b">
        <f>IF(AF13=TRUE,"",ISNUMBER(TRIM(F13)*1))</f>
        <v>1</v>
      </c>
      <c r="AH13" s="64" t="b">
        <f t="shared" si="2"/>
        <v>1</v>
      </c>
      <c r="AI13" s="64" t="b">
        <f t="shared" si="3"/>
        <v>1</v>
      </c>
      <c r="AJ13" s="64" t="b">
        <f>IF(AND(B13=0,C13=0,D13=0,E13=0,F13=0,G13=0,K13=0,L13=0,M13=0,O13=0,N13=0,P13=0,Q13=0,R13=0,S13=0,T13=0,V13=0,W13=0,X13=0,Y13=0,Z13=0),"",AND(B13&lt;&gt;0,C13&lt;&gt;0,D13&lt;&gt;0,E13&lt;&gt;0,F13&lt;&gt;0,G13&lt;&gt;0,K13&lt;&gt;0,L13&lt;&gt;0,M13&lt;&gt;0,O13&lt;&gt;0,N13&lt;&gt;0,P13&lt;&gt;0,Q13&lt;&gt;0,R13&lt;&gt;0,S13&lt;&gt;0,T13&lt;&gt;0,V13&lt;&gt;0,W13&lt;&gt;0,X13&lt;&gt;0,Y13&lt;&gt;0,Z13&lt;&gt;0))</f>
        <v>0</v>
      </c>
      <c r="AK13" s="64" t="b">
        <f t="shared" ref="AK13:AK76" si="4">IF(AF13=TRUE,"",AND(AJ13,AI13,AG13,AH13))</f>
        <v>0</v>
      </c>
      <c r="AL13" s="13" t="s">
        <v>85</v>
      </c>
      <c r="AM13" s="64" t="s">
        <v>86</v>
      </c>
      <c r="AN13" s="64" t="str">
        <f t="shared" ref="AN13:AN76" si="5">IFERROR(MID(G13,SEARCH("@",G13),9999),"")</f>
        <v>@rijksoverheid.nl</v>
      </c>
      <c r="AO13" s="64" t="b">
        <f>IF(G13="","",OR(COUNTIF($AP$12:$AP$23,AN13)&gt;0,COUNTIF($AQ$12:$AQ$16,G13)&gt;0))</f>
        <v>1</v>
      </c>
      <c r="AP13" s="105" t="s">
        <v>87</v>
      </c>
      <c r="AQ13" s="101" t="s">
        <v>88</v>
      </c>
      <c r="AR13" s="64" t="s">
        <v>5</v>
      </c>
      <c r="AS13" s="9" t="s">
        <v>89</v>
      </c>
      <c r="AT13" s="9" t="s">
        <v>90</v>
      </c>
      <c r="AU13" s="9" t="s">
        <v>91</v>
      </c>
    </row>
    <row r="14" spans="1:63" ht="15.75" customHeight="1" x14ac:dyDescent="0.2">
      <c r="A14" s="73">
        <v>2</v>
      </c>
      <c r="B14" s="61"/>
      <c r="C14" s="65"/>
      <c r="D14" s="62"/>
      <c r="E14" s="62"/>
      <c r="F14" s="7"/>
      <c r="G14" s="76"/>
      <c r="H14" s="66"/>
      <c r="I14" s="67"/>
      <c r="J14" s="68"/>
      <c r="K14" s="69"/>
      <c r="L14" s="70"/>
      <c r="M14" s="69"/>
      <c r="N14" s="70"/>
      <c r="O14" s="62"/>
      <c r="P14" s="62"/>
      <c r="Q14" s="62"/>
      <c r="R14" s="62"/>
      <c r="S14" s="62"/>
      <c r="T14" s="109"/>
      <c r="U14" s="108"/>
      <c r="V14" s="107"/>
      <c r="W14" s="110"/>
      <c r="X14" s="109"/>
      <c r="Y14" s="111"/>
      <c r="Z14" s="111"/>
      <c r="AA14" s="63"/>
      <c r="AB14" s="62"/>
      <c r="AC14" s="26" t="str">
        <f t="shared" si="0"/>
        <v/>
      </c>
      <c r="AD14" s="26" t="str">
        <f t="shared" si="1"/>
        <v/>
      </c>
      <c r="AF14" s="9" t="b">
        <f t="shared" ref="AF14:AF76" si="6">COUNTBLANK(B14:Z14)&gt;$AG$10</f>
        <v>1</v>
      </c>
      <c r="AG14" s="64" t="str">
        <f t="shared" ref="AG14:AG76" si="7">IF(AF14=TRUE,"",ISNUMBER(TRIM(F14)*1))</f>
        <v/>
      </c>
      <c r="AH14" s="64" t="str">
        <f t="shared" si="2"/>
        <v/>
      </c>
      <c r="AI14" s="64" t="str">
        <f t="shared" si="3"/>
        <v/>
      </c>
      <c r="AJ14" s="64" t="str">
        <f t="shared" ref="AJ14:AJ77" si="8">IF(AND(B14=0,C14=0,D14=0,E14=0,F14=0,G14=0,K14=0,L14=0,M14=0,O14=0,N14=0,P14=0,Q14=0,R14=0,S14=0,T14=0,V14=0,W14=0,X14=0,Y14=0,Z14=0),"",AND(B14&lt;&gt;0,C14&lt;&gt;0,D14&lt;&gt;0,E14&lt;&gt;0,F14&lt;&gt;0,G14&lt;&gt;0,K14&lt;&gt;0,L14&lt;&gt;0,M14&lt;&gt;0,O14&lt;&gt;0,N14&lt;&gt;0,P14&lt;&gt;0,Q14&lt;&gt;0,R14&lt;&gt;0,S14&lt;&gt;0,T14&lt;&gt;0,V14&lt;&gt;0,W14&lt;&gt;0,X14&lt;&gt;0,Y14&lt;&gt;0,Z14&lt;&gt;0))</f>
        <v/>
      </c>
      <c r="AK14" s="64" t="str">
        <f t="shared" si="4"/>
        <v/>
      </c>
      <c r="AL14" s="13" t="s">
        <v>92</v>
      </c>
      <c r="AM14" s="64" t="s">
        <v>93</v>
      </c>
      <c r="AN14" s="64" t="str">
        <f>IFERROR(MID(G14,SEARCH("@",G14),9999),"")</f>
        <v/>
      </c>
      <c r="AO14" s="64" t="str">
        <f t="shared" ref="AO14:AO77" si="9">IF(G14="","",OR(COUNTIF($AP$12:$AP$23,AN14)&gt;0,COUNTIF($AQ$12:$AQ$16,G14)&gt;0))</f>
        <v/>
      </c>
      <c r="AP14" s="105" t="s">
        <v>94</v>
      </c>
      <c r="AQ14" s="101" t="s">
        <v>95</v>
      </c>
      <c r="AR14" s="64" t="s">
        <v>7</v>
      </c>
      <c r="AT14" s="79" t="s">
        <v>68</v>
      </c>
      <c r="AU14" s="9" t="s">
        <v>96</v>
      </c>
      <c r="BG14" s="9"/>
    </row>
    <row r="15" spans="1:63" ht="15.75" customHeight="1" x14ac:dyDescent="0.2">
      <c r="A15" s="73">
        <v>3</v>
      </c>
      <c r="B15" s="61"/>
      <c r="C15" s="65"/>
      <c r="D15" s="62"/>
      <c r="E15" s="62"/>
      <c r="F15" s="7"/>
      <c r="G15" s="76"/>
      <c r="H15" s="66"/>
      <c r="I15" s="67"/>
      <c r="J15" s="68"/>
      <c r="K15" s="69"/>
      <c r="L15" s="70"/>
      <c r="M15" s="69"/>
      <c r="N15" s="70"/>
      <c r="O15" s="62"/>
      <c r="P15" s="62"/>
      <c r="Q15" s="62"/>
      <c r="R15" s="62"/>
      <c r="S15" s="62"/>
      <c r="T15" s="109"/>
      <c r="U15" s="108"/>
      <c r="V15" s="107"/>
      <c r="W15" s="110"/>
      <c r="X15" s="109"/>
      <c r="Y15" s="111"/>
      <c r="Z15" s="111"/>
      <c r="AA15" s="63"/>
      <c r="AB15" s="62"/>
      <c r="AC15" s="26" t="str">
        <f t="shared" si="0"/>
        <v/>
      </c>
      <c r="AD15" s="26" t="str">
        <f t="shared" ref="AD15:AD76" si="10">AK15</f>
        <v/>
      </c>
      <c r="AF15" s="9" t="b">
        <f t="shared" si="6"/>
        <v>1</v>
      </c>
      <c r="AG15" s="64" t="str">
        <f t="shared" si="7"/>
        <v/>
      </c>
      <c r="AH15" s="64" t="str">
        <f t="shared" si="2"/>
        <v/>
      </c>
      <c r="AI15" s="64" t="str">
        <f t="shared" si="3"/>
        <v/>
      </c>
      <c r="AJ15" s="64" t="str">
        <f t="shared" si="8"/>
        <v/>
      </c>
      <c r="AK15" s="64" t="str">
        <f t="shared" si="4"/>
        <v/>
      </c>
      <c r="AL15" s="13" t="s">
        <v>97</v>
      </c>
      <c r="AM15" s="64" t="s">
        <v>98</v>
      </c>
      <c r="AN15" s="64" t="str">
        <f>IFERROR(MID(G15,SEARCH("@",G15),9999),"")</f>
        <v/>
      </c>
      <c r="AO15" s="64" t="str">
        <f t="shared" si="9"/>
        <v/>
      </c>
      <c r="AP15" s="105" t="s">
        <v>99</v>
      </c>
      <c r="AQ15" s="101" t="s">
        <v>100</v>
      </c>
      <c r="AR15" s="64" t="s">
        <v>8</v>
      </c>
      <c r="AT15" s="79" t="s">
        <v>101</v>
      </c>
      <c r="AU15" s="9" t="s">
        <v>84</v>
      </c>
      <c r="BF15" s="10">
        <v>0.25</v>
      </c>
      <c r="BG15" s="9"/>
    </row>
    <row r="16" spans="1:63" ht="15.75" customHeight="1" x14ac:dyDescent="0.2">
      <c r="A16" s="73">
        <v>4</v>
      </c>
      <c r="B16" s="61"/>
      <c r="C16" s="65"/>
      <c r="D16" s="62"/>
      <c r="E16" s="62"/>
      <c r="F16" s="7"/>
      <c r="G16" s="76"/>
      <c r="H16" s="66"/>
      <c r="I16" s="67"/>
      <c r="J16" s="68"/>
      <c r="K16" s="69"/>
      <c r="L16" s="70"/>
      <c r="M16" s="69"/>
      <c r="N16" s="70"/>
      <c r="O16" s="62"/>
      <c r="P16" s="62"/>
      <c r="Q16" s="62"/>
      <c r="R16" s="62"/>
      <c r="S16" s="62"/>
      <c r="T16" s="69"/>
      <c r="U16" s="66"/>
      <c r="V16" s="62"/>
      <c r="W16" s="71"/>
      <c r="X16" s="69"/>
      <c r="Y16" s="63"/>
      <c r="Z16" s="63"/>
      <c r="AA16" s="63"/>
      <c r="AB16" s="62"/>
      <c r="AC16" s="26" t="str">
        <f t="shared" si="0"/>
        <v/>
      </c>
      <c r="AD16" s="26" t="str">
        <f t="shared" si="10"/>
        <v/>
      </c>
      <c r="AF16" s="9" t="b">
        <f t="shared" si="6"/>
        <v>1</v>
      </c>
      <c r="AG16" s="64" t="str">
        <f t="shared" si="7"/>
        <v/>
      </c>
      <c r="AH16" s="64" t="str">
        <f t="shared" si="2"/>
        <v/>
      </c>
      <c r="AI16" s="64" t="str">
        <f t="shared" si="3"/>
        <v/>
      </c>
      <c r="AJ16" s="64" t="str">
        <f t="shared" si="8"/>
        <v/>
      </c>
      <c r="AK16" s="64" t="str">
        <f t="shared" si="4"/>
        <v/>
      </c>
      <c r="AL16" s="13" t="s">
        <v>102</v>
      </c>
      <c r="AM16" s="64" t="s">
        <v>103</v>
      </c>
      <c r="AN16" s="64" t="str">
        <f>IFERROR(MID(G16,SEARCH("@",G16),9999),"")</f>
        <v/>
      </c>
      <c r="AO16" s="64" t="str">
        <f t="shared" si="9"/>
        <v/>
      </c>
      <c r="AP16" s="105" t="s">
        <v>104</v>
      </c>
      <c r="AQ16" s="101" t="s">
        <v>105</v>
      </c>
      <c r="AR16" s="79" t="s">
        <v>106</v>
      </c>
      <c r="BF16" s="10">
        <v>0.27083333333333331</v>
      </c>
      <c r="BG16" s="9"/>
    </row>
    <row r="17" spans="1:63" ht="15.75" customHeight="1" x14ac:dyDescent="0.2">
      <c r="A17" s="73">
        <v>5</v>
      </c>
      <c r="B17" s="61"/>
      <c r="C17" s="65"/>
      <c r="D17" s="62"/>
      <c r="E17" s="62"/>
      <c r="F17" s="7"/>
      <c r="G17" s="76"/>
      <c r="H17" s="66"/>
      <c r="I17" s="67"/>
      <c r="J17" s="68"/>
      <c r="K17" s="69"/>
      <c r="L17" s="70"/>
      <c r="M17" s="69"/>
      <c r="N17" s="70"/>
      <c r="O17" s="62"/>
      <c r="P17" s="62"/>
      <c r="Q17" s="62"/>
      <c r="R17" s="62"/>
      <c r="S17" s="62"/>
      <c r="T17" s="69"/>
      <c r="U17" s="66"/>
      <c r="V17" s="62"/>
      <c r="W17" s="71"/>
      <c r="X17" s="69"/>
      <c r="Y17" s="63"/>
      <c r="Z17" s="63"/>
      <c r="AA17" s="63"/>
      <c r="AB17" s="62"/>
      <c r="AC17" s="26" t="str">
        <f t="shared" si="0"/>
        <v/>
      </c>
      <c r="AD17" s="26" t="str">
        <f t="shared" si="10"/>
        <v/>
      </c>
      <c r="AF17" s="9" t="b">
        <f t="shared" si="6"/>
        <v>1</v>
      </c>
      <c r="AG17" s="64" t="str">
        <f t="shared" si="7"/>
        <v/>
      </c>
      <c r="AH17" s="64" t="str">
        <f t="shared" si="2"/>
        <v/>
      </c>
      <c r="AI17" s="64" t="str">
        <f t="shared" si="3"/>
        <v/>
      </c>
      <c r="AJ17" s="64" t="str">
        <f t="shared" si="8"/>
        <v/>
      </c>
      <c r="AK17" s="64" t="str">
        <f t="shared" si="4"/>
        <v/>
      </c>
      <c r="AL17" s="80" t="s">
        <v>107</v>
      </c>
      <c r="AM17" s="64" t="s">
        <v>59</v>
      </c>
      <c r="AN17" s="64" t="str">
        <f t="shared" si="5"/>
        <v/>
      </c>
      <c r="AO17" s="64" t="str">
        <f t="shared" si="9"/>
        <v/>
      </c>
      <c r="AP17" s="105" t="s">
        <v>108</v>
      </c>
      <c r="AQ17" s="101"/>
      <c r="AR17" s="9" t="s">
        <v>9</v>
      </c>
      <c r="BF17" s="10">
        <v>0.29166666666666702</v>
      </c>
      <c r="BG17" s="9"/>
    </row>
    <row r="18" spans="1:63" ht="15.75" customHeight="1" x14ac:dyDescent="0.2">
      <c r="A18" s="73">
        <v>6</v>
      </c>
      <c r="B18" s="61"/>
      <c r="C18" s="65"/>
      <c r="D18" s="62"/>
      <c r="E18" s="62"/>
      <c r="F18" s="7"/>
      <c r="G18" s="76"/>
      <c r="H18" s="66"/>
      <c r="I18" s="67"/>
      <c r="J18" s="68"/>
      <c r="K18" s="69"/>
      <c r="L18" s="70"/>
      <c r="M18" s="69"/>
      <c r="N18" s="70"/>
      <c r="O18" s="62"/>
      <c r="P18" s="62"/>
      <c r="Q18" s="62"/>
      <c r="R18" s="62"/>
      <c r="S18" s="62"/>
      <c r="T18" s="69"/>
      <c r="U18" s="66"/>
      <c r="V18" s="62"/>
      <c r="W18" s="71"/>
      <c r="X18" s="69"/>
      <c r="Y18" s="63"/>
      <c r="Z18" s="63"/>
      <c r="AA18" s="63"/>
      <c r="AB18" s="62"/>
      <c r="AC18" s="26" t="str">
        <f t="shared" si="0"/>
        <v/>
      </c>
      <c r="AD18" s="26" t="str">
        <f t="shared" si="10"/>
        <v/>
      </c>
      <c r="AF18" s="9" t="b">
        <f t="shared" si="6"/>
        <v>1</v>
      </c>
      <c r="AG18" s="64" t="str">
        <f t="shared" si="7"/>
        <v/>
      </c>
      <c r="AH18" s="64" t="str">
        <f t="shared" si="2"/>
        <v/>
      </c>
      <c r="AI18" s="64" t="str">
        <f t="shared" si="3"/>
        <v/>
      </c>
      <c r="AJ18" s="64" t="str">
        <f t="shared" si="8"/>
        <v/>
      </c>
      <c r="AK18" s="64" t="str">
        <f t="shared" si="4"/>
        <v/>
      </c>
      <c r="AL18" s="13" t="s">
        <v>109</v>
      </c>
      <c r="AM18" s="64" t="s">
        <v>110</v>
      </c>
      <c r="AN18" s="64" t="str">
        <f>IFERROR(MID(G18,SEARCH("@",G18),9999),"")</f>
        <v/>
      </c>
      <c r="AO18" s="64" t="str">
        <f t="shared" si="9"/>
        <v/>
      </c>
      <c r="AP18" s="105" t="s">
        <v>111</v>
      </c>
      <c r="AQ18" s="64"/>
      <c r="AR18" s="64" t="s">
        <v>10</v>
      </c>
      <c r="BF18" s="10">
        <v>0.3125</v>
      </c>
      <c r="BG18" s="9"/>
    </row>
    <row r="19" spans="1:63" ht="15.75" customHeight="1" x14ac:dyDescent="0.2">
      <c r="A19" s="73">
        <v>7</v>
      </c>
      <c r="B19" s="61"/>
      <c r="C19" s="65"/>
      <c r="D19" s="62"/>
      <c r="E19" s="62"/>
      <c r="F19" s="7"/>
      <c r="G19" s="76"/>
      <c r="H19" s="66"/>
      <c r="I19" s="67"/>
      <c r="J19" s="68"/>
      <c r="K19" s="69"/>
      <c r="L19" s="70"/>
      <c r="M19" s="69"/>
      <c r="N19" s="70"/>
      <c r="O19" s="62"/>
      <c r="P19" s="62"/>
      <c r="Q19" s="62"/>
      <c r="R19" s="62"/>
      <c r="S19" s="62"/>
      <c r="T19" s="69"/>
      <c r="U19" s="66"/>
      <c r="V19" s="62"/>
      <c r="W19" s="71"/>
      <c r="X19" s="69"/>
      <c r="Y19" s="63"/>
      <c r="Z19" s="63"/>
      <c r="AA19" s="63"/>
      <c r="AB19" s="62"/>
      <c r="AC19" s="26" t="str">
        <f t="shared" si="0"/>
        <v/>
      </c>
      <c r="AD19" s="26" t="str">
        <f t="shared" si="10"/>
        <v/>
      </c>
      <c r="AF19" s="9" t="b">
        <f t="shared" si="6"/>
        <v>1</v>
      </c>
      <c r="AG19" s="64" t="str">
        <f t="shared" si="7"/>
        <v/>
      </c>
      <c r="AH19" s="64" t="str">
        <f t="shared" si="2"/>
        <v/>
      </c>
      <c r="AI19" s="64" t="str">
        <f t="shared" si="3"/>
        <v/>
      </c>
      <c r="AJ19" s="64" t="str">
        <f t="shared" si="8"/>
        <v/>
      </c>
      <c r="AK19" s="64" t="str">
        <f t="shared" si="4"/>
        <v/>
      </c>
      <c r="AL19" s="13" t="s">
        <v>112</v>
      </c>
      <c r="AM19" s="64" t="s">
        <v>113</v>
      </c>
      <c r="AN19" s="64" t="str">
        <f>IFERROR(MID(G19,SEARCH("@",G19),9999),"")</f>
        <v/>
      </c>
      <c r="AO19" s="64" t="str">
        <f t="shared" si="9"/>
        <v/>
      </c>
      <c r="AP19" s="105" t="s">
        <v>114</v>
      </c>
      <c r="AQ19" s="64"/>
      <c r="BF19" s="10">
        <v>0.33333333333333298</v>
      </c>
      <c r="BG19" s="9"/>
    </row>
    <row r="20" spans="1:63" ht="15.75" customHeight="1" x14ac:dyDescent="0.2">
      <c r="A20" s="73">
        <v>8</v>
      </c>
      <c r="B20" s="61"/>
      <c r="C20" s="65"/>
      <c r="D20" s="6"/>
      <c r="E20" s="62"/>
      <c r="F20" s="7"/>
      <c r="G20" s="76"/>
      <c r="H20" s="66"/>
      <c r="I20" s="67"/>
      <c r="J20" s="68"/>
      <c r="K20" s="69"/>
      <c r="L20" s="72"/>
      <c r="M20" s="69"/>
      <c r="N20" s="70"/>
      <c r="O20" s="62"/>
      <c r="P20" s="62"/>
      <c r="Q20" s="62"/>
      <c r="R20" s="62"/>
      <c r="S20" s="62"/>
      <c r="T20" s="69"/>
      <c r="U20" s="66"/>
      <c r="V20" s="62"/>
      <c r="W20" s="71"/>
      <c r="X20" s="69"/>
      <c r="Y20" s="63"/>
      <c r="Z20" s="63"/>
      <c r="AA20" s="63"/>
      <c r="AB20" s="62"/>
      <c r="AC20" s="26" t="str">
        <f t="shared" si="0"/>
        <v/>
      </c>
      <c r="AD20" s="26" t="str">
        <f t="shared" si="10"/>
        <v/>
      </c>
      <c r="AF20" s="9" t="b">
        <f t="shared" si="6"/>
        <v>1</v>
      </c>
      <c r="AG20" s="64" t="str">
        <f t="shared" si="7"/>
        <v/>
      </c>
      <c r="AH20" s="64" t="str">
        <f t="shared" si="2"/>
        <v/>
      </c>
      <c r="AI20" s="64" t="str">
        <f t="shared" si="3"/>
        <v/>
      </c>
      <c r="AJ20" s="64" t="str">
        <f t="shared" si="8"/>
        <v/>
      </c>
      <c r="AK20" s="64" t="str">
        <f t="shared" si="4"/>
        <v/>
      </c>
      <c r="AL20" s="13" t="s">
        <v>115</v>
      </c>
      <c r="AM20" s="64"/>
      <c r="AN20" s="64" t="str">
        <f t="shared" si="5"/>
        <v/>
      </c>
      <c r="AO20" s="64" t="str">
        <f t="shared" si="9"/>
        <v/>
      </c>
      <c r="AP20" s="105" t="s">
        <v>116</v>
      </c>
      <c r="AQ20" s="64"/>
      <c r="BF20" s="10">
        <v>0.35416666666666702</v>
      </c>
      <c r="BG20" s="9"/>
    </row>
    <row r="21" spans="1:63" ht="15.75" customHeight="1" x14ac:dyDescent="0.2">
      <c r="A21" s="73">
        <v>9</v>
      </c>
      <c r="B21" s="61"/>
      <c r="C21" s="65"/>
      <c r="D21" s="6"/>
      <c r="E21" s="62"/>
      <c r="F21" s="7"/>
      <c r="G21" s="76"/>
      <c r="H21" s="66"/>
      <c r="I21" s="67"/>
      <c r="J21" s="68"/>
      <c r="K21" s="69"/>
      <c r="L21" s="72"/>
      <c r="M21" s="69"/>
      <c r="N21" s="70"/>
      <c r="O21" s="62"/>
      <c r="P21" s="62"/>
      <c r="Q21" s="62"/>
      <c r="R21" s="62"/>
      <c r="S21" s="62"/>
      <c r="T21" s="69"/>
      <c r="U21" s="66"/>
      <c r="V21" s="62"/>
      <c r="W21" s="71"/>
      <c r="X21" s="69"/>
      <c r="Y21" s="63"/>
      <c r="Z21" s="63"/>
      <c r="AA21" s="63"/>
      <c r="AB21" s="62"/>
      <c r="AC21" s="26" t="str">
        <f t="shared" si="0"/>
        <v/>
      </c>
      <c r="AD21" s="26" t="str">
        <f t="shared" si="10"/>
        <v/>
      </c>
      <c r="AF21" s="9" t="b">
        <f t="shared" si="6"/>
        <v>1</v>
      </c>
      <c r="AG21" s="64" t="str">
        <f t="shared" si="7"/>
        <v/>
      </c>
      <c r="AH21" s="64" t="str">
        <f t="shared" si="2"/>
        <v/>
      </c>
      <c r="AI21" s="64" t="str">
        <f t="shared" si="3"/>
        <v/>
      </c>
      <c r="AJ21" s="64" t="str">
        <f t="shared" si="8"/>
        <v/>
      </c>
      <c r="AK21" s="64" t="str">
        <f t="shared" si="4"/>
        <v/>
      </c>
      <c r="AL21" s="13" t="s">
        <v>117</v>
      </c>
      <c r="AM21" s="64"/>
      <c r="AN21" s="64" t="str">
        <f t="shared" si="5"/>
        <v/>
      </c>
      <c r="AO21" s="64" t="str">
        <f t="shared" si="9"/>
        <v/>
      </c>
      <c r="AP21" s="105" t="s">
        <v>118</v>
      </c>
      <c r="AQ21" s="64"/>
      <c r="BF21" s="10">
        <v>0.375</v>
      </c>
      <c r="BG21" s="9"/>
    </row>
    <row r="22" spans="1:63" ht="15.75" customHeight="1" x14ac:dyDescent="0.2">
      <c r="A22" s="73">
        <v>10</v>
      </c>
      <c r="B22" s="61"/>
      <c r="C22" s="65"/>
      <c r="D22" s="6"/>
      <c r="E22" s="62"/>
      <c r="F22" s="7"/>
      <c r="G22" s="76"/>
      <c r="H22" s="66"/>
      <c r="I22" s="67"/>
      <c r="J22" s="68"/>
      <c r="K22" s="69"/>
      <c r="L22" s="72"/>
      <c r="M22" s="69"/>
      <c r="N22" s="70"/>
      <c r="O22" s="62"/>
      <c r="P22" s="62"/>
      <c r="Q22" s="62"/>
      <c r="R22" s="62"/>
      <c r="S22" s="62"/>
      <c r="T22" s="69"/>
      <c r="U22" s="66"/>
      <c r="V22" s="62"/>
      <c r="W22" s="71"/>
      <c r="X22" s="69"/>
      <c r="Y22" s="63"/>
      <c r="Z22" s="63"/>
      <c r="AA22" s="63"/>
      <c r="AB22" s="62"/>
      <c r="AC22" s="26" t="str">
        <f t="shared" si="0"/>
        <v/>
      </c>
      <c r="AD22" s="26" t="str">
        <f t="shared" si="10"/>
        <v/>
      </c>
      <c r="AF22" s="9" t="b">
        <f t="shared" si="6"/>
        <v>1</v>
      </c>
      <c r="AG22" s="64" t="str">
        <f t="shared" si="7"/>
        <v/>
      </c>
      <c r="AH22" s="64" t="str">
        <f t="shared" si="2"/>
        <v/>
      </c>
      <c r="AI22" s="64" t="str">
        <f t="shared" si="3"/>
        <v/>
      </c>
      <c r="AJ22" s="64" t="str">
        <f>IF(AND(B22=0,C22=0,D22=0,E22=0,F22=0,G22=0,K22=0,L22=0,M22=0,O22=0,N22=0,P22=0,Q22=0,R22=0,S22=0,T22=0,V22=0,W22=0,X22=0,Y22=0,Z22=0),"",AND(B22&lt;&gt;0,C22&lt;&gt;0,D22&lt;&gt;0,E22&lt;&gt;0,F22&lt;&gt;0,G22&lt;&gt;0,K22&lt;&gt;0,L22&lt;&gt;0,M22&lt;&gt;0,O22&lt;&gt;0,N22&lt;&gt;0,P22&lt;&gt;0,Q22&lt;&gt;0,R22&lt;&gt;0,S22&lt;&gt;0,T22&lt;&gt;0,V22&lt;&gt;0,W22&lt;&gt;0,X22&lt;&gt;0,Y22&lt;&gt;0,Z22&lt;&gt;0))</f>
        <v/>
      </c>
      <c r="AK22" s="64" t="str">
        <f t="shared" si="4"/>
        <v/>
      </c>
      <c r="AL22" s="13" t="s">
        <v>119</v>
      </c>
      <c r="AM22" s="64"/>
      <c r="AN22" s="64" t="str">
        <f t="shared" si="5"/>
        <v/>
      </c>
      <c r="AO22" s="64" t="str">
        <f t="shared" si="9"/>
        <v/>
      </c>
      <c r="AP22" s="105" t="s">
        <v>120</v>
      </c>
      <c r="AQ22" s="64"/>
      <c r="BF22" s="10">
        <v>0.39583333333333298</v>
      </c>
      <c r="BG22" s="9"/>
    </row>
    <row r="23" spans="1:63" ht="15.75" customHeight="1" x14ac:dyDescent="0.2">
      <c r="A23" s="73">
        <v>11</v>
      </c>
      <c r="B23" s="61"/>
      <c r="C23" s="65"/>
      <c r="D23" s="6"/>
      <c r="E23" s="62"/>
      <c r="F23" s="7"/>
      <c r="G23" s="76"/>
      <c r="H23" s="66"/>
      <c r="I23" s="67"/>
      <c r="J23" s="68"/>
      <c r="K23" s="69"/>
      <c r="L23" s="8"/>
      <c r="M23" s="69"/>
      <c r="N23" s="70"/>
      <c r="O23" s="62"/>
      <c r="P23" s="62"/>
      <c r="Q23" s="62"/>
      <c r="R23" s="62"/>
      <c r="S23" s="62"/>
      <c r="T23" s="69"/>
      <c r="U23" s="66"/>
      <c r="V23" s="62"/>
      <c r="W23" s="71"/>
      <c r="X23" s="69"/>
      <c r="Y23" s="63"/>
      <c r="Z23" s="63"/>
      <c r="AA23" s="63"/>
      <c r="AB23" s="62"/>
      <c r="AC23" s="26" t="str">
        <f t="shared" si="0"/>
        <v/>
      </c>
      <c r="AD23" s="26" t="str">
        <f t="shared" si="10"/>
        <v/>
      </c>
      <c r="AF23" s="9" t="b">
        <f t="shared" si="6"/>
        <v>1</v>
      </c>
      <c r="AG23" s="64" t="str">
        <f t="shared" si="7"/>
        <v/>
      </c>
      <c r="AH23" s="64" t="str">
        <f t="shared" si="2"/>
        <v/>
      </c>
      <c r="AI23" s="64" t="str">
        <f t="shared" si="3"/>
        <v/>
      </c>
      <c r="AJ23" s="64" t="str">
        <f t="shared" si="8"/>
        <v/>
      </c>
      <c r="AK23" s="64" t="str">
        <f t="shared" si="4"/>
        <v/>
      </c>
      <c r="AL23" s="13" t="s">
        <v>121</v>
      </c>
      <c r="AM23" s="64"/>
      <c r="AN23" s="64" t="str">
        <f t="shared" si="5"/>
        <v/>
      </c>
      <c r="AO23" s="64" t="str">
        <f t="shared" si="9"/>
        <v/>
      </c>
      <c r="AP23" s="106" t="s">
        <v>122</v>
      </c>
      <c r="AQ23" s="64"/>
      <c r="BF23" s="10">
        <v>0.41666666666666702</v>
      </c>
      <c r="BG23" s="9"/>
    </row>
    <row r="24" spans="1:63" ht="15.75" customHeight="1" x14ac:dyDescent="0.2">
      <c r="A24" s="73">
        <v>12</v>
      </c>
      <c r="B24" s="61"/>
      <c r="C24" s="65"/>
      <c r="D24" s="6"/>
      <c r="E24" s="62"/>
      <c r="F24" s="7"/>
      <c r="G24" s="76"/>
      <c r="H24" s="66"/>
      <c r="I24" s="67"/>
      <c r="J24" s="68"/>
      <c r="K24" s="69"/>
      <c r="L24" s="8"/>
      <c r="M24" s="69"/>
      <c r="N24" s="70"/>
      <c r="O24" s="62"/>
      <c r="P24" s="62"/>
      <c r="Q24" s="62"/>
      <c r="R24" s="62"/>
      <c r="S24" s="62"/>
      <c r="T24" s="69"/>
      <c r="U24" s="66"/>
      <c r="V24" s="62"/>
      <c r="W24" s="71"/>
      <c r="X24" s="69"/>
      <c r="Y24" s="63"/>
      <c r="Z24" s="63"/>
      <c r="AA24" s="63"/>
      <c r="AB24" s="62"/>
      <c r="AC24" s="26" t="str">
        <f t="shared" si="0"/>
        <v/>
      </c>
      <c r="AD24" s="26" t="str">
        <f t="shared" si="10"/>
        <v/>
      </c>
      <c r="AF24" s="9" t="b">
        <f t="shared" si="6"/>
        <v>1</v>
      </c>
      <c r="AG24" s="64" t="str">
        <f t="shared" si="7"/>
        <v/>
      </c>
      <c r="AH24" s="64" t="str">
        <f t="shared" si="2"/>
        <v/>
      </c>
      <c r="AI24" s="64" t="str">
        <f t="shared" si="3"/>
        <v/>
      </c>
      <c r="AJ24" s="64" t="str">
        <f t="shared" si="8"/>
        <v/>
      </c>
      <c r="AK24" s="64" t="str">
        <f t="shared" si="4"/>
        <v/>
      </c>
      <c r="AL24" s="13" t="s">
        <v>123</v>
      </c>
      <c r="AM24" s="64"/>
      <c r="AN24" s="64" t="str">
        <f t="shared" si="5"/>
        <v/>
      </c>
      <c r="AO24" s="64" t="str">
        <f t="shared" si="9"/>
        <v/>
      </c>
      <c r="AP24" s="102"/>
      <c r="AQ24" s="64"/>
      <c r="BF24" s="10">
        <v>0.4375</v>
      </c>
      <c r="BG24" s="9"/>
    </row>
    <row r="25" spans="1:63" ht="15.75" customHeight="1" x14ac:dyDescent="0.2">
      <c r="A25" s="73">
        <v>13</v>
      </c>
      <c r="B25" s="61"/>
      <c r="C25" s="65"/>
      <c r="D25" s="6"/>
      <c r="E25" s="62"/>
      <c r="F25" s="7"/>
      <c r="G25" s="76"/>
      <c r="H25" s="66"/>
      <c r="I25" s="67"/>
      <c r="J25" s="68"/>
      <c r="K25" s="69"/>
      <c r="L25" s="8"/>
      <c r="M25" s="69"/>
      <c r="N25" s="70"/>
      <c r="O25" s="62"/>
      <c r="P25" s="62"/>
      <c r="Q25" s="62"/>
      <c r="R25" s="62"/>
      <c r="S25" s="62"/>
      <c r="T25" s="69"/>
      <c r="U25" s="66"/>
      <c r="V25" s="62"/>
      <c r="W25" s="71"/>
      <c r="X25" s="69"/>
      <c r="Y25" s="63"/>
      <c r="Z25" s="63"/>
      <c r="AA25" s="63"/>
      <c r="AB25" s="62"/>
      <c r="AC25" s="26" t="str">
        <f t="shared" si="0"/>
        <v/>
      </c>
      <c r="AD25" s="26" t="str">
        <f t="shared" si="10"/>
        <v/>
      </c>
      <c r="AF25" s="9" t="b">
        <f t="shared" si="6"/>
        <v>1</v>
      </c>
      <c r="AG25" s="64" t="str">
        <f t="shared" si="7"/>
        <v/>
      </c>
      <c r="AH25" s="64" t="str">
        <f t="shared" si="2"/>
        <v/>
      </c>
      <c r="AI25" s="64" t="str">
        <f t="shared" si="3"/>
        <v/>
      </c>
      <c r="AJ25" s="64" t="str">
        <f t="shared" si="8"/>
        <v/>
      </c>
      <c r="AK25" s="64" t="str">
        <f t="shared" si="4"/>
        <v/>
      </c>
      <c r="AL25" s="13" t="s">
        <v>124</v>
      </c>
      <c r="AM25" s="64"/>
      <c r="AN25" s="64" t="str">
        <f t="shared" si="5"/>
        <v/>
      </c>
      <c r="AO25" s="64" t="str">
        <f t="shared" si="9"/>
        <v/>
      </c>
      <c r="AP25" s="101"/>
      <c r="AQ25" s="64"/>
      <c r="BF25" s="10">
        <v>0.45833333333333298</v>
      </c>
      <c r="BG25" s="9"/>
    </row>
    <row r="26" spans="1:63" ht="15.75" customHeight="1" x14ac:dyDescent="0.2">
      <c r="A26" s="73">
        <v>14</v>
      </c>
      <c r="B26" s="61"/>
      <c r="C26" s="65"/>
      <c r="D26" s="6"/>
      <c r="E26" s="62"/>
      <c r="F26" s="7"/>
      <c r="G26" s="76"/>
      <c r="H26" s="66"/>
      <c r="I26" s="67"/>
      <c r="J26" s="114"/>
      <c r="K26" s="69"/>
      <c r="L26" s="8"/>
      <c r="M26" s="69"/>
      <c r="N26" s="70"/>
      <c r="O26" s="62"/>
      <c r="P26" s="62"/>
      <c r="Q26" s="62"/>
      <c r="R26" s="62"/>
      <c r="S26" s="62"/>
      <c r="T26" s="69"/>
      <c r="U26" s="66"/>
      <c r="V26" s="62"/>
      <c r="W26" s="71"/>
      <c r="X26" s="69"/>
      <c r="Y26" s="63"/>
      <c r="Z26" s="63"/>
      <c r="AA26" s="63"/>
      <c r="AB26" s="62"/>
      <c r="AC26" s="26" t="str">
        <f t="shared" si="0"/>
        <v/>
      </c>
      <c r="AD26" s="26" t="str">
        <f t="shared" si="10"/>
        <v/>
      </c>
      <c r="AF26" s="9" t="b">
        <f t="shared" si="6"/>
        <v>1</v>
      </c>
      <c r="AG26" s="64" t="str">
        <f t="shared" si="7"/>
        <v/>
      </c>
      <c r="AH26" s="64" t="str">
        <f t="shared" si="2"/>
        <v/>
      </c>
      <c r="AI26" s="64" t="str">
        <f t="shared" si="3"/>
        <v/>
      </c>
      <c r="AJ26" s="64" t="str">
        <f t="shared" si="8"/>
        <v/>
      </c>
      <c r="AK26" s="64" t="str">
        <f t="shared" si="4"/>
        <v/>
      </c>
      <c r="AL26" s="13" t="s">
        <v>125</v>
      </c>
      <c r="AM26" s="64"/>
      <c r="AN26" s="64" t="str">
        <f t="shared" si="5"/>
        <v/>
      </c>
      <c r="AO26" s="64" t="str">
        <f t="shared" si="9"/>
        <v/>
      </c>
      <c r="AP26" s="101"/>
      <c r="AQ26" s="64"/>
      <c r="BF26" s="10">
        <v>0.47916666666666602</v>
      </c>
      <c r="BG26" s="9"/>
    </row>
    <row r="27" spans="1:63" ht="15.75" customHeight="1" x14ac:dyDescent="0.2">
      <c r="A27" s="73">
        <v>15</v>
      </c>
      <c r="B27" s="61"/>
      <c r="C27" s="65"/>
      <c r="D27" s="6"/>
      <c r="E27" s="62"/>
      <c r="F27" s="7"/>
      <c r="G27" s="76"/>
      <c r="H27" s="66"/>
      <c r="I27" s="67"/>
      <c r="J27" s="68"/>
      <c r="K27" s="69"/>
      <c r="L27" s="8"/>
      <c r="M27" s="69"/>
      <c r="N27" s="70"/>
      <c r="O27" s="62"/>
      <c r="P27" s="62"/>
      <c r="Q27" s="62"/>
      <c r="R27" s="62"/>
      <c r="S27" s="62"/>
      <c r="T27" s="69"/>
      <c r="U27" s="66"/>
      <c r="V27" s="62"/>
      <c r="W27" s="71"/>
      <c r="X27" s="69"/>
      <c r="Y27" s="63"/>
      <c r="Z27" s="63"/>
      <c r="AA27" s="63"/>
      <c r="AB27" s="62"/>
      <c r="AC27" s="26" t="str">
        <f t="shared" si="0"/>
        <v/>
      </c>
      <c r="AD27" s="26" t="str">
        <f t="shared" si="10"/>
        <v/>
      </c>
      <c r="AF27" s="9" t="b">
        <f t="shared" si="6"/>
        <v>1</v>
      </c>
      <c r="AG27" s="64" t="str">
        <f t="shared" si="7"/>
        <v/>
      </c>
      <c r="AH27" s="64" t="str">
        <f t="shared" si="2"/>
        <v/>
      </c>
      <c r="AI27" s="64" t="str">
        <f t="shared" si="3"/>
        <v/>
      </c>
      <c r="AJ27" s="64" t="str">
        <f t="shared" si="8"/>
        <v/>
      </c>
      <c r="AK27" s="64" t="str">
        <f t="shared" si="4"/>
        <v/>
      </c>
      <c r="AL27" s="13" t="s">
        <v>126</v>
      </c>
      <c r="AM27" s="64"/>
      <c r="AN27" s="64" t="str">
        <f t="shared" si="5"/>
        <v/>
      </c>
      <c r="AO27" s="64" t="str">
        <f t="shared" si="9"/>
        <v/>
      </c>
      <c r="AP27" s="101"/>
      <c r="AQ27" s="64"/>
      <c r="BF27" s="10">
        <v>0.5</v>
      </c>
      <c r="BG27" s="9"/>
    </row>
    <row r="28" spans="1:63" ht="15.75" customHeight="1" x14ac:dyDescent="0.2">
      <c r="A28" s="73">
        <v>16</v>
      </c>
      <c r="B28" s="61"/>
      <c r="C28" s="65"/>
      <c r="D28" s="6"/>
      <c r="E28" s="62"/>
      <c r="F28" s="7"/>
      <c r="G28" s="76"/>
      <c r="H28" s="66"/>
      <c r="I28" s="67"/>
      <c r="J28" s="68"/>
      <c r="K28" s="69"/>
      <c r="L28" s="8"/>
      <c r="M28" s="69"/>
      <c r="N28" s="70"/>
      <c r="O28" s="62"/>
      <c r="P28" s="62"/>
      <c r="Q28" s="62"/>
      <c r="R28" s="62"/>
      <c r="S28" s="62"/>
      <c r="T28" s="69"/>
      <c r="U28" s="66"/>
      <c r="V28" s="62"/>
      <c r="W28" s="71"/>
      <c r="X28" s="69"/>
      <c r="Y28" s="63"/>
      <c r="Z28" s="63"/>
      <c r="AA28" s="63"/>
      <c r="AB28" s="62"/>
      <c r="AC28" s="26" t="str">
        <f t="shared" si="0"/>
        <v/>
      </c>
      <c r="AD28" s="26" t="str">
        <f t="shared" si="10"/>
        <v/>
      </c>
      <c r="AF28" s="9" t="b">
        <f t="shared" si="6"/>
        <v>1</v>
      </c>
      <c r="AG28" s="64" t="str">
        <f t="shared" si="7"/>
        <v/>
      </c>
      <c r="AH28" s="64" t="str">
        <f t="shared" si="2"/>
        <v/>
      </c>
      <c r="AI28" s="64" t="str">
        <f t="shared" si="3"/>
        <v/>
      </c>
      <c r="AJ28" s="64" t="str">
        <f t="shared" si="8"/>
        <v/>
      </c>
      <c r="AK28" s="64" t="str">
        <f t="shared" si="4"/>
        <v/>
      </c>
      <c r="AL28" s="13" t="s">
        <v>127</v>
      </c>
      <c r="AM28" s="64"/>
      <c r="AN28" s="64" t="str">
        <f t="shared" si="5"/>
        <v/>
      </c>
      <c r="AO28" s="64" t="str">
        <f t="shared" si="9"/>
        <v/>
      </c>
      <c r="AP28" s="64"/>
      <c r="BE28" s="10"/>
      <c r="BF28" s="10">
        <v>0.52083333333333304</v>
      </c>
      <c r="BK28" s="3"/>
    </row>
    <row r="29" spans="1:63" ht="15.75" customHeight="1" x14ac:dyDescent="0.2">
      <c r="A29" s="73">
        <v>17</v>
      </c>
      <c r="B29" s="61"/>
      <c r="C29" s="65"/>
      <c r="D29" s="6"/>
      <c r="E29" s="62"/>
      <c r="F29" s="7"/>
      <c r="G29" s="76"/>
      <c r="H29" s="66"/>
      <c r="I29" s="67"/>
      <c r="J29" s="68"/>
      <c r="K29" s="69"/>
      <c r="L29" s="8"/>
      <c r="M29" s="69"/>
      <c r="N29" s="70"/>
      <c r="O29" s="62"/>
      <c r="P29" s="62"/>
      <c r="Q29" s="62"/>
      <c r="R29" s="62"/>
      <c r="S29" s="62"/>
      <c r="T29" s="69"/>
      <c r="U29" s="66"/>
      <c r="V29" s="62"/>
      <c r="W29" s="71"/>
      <c r="X29" s="69"/>
      <c r="Y29" s="63"/>
      <c r="Z29" s="63"/>
      <c r="AA29" s="63"/>
      <c r="AB29" s="62"/>
      <c r="AC29" s="26" t="str">
        <f t="shared" si="0"/>
        <v/>
      </c>
      <c r="AD29" s="26" t="str">
        <f t="shared" si="10"/>
        <v/>
      </c>
      <c r="AF29" s="9" t="b">
        <f t="shared" si="6"/>
        <v>1</v>
      </c>
      <c r="AG29" s="64" t="str">
        <f t="shared" si="7"/>
        <v/>
      </c>
      <c r="AH29" s="64" t="str">
        <f t="shared" si="2"/>
        <v/>
      </c>
      <c r="AI29" s="64" t="str">
        <f t="shared" si="3"/>
        <v/>
      </c>
      <c r="AJ29" s="64" t="str">
        <f t="shared" si="8"/>
        <v/>
      </c>
      <c r="AK29" s="64" t="str">
        <f t="shared" si="4"/>
        <v/>
      </c>
      <c r="AL29" s="13" t="s">
        <v>128</v>
      </c>
      <c r="AM29" s="64"/>
      <c r="AN29" s="64" t="str">
        <f t="shared" si="5"/>
        <v/>
      </c>
      <c r="AO29" s="64" t="str">
        <f t="shared" si="9"/>
        <v/>
      </c>
      <c r="AP29" s="64"/>
      <c r="BE29" s="10"/>
      <c r="BF29" s="10">
        <v>0.54166666666666596</v>
      </c>
      <c r="BK29" s="3"/>
    </row>
    <row r="30" spans="1:63" ht="15.75" customHeight="1" x14ac:dyDescent="0.2">
      <c r="A30" s="73">
        <v>18</v>
      </c>
      <c r="B30" s="61"/>
      <c r="C30" s="65"/>
      <c r="D30" s="6"/>
      <c r="E30" s="62"/>
      <c r="F30" s="7"/>
      <c r="G30" s="76"/>
      <c r="H30" s="66"/>
      <c r="I30" s="67"/>
      <c r="J30" s="68"/>
      <c r="K30" s="69"/>
      <c r="L30" s="8"/>
      <c r="M30" s="69"/>
      <c r="N30" s="70"/>
      <c r="O30" s="62"/>
      <c r="P30" s="62"/>
      <c r="Q30" s="62"/>
      <c r="R30" s="62"/>
      <c r="S30" s="62"/>
      <c r="T30" s="69"/>
      <c r="U30" s="66"/>
      <c r="V30" s="62"/>
      <c r="W30" s="71"/>
      <c r="X30" s="69"/>
      <c r="Y30" s="63"/>
      <c r="Z30" s="63"/>
      <c r="AA30" s="63"/>
      <c r="AB30" s="62"/>
      <c r="AC30" s="26" t="str">
        <f t="shared" si="0"/>
        <v/>
      </c>
      <c r="AD30" s="26" t="str">
        <f t="shared" si="10"/>
        <v/>
      </c>
      <c r="AF30" s="9" t="b">
        <f t="shared" si="6"/>
        <v>1</v>
      </c>
      <c r="AG30" s="64" t="str">
        <f t="shared" si="7"/>
        <v/>
      </c>
      <c r="AH30" s="64" t="str">
        <f t="shared" si="2"/>
        <v/>
      </c>
      <c r="AI30" s="64" t="str">
        <f t="shared" si="3"/>
        <v/>
      </c>
      <c r="AJ30" s="64" t="str">
        <f t="shared" si="8"/>
        <v/>
      </c>
      <c r="AK30" s="64" t="str">
        <f t="shared" si="4"/>
        <v/>
      </c>
      <c r="AL30" s="13" t="s">
        <v>129</v>
      </c>
      <c r="AM30" s="64"/>
      <c r="AN30" s="64" t="str">
        <f t="shared" si="5"/>
        <v/>
      </c>
      <c r="AO30" s="64" t="str">
        <f t="shared" si="9"/>
        <v/>
      </c>
      <c r="AP30" s="64"/>
      <c r="BE30" s="10"/>
      <c r="BF30" s="10">
        <v>0.5625</v>
      </c>
      <c r="BK30" s="3"/>
    </row>
    <row r="31" spans="1:63" ht="15.75" customHeight="1" x14ac:dyDescent="0.2">
      <c r="A31" s="73">
        <v>19</v>
      </c>
      <c r="B31" s="61"/>
      <c r="C31" s="65"/>
      <c r="D31" s="6"/>
      <c r="E31" s="62"/>
      <c r="F31" s="7"/>
      <c r="G31" s="76"/>
      <c r="H31" s="66"/>
      <c r="I31" s="67"/>
      <c r="J31" s="68"/>
      <c r="K31" s="69"/>
      <c r="L31" s="8"/>
      <c r="M31" s="69"/>
      <c r="N31" s="70"/>
      <c r="O31" s="62"/>
      <c r="P31" s="62"/>
      <c r="Q31" s="62"/>
      <c r="R31" s="62"/>
      <c r="S31" s="62"/>
      <c r="T31" s="69"/>
      <c r="U31" s="66"/>
      <c r="V31" s="62"/>
      <c r="W31" s="71"/>
      <c r="X31" s="69"/>
      <c r="Y31" s="63"/>
      <c r="Z31" s="63"/>
      <c r="AA31" s="63"/>
      <c r="AB31" s="62"/>
      <c r="AC31" s="26" t="str">
        <f t="shared" si="0"/>
        <v/>
      </c>
      <c r="AD31" s="26" t="str">
        <f t="shared" si="10"/>
        <v/>
      </c>
      <c r="AF31" s="9" t="b">
        <f t="shared" si="6"/>
        <v>1</v>
      </c>
      <c r="AG31" s="64" t="str">
        <f t="shared" si="7"/>
        <v/>
      </c>
      <c r="AH31" s="64" t="str">
        <f t="shared" si="2"/>
        <v/>
      </c>
      <c r="AI31" s="64" t="str">
        <f t="shared" si="3"/>
        <v/>
      </c>
      <c r="AJ31" s="64" t="str">
        <f t="shared" si="8"/>
        <v/>
      </c>
      <c r="AK31" s="64" t="str">
        <f t="shared" si="4"/>
        <v/>
      </c>
      <c r="AL31" s="13" t="s">
        <v>130</v>
      </c>
      <c r="AM31" s="64"/>
      <c r="AN31" s="64" t="str">
        <f t="shared" si="5"/>
        <v/>
      </c>
      <c r="AO31" s="64" t="str">
        <f t="shared" si="9"/>
        <v/>
      </c>
      <c r="AP31" s="64"/>
      <c r="BE31" s="10"/>
      <c r="BF31" s="10">
        <v>0.58333333333333304</v>
      </c>
      <c r="BK31" s="3"/>
    </row>
    <row r="32" spans="1:63" ht="15.75" customHeight="1" x14ac:dyDescent="0.2">
      <c r="A32" s="73">
        <v>20</v>
      </c>
      <c r="B32" s="61"/>
      <c r="C32" s="65"/>
      <c r="D32" s="6"/>
      <c r="E32" s="62"/>
      <c r="F32" s="7"/>
      <c r="G32" s="76"/>
      <c r="H32" s="66"/>
      <c r="I32" s="67"/>
      <c r="J32" s="68"/>
      <c r="K32" s="69"/>
      <c r="L32" s="8"/>
      <c r="M32" s="69"/>
      <c r="N32" s="70"/>
      <c r="O32" s="62"/>
      <c r="P32" s="62"/>
      <c r="Q32" s="62"/>
      <c r="R32" s="62"/>
      <c r="S32" s="62"/>
      <c r="T32" s="69"/>
      <c r="U32" s="66"/>
      <c r="V32" s="62"/>
      <c r="W32" s="71"/>
      <c r="X32" s="69"/>
      <c r="Y32" s="63"/>
      <c r="Z32" s="63"/>
      <c r="AA32" s="63"/>
      <c r="AB32" s="62"/>
      <c r="AC32" s="26" t="str">
        <f t="shared" si="0"/>
        <v/>
      </c>
      <c r="AD32" s="26" t="str">
        <f t="shared" si="10"/>
        <v/>
      </c>
      <c r="AF32" s="9" t="b">
        <f t="shared" si="6"/>
        <v>1</v>
      </c>
      <c r="AG32" s="64" t="str">
        <f t="shared" si="7"/>
        <v/>
      </c>
      <c r="AH32" s="64" t="str">
        <f t="shared" si="2"/>
        <v/>
      </c>
      <c r="AI32" s="64" t="str">
        <f t="shared" si="3"/>
        <v/>
      </c>
      <c r="AJ32" s="64" t="str">
        <f t="shared" si="8"/>
        <v/>
      </c>
      <c r="AK32" s="64" t="str">
        <f t="shared" si="4"/>
        <v/>
      </c>
      <c r="AL32" s="13" t="s">
        <v>131</v>
      </c>
      <c r="AM32" s="64"/>
      <c r="AN32" s="64" t="str">
        <f t="shared" si="5"/>
        <v/>
      </c>
      <c r="AO32" s="64" t="str">
        <f t="shared" si="9"/>
        <v/>
      </c>
      <c r="AP32" s="64"/>
      <c r="BE32" s="10"/>
      <c r="BF32" s="10">
        <v>0.60416666666666596</v>
      </c>
      <c r="BK32" s="3"/>
    </row>
    <row r="33" spans="1:63" ht="15.75" customHeight="1" x14ac:dyDescent="0.2">
      <c r="A33" s="73">
        <v>21</v>
      </c>
      <c r="B33" s="61"/>
      <c r="C33" s="65"/>
      <c r="D33" s="6"/>
      <c r="E33" s="62"/>
      <c r="F33" s="7"/>
      <c r="G33" s="76"/>
      <c r="H33" s="66"/>
      <c r="I33" s="67"/>
      <c r="J33" s="68"/>
      <c r="K33" s="69"/>
      <c r="L33" s="8"/>
      <c r="M33" s="69"/>
      <c r="N33" s="70"/>
      <c r="O33" s="62"/>
      <c r="P33" s="62"/>
      <c r="Q33" s="62"/>
      <c r="R33" s="62"/>
      <c r="S33" s="62"/>
      <c r="T33" s="69"/>
      <c r="U33" s="66"/>
      <c r="V33" s="62"/>
      <c r="W33" s="71"/>
      <c r="X33" s="69"/>
      <c r="Y33" s="63"/>
      <c r="Z33" s="63"/>
      <c r="AA33" s="63"/>
      <c r="AB33" s="62"/>
      <c r="AC33" s="26" t="str">
        <f t="shared" si="0"/>
        <v/>
      </c>
      <c r="AD33" s="26" t="str">
        <f t="shared" si="10"/>
        <v/>
      </c>
      <c r="AF33" s="9" t="b">
        <f t="shared" si="6"/>
        <v>1</v>
      </c>
      <c r="AG33" s="64" t="str">
        <f t="shared" si="7"/>
        <v/>
      </c>
      <c r="AH33" s="64" t="str">
        <f t="shared" si="2"/>
        <v/>
      </c>
      <c r="AI33" s="64" t="str">
        <f t="shared" si="3"/>
        <v/>
      </c>
      <c r="AJ33" s="64" t="str">
        <f t="shared" si="8"/>
        <v/>
      </c>
      <c r="AK33" s="64" t="str">
        <f t="shared" si="4"/>
        <v/>
      </c>
      <c r="AL33" s="13" t="s">
        <v>132</v>
      </c>
      <c r="AM33" s="64"/>
      <c r="AN33" s="64" t="str">
        <f t="shared" si="5"/>
        <v/>
      </c>
      <c r="AO33" s="64" t="str">
        <f t="shared" si="9"/>
        <v/>
      </c>
      <c r="AP33" s="64"/>
      <c r="BE33" s="10"/>
      <c r="BF33" s="10">
        <v>0.625</v>
      </c>
      <c r="BK33" s="3"/>
    </row>
    <row r="34" spans="1:63" ht="15.75" customHeight="1" x14ac:dyDescent="0.2">
      <c r="A34" s="73">
        <v>22</v>
      </c>
      <c r="B34" s="61"/>
      <c r="C34" s="65"/>
      <c r="D34" s="6"/>
      <c r="E34" s="62"/>
      <c r="F34" s="7"/>
      <c r="G34" s="76"/>
      <c r="H34" s="66"/>
      <c r="I34" s="67"/>
      <c r="J34" s="68"/>
      <c r="K34" s="69"/>
      <c r="L34" s="8"/>
      <c r="M34" s="69"/>
      <c r="N34" s="70"/>
      <c r="O34" s="62"/>
      <c r="P34" s="62"/>
      <c r="Q34" s="62"/>
      <c r="R34" s="62"/>
      <c r="S34" s="62"/>
      <c r="T34" s="69"/>
      <c r="U34" s="66"/>
      <c r="V34" s="62"/>
      <c r="W34" s="71"/>
      <c r="X34" s="69"/>
      <c r="Y34" s="63"/>
      <c r="Z34" s="63"/>
      <c r="AA34" s="63"/>
      <c r="AB34" s="62"/>
      <c r="AC34" s="26" t="str">
        <f t="shared" si="0"/>
        <v/>
      </c>
      <c r="AD34" s="26" t="str">
        <f t="shared" si="10"/>
        <v/>
      </c>
      <c r="AF34" s="9" t="b">
        <f t="shared" si="6"/>
        <v>1</v>
      </c>
      <c r="AG34" s="64" t="str">
        <f t="shared" si="7"/>
        <v/>
      </c>
      <c r="AH34" s="64" t="str">
        <f t="shared" si="2"/>
        <v/>
      </c>
      <c r="AI34" s="64" t="str">
        <f t="shared" si="3"/>
        <v/>
      </c>
      <c r="AJ34" s="64" t="str">
        <f t="shared" si="8"/>
        <v/>
      </c>
      <c r="AK34" s="64" t="str">
        <f t="shared" si="4"/>
        <v/>
      </c>
      <c r="AL34" s="13" t="s">
        <v>133</v>
      </c>
      <c r="AM34" s="64"/>
      <c r="AN34" s="64" t="str">
        <f t="shared" si="5"/>
        <v/>
      </c>
      <c r="AO34" s="64" t="str">
        <f t="shared" si="9"/>
        <v/>
      </c>
      <c r="AP34" s="64"/>
      <c r="BE34" s="10"/>
      <c r="BF34" s="10">
        <v>0.64583333333333304</v>
      </c>
      <c r="BK34" s="3"/>
    </row>
    <row r="35" spans="1:63" ht="15.75" customHeight="1" x14ac:dyDescent="0.2">
      <c r="A35" s="73">
        <v>23</v>
      </c>
      <c r="B35" s="61"/>
      <c r="C35" s="65"/>
      <c r="D35" s="6"/>
      <c r="E35" s="62"/>
      <c r="F35" s="7"/>
      <c r="G35" s="76"/>
      <c r="H35" s="66"/>
      <c r="I35" s="67"/>
      <c r="J35" s="68"/>
      <c r="K35" s="69"/>
      <c r="L35" s="8"/>
      <c r="M35" s="69"/>
      <c r="N35" s="70"/>
      <c r="O35" s="62"/>
      <c r="P35" s="62"/>
      <c r="Q35" s="62"/>
      <c r="R35" s="62"/>
      <c r="S35" s="62"/>
      <c r="T35" s="69"/>
      <c r="U35" s="66"/>
      <c r="V35" s="62"/>
      <c r="W35" s="71"/>
      <c r="X35" s="69"/>
      <c r="Y35" s="63"/>
      <c r="Z35" s="63"/>
      <c r="AA35" s="63"/>
      <c r="AB35" s="62"/>
      <c r="AC35" s="26" t="str">
        <f t="shared" si="0"/>
        <v/>
      </c>
      <c r="AD35" s="26" t="str">
        <f t="shared" si="10"/>
        <v/>
      </c>
      <c r="AF35" s="9" t="b">
        <f t="shared" si="6"/>
        <v>1</v>
      </c>
      <c r="AG35" s="64" t="str">
        <f t="shared" si="7"/>
        <v/>
      </c>
      <c r="AH35" s="64" t="str">
        <f t="shared" si="2"/>
        <v/>
      </c>
      <c r="AI35" s="64" t="str">
        <f t="shared" si="3"/>
        <v/>
      </c>
      <c r="AJ35" s="64" t="str">
        <f t="shared" si="8"/>
        <v/>
      </c>
      <c r="AK35" s="64" t="str">
        <f t="shared" si="4"/>
        <v/>
      </c>
      <c r="AL35" s="13" t="s">
        <v>134</v>
      </c>
      <c r="AM35" s="64"/>
      <c r="AN35" s="64" t="str">
        <f t="shared" si="5"/>
        <v/>
      </c>
      <c r="AO35" s="64" t="str">
        <f t="shared" si="9"/>
        <v/>
      </c>
      <c r="AP35" s="64"/>
      <c r="BE35" s="10"/>
      <c r="BF35" s="10">
        <v>0.66666666666666596</v>
      </c>
      <c r="BK35" s="3"/>
    </row>
    <row r="36" spans="1:63" ht="15.75" customHeight="1" x14ac:dyDescent="0.2">
      <c r="A36" s="73">
        <v>24</v>
      </c>
      <c r="B36" s="61"/>
      <c r="C36" s="65"/>
      <c r="D36" s="6"/>
      <c r="E36" s="62"/>
      <c r="F36" s="7"/>
      <c r="G36" s="76"/>
      <c r="H36" s="66"/>
      <c r="I36" s="67"/>
      <c r="J36" s="68"/>
      <c r="K36" s="69"/>
      <c r="L36" s="8"/>
      <c r="M36" s="69"/>
      <c r="N36" s="70"/>
      <c r="O36" s="62"/>
      <c r="P36" s="62"/>
      <c r="Q36" s="62"/>
      <c r="R36" s="62"/>
      <c r="S36" s="62"/>
      <c r="T36" s="69"/>
      <c r="U36" s="66"/>
      <c r="V36" s="62"/>
      <c r="W36" s="71"/>
      <c r="X36" s="69"/>
      <c r="Y36" s="63"/>
      <c r="Z36" s="63"/>
      <c r="AA36" s="63"/>
      <c r="AB36" s="62"/>
      <c r="AC36" s="26" t="str">
        <f t="shared" si="0"/>
        <v/>
      </c>
      <c r="AD36" s="26" t="str">
        <f t="shared" si="10"/>
        <v/>
      </c>
      <c r="AF36" s="9" t="b">
        <f t="shared" si="6"/>
        <v>1</v>
      </c>
      <c r="AG36" s="64" t="str">
        <f t="shared" si="7"/>
        <v/>
      </c>
      <c r="AH36" s="64" t="str">
        <f t="shared" si="2"/>
        <v/>
      </c>
      <c r="AI36" s="64" t="str">
        <f t="shared" si="3"/>
        <v/>
      </c>
      <c r="AJ36" s="64" t="str">
        <f t="shared" si="8"/>
        <v/>
      </c>
      <c r="AK36" s="64" t="str">
        <f t="shared" si="4"/>
        <v/>
      </c>
      <c r="AL36" s="13" t="s">
        <v>135</v>
      </c>
      <c r="AM36" s="64"/>
      <c r="AN36" s="64" t="str">
        <f t="shared" si="5"/>
        <v/>
      </c>
      <c r="AO36" s="64" t="str">
        <f t="shared" si="9"/>
        <v/>
      </c>
      <c r="AP36" s="64"/>
      <c r="BE36" s="10"/>
      <c r="BF36" s="10">
        <v>0.6875</v>
      </c>
      <c r="BK36" s="3"/>
    </row>
    <row r="37" spans="1:63" ht="15.75" customHeight="1" x14ac:dyDescent="0.2">
      <c r="A37" s="73">
        <v>25</v>
      </c>
      <c r="B37" s="61"/>
      <c r="C37" s="65"/>
      <c r="D37" s="6"/>
      <c r="E37" s="62"/>
      <c r="F37" s="7"/>
      <c r="G37" s="76"/>
      <c r="H37" s="66"/>
      <c r="I37" s="67"/>
      <c r="J37" s="68"/>
      <c r="K37" s="69"/>
      <c r="L37" s="8"/>
      <c r="M37" s="69"/>
      <c r="N37" s="70"/>
      <c r="O37" s="62"/>
      <c r="P37" s="62"/>
      <c r="Q37" s="62"/>
      <c r="R37" s="62"/>
      <c r="S37" s="62"/>
      <c r="T37" s="69"/>
      <c r="U37" s="66"/>
      <c r="V37" s="62"/>
      <c r="W37" s="71"/>
      <c r="X37" s="69"/>
      <c r="Y37" s="63"/>
      <c r="Z37" s="63"/>
      <c r="AA37" s="63"/>
      <c r="AB37" s="62"/>
      <c r="AC37" s="26" t="str">
        <f t="shared" si="0"/>
        <v/>
      </c>
      <c r="AD37" s="26" t="str">
        <f t="shared" si="10"/>
        <v/>
      </c>
      <c r="AF37" s="9" t="b">
        <f t="shared" si="6"/>
        <v>1</v>
      </c>
      <c r="AG37" s="64" t="str">
        <f t="shared" si="7"/>
        <v/>
      </c>
      <c r="AH37" s="64" t="str">
        <f t="shared" si="2"/>
        <v/>
      </c>
      <c r="AI37" s="64" t="str">
        <f t="shared" si="3"/>
        <v/>
      </c>
      <c r="AJ37" s="64" t="str">
        <f t="shared" si="8"/>
        <v/>
      </c>
      <c r="AK37" s="64" t="str">
        <f t="shared" si="4"/>
        <v/>
      </c>
      <c r="AL37" s="13" t="s">
        <v>136</v>
      </c>
      <c r="AM37" s="64"/>
      <c r="AN37" s="64" t="str">
        <f t="shared" si="5"/>
        <v/>
      </c>
      <c r="AO37" s="64" t="str">
        <f t="shared" si="9"/>
        <v/>
      </c>
      <c r="AP37" s="64"/>
      <c r="BE37" s="10"/>
      <c r="BF37" s="10">
        <v>0.70833333333333304</v>
      </c>
      <c r="BK37" s="3"/>
    </row>
    <row r="38" spans="1:63" ht="15.75" customHeight="1" x14ac:dyDescent="0.2">
      <c r="A38" s="73">
        <v>26</v>
      </c>
      <c r="B38" s="61"/>
      <c r="C38" s="65"/>
      <c r="D38" s="6"/>
      <c r="E38" s="62"/>
      <c r="F38" s="7"/>
      <c r="G38" s="76"/>
      <c r="H38" s="66"/>
      <c r="I38" s="67"/>
      <c r="J38" s="68"/>
      <c r="K38" s="69"/>
      <c r="L38" s="8"/>
      <c r="M38" s="69"/>
      <c r="N38" s="70"/>
      <c r="O38" s="62"/>
      <c r="P38" s="62"/>
      <c r="Q38" s="62"/>
      <c r="R38" s="62"/>
      <c r="S38" s="62"/>
      <c r="T38" s="69"/>
      <c r="U38" s="66"/>
      <c r="V38" s="62"/>
      <c r="W38" s="71"/>
      <c r="X38" s="69"/>
      <c r="Y38" s="63"/>
      <c r="Z38" s="63"/>
      <c r="AA38" s="63"/>
      <c r="AB38" s="62"/>
      <c r="AC38" s="26" t="str">
        <f t="shared" si="0"/>
        <v/>
      </c>
      <c r="AD38" s="26" t="str">
        <f t="shared" si="10"/>
        <v/>
      </c>
      <c r="AF38" s="9" t="b">
        <f t="shared" si="6"/>
        <v>1</v>
      </c>
      <c r="AG38" s="64" t="str">
        <f t="shared" si="7"/>
        <v/>
      </c>
      <c r="AH38" s="64" t="str">
        <f t="shared" si="2"/>
        <v/>
      </c>
      <c r="AI38" s="64" t="str">
        <f t="shared" si="3"/>
        <v/>
      </c>
      <c r="AJ38" s="64" t="str">
        <f t="shared" si="8"/>
        <v/>
      </c>
      <c r="AK38" s="64" t="str">
        <f t="shared" si="4"/>
        <v/>
      </c>
      <c r="AL38" s="13" t="s">
        <v>137</v>
      </c>
      <c r="AM38" s="64"/>
      <c r="AN38" s="64" t="str">
        <f t="shared" si="5"/>
        <v/>
      </c>
      <c r="AO38" s="64" t="str">
        <f t="shared" si="9"/>
        <v/>
      </c>
      <c r="AP38" s="64"/>
      <c r="BE38" s="10"/>
      <c r="BF38" s="10">
        <v>0.72916666666666596</v>
      </c>
      <c r="BK38" s="3"/>
    </row>
    <row r="39" spans="1:63" ht="15.75" customHeight="1" x14ac:dyDescent="0.2">
      <c r="A39" s="73">
        <v>27</v>
      </c>
      <c r="B39" s="61"/>
      <c r="C39" s="65"/>
      <c r="D39" s="6"/>
      <c r="E39" s="62"/>
      <c r="F39" s="7"/>
      <c r="G39" s="76"/>
      <c r="H39" s="66"/>
      <c r="I39" s="67"/>
      <c r="J39" s="68"/>
      <c r="K39" s="69"/>
      <c r="L39" s="8"/>
      <c r="M39" s="69"/>
      <c r="N39" s="70"/>
      <c r="O39" s="62"/>
      <c r="P39" s="62"/>
      <c r="Q39" s="62"/>
      <c r="R39" s="62"/>
      <c r="S39" s="62"/>
      <c r="T39" s="69"/>
      <c r="U39" s="66"/>
      <c r="V39" s="62"/>
      <c r="W39" s="71"/>
      <c r="X39" s="69"/>
      <c r="Y39" s="63"/>
      <c r="Z39" s="63"/>
      <c r="AA39" s="63"/>
      <c r="AB39" s="62"/>
      <c r="AC39" s="26" t="str">
        <f t="shared" si="0"/>
        <v/>
      </c>
      <c r="AD39" s="26" t="str">
        <f t="shared" si="10"/>
        <v/>
      </c>
      <c r="AF39" s="9" t="b">
        <f t="shared" si="6"/>
        <v>1</v>
      </c>
      <c r="AG39" s="64" t="str">
        <f t="shared" si="7"/>
        <v/>
      </c>
      <c r="AH39" s="64" t="str">
        <f t="shared" si="2"/>
        <v/>
      </c>
      <c r="AI39" s="64" t="str">
        <f t="shared" si="3"/>
        <v/>
      </c>
      <c r="AJ39" s="64" t="str">
        <f t="shared" si="8"/>
        <v/>
      </c>
      <c r="AK39" s="64" t="str">
        <f t="shared" si="4"/>
        <v/>
      </c>
      <c r="AL39" s="13" t="s">
        <v>138</v>
      </c>
      <c r="AM39" s="64"/>
      <c r="AN39" s="64" t="str">
        <f t="shared" si="5"/>
        <v/>
      </c>
      <c r="AO39" s="64" t="str">
        <f t="shared" si="9"/>
        <v/>
      </c>
      <c r="AP39" s="64"/>
      <c r="BE39" s="10"/>
      <c r="BF39" s="10">
        <v>0.75</v>
      </c>
      <c r="BK39" s="3"/>
    </row>
    <row r="40" spans="1:63" ht="15.75" customHeight="1" x14ac:dyDescent="0.2">
      <c r="A40" s="73">
        <v>28</v>
      </c>
      <c r="B40" s="61"/>
      <c r="C40" s="65"/>
      <c r="D40" s="6"/>
      <c r="E40" s="62"/>
      <c r="F40" s="7"/>
      <c r="G40" s="76"/>
      <c r="H40" s="66"/>
      <c r="I40" s="67"/>
      <c r="J40" s="68"/>
      <c r="K40" s="69"/>
      <c r="L40" s="8"/>
      <c r="M40" s="69"/>
      <c r="N40" s="70"/>
      <c r="O40" s="62"/>
      <c r="P40" s="62"/>
      <c r="Q40" s="62"/>
      <c r="R40" s="62"/>
      <c r="S40" s="62"/>
      <c r="T40" s="69"/>
      <c r="U40" s="66"/>
      <c r="V40" s="62"/>
      <c r="W40" s="71"/>
      <c r="X40" s="69"/>
      <c r="Y40" s="63"/>
      <c r="Z40" s="63"/>
      <c r="AA40" s="63"/>
      <c r="AB40" s="62"/>
      <c r="AC40" s="26" t="str">
        <f t="shared" si="0"/>
        <v/>
      </c>
      <c r="AD40" s="26" t="str">
        <f t="shared" si="10"/>
        <v/>
      </c>
      <c r="AF40" s="9" t="b">
        <f t="shared" si="6"/>
        <v>1</v>
      </c>
      <c r="AG40" s="64" t="str">
        <f t="shared" si="7"/>
        <v/>
      </c>
      <c r="AH40" s="64" t="str">
        <f t="shared" si="2"/>
        <v/>
      </c>
      <c r="AI40" s="64" t="str">
        <f t="shared" si="3"/>
        <v/>
      </c>
      <c r="AJ40" s="64" t="str">
        <f t="shared" si="8"/>
        <v/>
      </c>
      <c r="AK40" s="64" t="str">
        <f t="shared" si="4"/>
        <v/>
      </c>
      <c r="AL40" s="13" t="s">
        <v>139</v>
      </c>
      <c r="AM40" s="64"/>
      <c r="AN40" s="64" t="str">
        <f t="shared" si="5"/>
        <v/>
      </c>
      <c r="AO40" s="64" t="str">
        <f t="shared" si="9"/>
        <v/>
      </c>
      <c r="AP40" s="64"/>
      <c r="BE40" s="10"/>
      <c r="BF40" s="10">
        <v>0.77083333333333304</v>
      </c>
      <c r="BK40" s="3"/>
    </row>
    <row r="41" spans="1:63" ht="15.75" customHeight="1" x14ac:dyDescent="0.2">
      <c r="A41" s="73">
        <v>29</v>
      </c>
      <c r="B41" s="61"/>
      <c r="C41" s="65"/>
      <c r="D41" s="6"/>
      <c r="E41" s="62"/>
      <c r="F41" s="7"/>
      <c r="G41" s="76"/>
      <c r="H41" s="66"/>
      <c r="I41" s="67"/>
      <c r="J41" s="68"/>
      <c r="K41" s="69"/>
      <c r="L41" s="8"/>
      <c r="M41" s="69"/>
      <c r="N41" s="70"/>
      <c r="O41" s="62"/>
      <c r="P41" s="62"/>
      <c r="Q41" s="62"/>
      <c r="R41" s="62"/>
      <c r="S41" s="62"/>
      <c r="T41" s="69"/>
      <c r="U41" s="66"/>
      <c r="V41" s="62"/>
      <c r="W41" s="71"/>
      <c r="X41" s="69"/>
      <c r="Y41" s="63"/>
      <c r="Z41" s="63"/>
      <c r="AA41" s="63"/>
      <c r="AB41" s="62"/>
      <c r="AC41" s="26" t="str">
        <f t="shared" si="0"/>
        <v/>
      </c>
      <c r="AD41" s="26" t="str">
        <f t="shared" si="10"/>
        <v/>
      </c>
      <c r="AF41" s="9" t="b">
        <f t="shared" si="6"/>
        <v>1</v>
      </c>
      <c r="AG41" s="64" t="str">
        <f t="shared" si="7"/>
        <v/>
      </c>
      <c r="AH41" s="64" t="str">
        <f t="shared" si="2"/>
        <v/>
      </c>
      <c r="AI41" s="64" t="str">
        <f t="shared" si="3"/>
        <v/>
      </c>
      <c r="AJ41" s="64" t="str">
        <f t="shared" si="8"/>
        <v/>
      </c>
      <c r="AK41" s="64" t="str">
        <f t="shared" si="4"/>
        <v/>
      </c>
      <c r="AL41" s="13" t="s">
        <v>140</v>
      </c>
      <c r="AM41" s="64"/>
      <c r="AN41" s="64" t="str">
        <f t="shared" si="5"/>
        <v/>
      </c>
      <c r="AO41" s="64" t="str">
        <f t="shared" si="9"/>
        <v/>
      </c>
      <c r="AP41" s="64"/>
      <c r="BE41" s="10"/>
      <c r="BF41" s="10">
        <v>0.79166666666666596</v>
      </c>
      <c r="BK41" s="3"/>
    </row>
    <row r="42" spans="1:63" ht="15.75" customHeight="1" x14ac:dyDescent="0.2">
      <c r="A42" s="73">
        <v>30</v>
      </c>
      <c r="B42" s="61"/>
      <c r="C42" s="65"/>
      <c r="D42" s="6"/>
      <c r="E42" s="62"/>
      <c r="F42" s="7"/>
      <c r="G42" s="76"/>
      <c r="H42" s="66"/>
      <c r="I42" s="67"/>
      <c r="J42" s="68"/>
      <c r="K42" s="69"/>
      <c r="L42" s="8"/>
      <c r="M42" s="69"/>
      <c r="N42" s="70"/>
      <c r="O42" s="62"/>
      <c r="P42" s="62"/>
      <c r="Q42" s="62"/>
      <c r="R42" s="62"/>
      <c r="S42" s="62"/>
      <c r="T42" s="69"/>
      <c r="U42" s="66"/>
      <c r="V42" s="62"/>
      <c r="W42" s="71"/>
      <c r="X42" s="69"/>
      <c r="Y42" s="63"/>
      <c r="Z42" s="63"/>
      <c r="AA42" s="63"/>
      <c r="AB42" s="62"/>
      <c r="AC42" s="26" t="str">
        <f t="shared" si="0"/>
        <v/>
      </c>
      <c r="AD42" s="26" t="str">
        <f t="shared" si="10"/>
        <v/>
      </c>
      <c r="AF42" s="9" t="b">
        <f t="shared" si="6"/>
        <v>1</v>
      </c>
      <c r="AG42" s="64" t="str">
        <f t="shared" si="7"/>
        <v/>
      </c>
      <c r="AH42" s="64" t="str">
        <f t="shared" si="2"/>
        <v/>
      </c>
      <c r="AI42" s="64" t="str">
        <f t="shared" si="3"/>
        <v/>
      </c>
      <c r="AJ42" s="64" t="str">
        <f t="shared" si="8"/>
        <v/>
      </c>
      <c r="AK42" s="64" t="str">
        <f t="shared" si="4"/>
        <v/>
      </c>
      <c r="AL42" s="13" t="s">
        <v>141</v>
      </c>
      <c r="AM42" s="64"/>
      <c r="AN42" s="64" t="str">
        <f t="shared" si="5"/>
        <v/>
      </c>
      <c r="AO42" s="64" t="str">
        <f t="shared" si="9"/>
        <v/>
      </c>
      <c r="AP42" s="64"/>
      <c r="BE42" s="10"/>
      <c r="BF42" s="10">
        <v>0.8125</v>
      </c>
      <c r="BK42" s="3"/>
    </row>
    <row r="43" spans="1:63" ht="15.75" customHeight="1" x14ac:dyDescent="0.2">
      <c r="A43" s="73">
        <v>31</v>
      </c>
      <c r="B43" s="61"/>
      <c r="C43" s="65"/>
      <c r="D43" s="6"/>
      <c r="E43" s="62"/>
      <c r="F43" s="7"/>
      <c r="G43" s="76"/>
      <c r="H43" s="66"/>
      <c r="I43" s="67"/>
      <c r="J43" s="68"/>
      <c r="K43" s="69"/>
      <c r="L43" s="8"/>
      <c r="M43" s="69"/>
      <c r="N43" s="70"/>
      <c r="O43" s="62"/>
      <c r="P43" s="62"/>
      <c r="Q43" s="62"/>
      <c r="R43" s="62"/>
      <c r="S43" s="62"/>
      <c r="T43" s="69"/>
      <c r="U43" s="66"/>
      <c r="V43" s="62"/>
      <c r="W43" s="71"/>
      <c r="X43" s="69"/>
      <c r="Y43" s="63"/>
      <c r="Z43" s="63"/>
      <c r="AA43" s="63"/>
      <c r="AB43" s="62"/>
      <c r="AC43" s="26" t="str">
        <f t="shared" si="0"/>
        <v/>
      </c>
      <c r="AD43" s="26" t="str">
        <f t="shared" si="10"/>
        <v/>
      </c>
      <c r="AF43" s="9" t="b">
        <f t="shared" si="6"/>
        <v>1</v>
      </c>
      <c r="AG43" s="64" t="str">
        <f t="shared" si="7"/>
        <v/>
      </c>
      <c r="AH43" s="64" t="str">
        <f t="shared" si="2"/>
        <v/>
      </c>
      <c r="AI43" s="64" t="str">
        <f t="shared" si="3"/>
        <v/>
      </c>
      <c r="AJ43" s="64" t="str">
        <f t="shared" si="8"/>
        <v/>
      </c>
      <c r="AK43" s="64" t="str">
        <f t="shared" si="4"/>
        <v/>
      </c>
      <c r="AL43" s="13" t="s">
        <v>142</v>
      </c>
      <c r="AM43" s="64"/>
      <c r="AN43" s="64" t="str">
        <f t="shared" si="5"/>
        <v/>
      </c>
      <c r="AO43" s="64" t="str">
        <f t="shared" si="9"/>
        <v/>
      </c>
      <c r="AP43" s="64"/>
      <c r="BE43" s="10"/>
      <c r="BF43" s="10">
        <v>0.83333333333333304</v>
      </c>
      <c r="BK43" s="3"/>
    </row>
    <row r="44" spans="1:63" ht="15.75" customHeight="1" x14ac:dyDescent="0.2">
      <c r="A44" s="73">
        <v>32</v>
      </c>
      <c r="B44" s="61"/>
      <c r="C44" s="65"/>
      <c r="D44" s="6"/>
      <c r="E44" s="62"/>
      <c r="F44" s="7"/>
      <c r="G44" s="76"/>
      <c r="H44" s="66"/>
      <c r="I44" s="67"/>
      <c r="J44" s="68"/>
      <c r="K44" s="69"/>
      <c r="L44" s="8"/>
      <c r="M44" s="69"/>
      <c r="N44" s="70"/>
      <c r="O44" s="62"/>
      <c r="P44" s="62"/>
      <c r="Q44" s="62"/>
      <c r="R44" s="62"/>
      <c r="S44" s="62"/>
      <c r="T44" s="69"/>
      <c r="U44" s="66"/>
      <c r="V44" s="62"/>
      <c r="W44" s="71"/>
      <c r="X44" s="69"/>
      <c r="Y44" s="63"/>
      <c r="Z44" s="63"/>
      <c r="AA44" s="63"/>
      <c r="AB44" s="62"/>
      <c r="AC44" s="26" t="str">
        <f t="shared" ref="AC44:AC75" si="11">AJ44</f>
        <v/>
      </c>
      <c r="AD44" s="26" t="str">
        <f t="shared" si="10"/>
        <v/>
      </c>
      <c r="AF44" s="9" t="b">
        <f t="shared" si="6"/>
        <v>1</v>
      </c>
      <c r="AG44" s="64" t="str">
        <f t="shared" si="7"/>
        <v/>
      </c>
      <c r="AH44" s="64" t="str">
        <f t="shared" si="2"/>
        <v/>
      </c>
      <c r="AI44" s="64" t="str">
        <f t="shared" si="3"/>
        <v/>
      </c>
      <c r="AJ44" s="64" t="str">
        <f t="shared" si="8"/>
        <v/>
      </c>
      <c r="AK44" s="64" t="str">
        <f t="shared" si="4"/>
        <v/>
      </c>
      <c r="AL44" s="13" t="s">
        <v>143</v>
      </c>
      <c r="AM44" s="64"/>
      <c r="AN44" s="64" t="str">
        <f t="shared" si="5"/>
        <v/>
      </c>
      <c r="AO44" s="64" t="str">
        <f t="shared" si="9"/>
        <v/>
      </c>
      <c r="AP44" s="64"/>
      <c r="BE44" s="10"/>
      <c r="BF44" s="10">
        <v>0.85416666666666596</v>
      </c>
      <c r="BK44" s="3"/>
    </row>
    <row r="45" spans="1:63" ht="15.75" customHeight="1" x14ac:dyDescent="0.2">
      <c r="A45" s="73">
        <v>33</v>
      </c>
      <c r="B45" s="61"/>
      <c r="C45" s="65"/>
      <c r="D45" s="6"/>
      <c r="E45" s="62"/>
      <c r="F45" s="7"/>
      <c r="G45" s="76"/>
      <c r="H45" s="66"/>
      <c r="I45" s="67"/>
      <c r="J45" s="68"/>
      <c r="K45" s="69"/>
      <c r="L45" s="8"/>
      <c r="M45" s="69"/>
      <c r="N45" s="70"/>
      <c r="O45" s="62"/>
      <c r="P45" s="62"/>
      <c r="Q45" s="62"/>
      <c r="R45" s="62"/>
      <c r="S45" s="62"/>
      <c r="T45" s="69"/>
      <c r="U45" s="66"/>
      <c r="V45" s="62"/>
      <c r="W45" s="71"/>
      <c r="X45" s="69"/>
      <c r="Y45" s="63"/>
      <c r="Z45" s="63"/>
      <c r="AA45" s="63"/>
      <c r="AB45" s="62"/>
      <c r="AC45" s="26" t="str">
        <f t="shared" si="11"/>
        <v/>
      </c>
      <c r="AD45" s="26" t="str">
        <f t="shared" si="10"/>
        <v/>
      </c>
      <c r="AF45" s="9" t="b">
        <f t="shared" si="6"/>
        <v>1</v>
      </c>
      <c r="AG45" s="64" t="str">
        <f t="shared" si="7"/>
        <v/>
      </c>
      <c r="AH45" s="64" t="str">
        <f t="shared" si="2"/>
        <v/>
      </c>
      <c r="AI45" s="64" t="str">
        <f t="shared" si="3"/>
        <v/>
      </c>
      <c r="AJ45" s="64" t="str">
        <f t="shared" si="8"/>
        <v/>
      </c>
      <c r="AK45" s="64" t="str">
        <f t="shared" si="4"/>
        <v/>
      </c>
      <c r="AL45" s="13" t="s">
        <v>144</v>
      </c>
      <c r="AM45" s="64"/>
      <c r="AN45" s="64" t="str">
        <f t="shared" si="5"/>
        <v/>
      </c>
      <c r="AO45" s="64" t="str">
        <f t="shared" si="9"/>
        <v/>
      </c>
      <c r="AP45" s="64"/>
      <c r="BE45" s="10"/>
      <c r="BF45" s="10">
        <v>0.874999999999999</v>
      </c>
      <c r="BK45" s="3"/>
    </row>
    <row r="46" spans="1:63" ht="15.75" customHeight="1" x14ac:dyDescent="0.2">
      <c r="A46" s="73">
        <v>34</v>
      </c>
      <c r="B46" s="61"/>
      <c r="C46" s="65"/>
      <c r="D46" s="6"/>
      <c r="E46" s="62"/>
      <c r="F46" s="7"/>
      <c r="G46" s="76"/>
      <c r="H46" s="66"/>
      <c r="I46" s="67"/>
      <c r="J46" s="68"/>
      <c r="K46" s="69"/>
      <c r="L46" s="8"/>
      <c r="M46" s="69"/>
      <c r="N46" s="70"/>
      <c r="O46" s="62"/>
      <c r="P46" s="62"/>
      <c r="Q46" s="62"/>
      <c r="R46" s="62"/>
      <c r="S46" s="62"/>
      <c r="T46" s="69"/>
      <c r="U46" s="66"/>
      <c r="V46" s="62"/>
      <c r="W46" s="71"/>
      <c r="X46" s="69"/>
      <c r="Y46" s="63"/>
      <c r="Z46" s="63"/>
      <c r="AA46" s="63"/>
      <c r="AB46" s="62"/>
      <c r="AC46" s="26" t="str">
        <f t="shared" si="11"/>
        <v/>
      </c>
      <c r="AD46" s="26" t="str">
        <f t="shared" si="10"/>
        <v/>
      </c>
      <c r="AF46" s="9" t="b">
        <f t="shared" si="6"/>
        <v>1</v>
      </c>
      <c r="AG46" s="64" t="str">
        <f t="shared" si="7"/>
        <v/>
      </c>
      <c r="AH46" s="64" t="str">
        <f t="shared" si="2"/>
        <v/>
      </c>
      <c r="AI46" s="64" t="str">
        <f t="shared" si="3"/>
        <v/>
      </c>
      <c r="AJ46" s="64" t="str">
        <f t="shared" si="8"/>
        <v/>
      </c>
      <c r="AK46" s="64" t="str">
        <f t="shared" si="4"/>
        <v/>
      </c>
      <c r="AL46" s="13" t="s">
        <v>145</v>
      </c>
      <c r="AM46" s="64"/>
      <c r="AN46" s="64" t="str">
        <f t="shared" si="5"/>
        <v/>
      </c>
      <c r="AO46" s="64" t="str">
        <f t="shared" si="9"/>
        <v/>
      </c>
      <c r="AP46" s="64"/>
      <c r="AQ46" s="64"/>
      <c r="BG46" s="9"/>
    </row>
    <row r="47" spans="1:63" ht="15.75" customHeight="1" x14ac:dyDescent="0.2">
      <c r="A47" s="73">
        <v>35</v>
      </c>
      <c r="B47" s="61"/>
      <c r="C47" s="65"/>
      <c r="D47" s="6"/>
      <c r="E47" s="62"/>
      <c r="F47" s="7"/>
      <c r="G47" s="76"/>
      <c r="H47" s="66"/>
      <c r="I47" s="67"/>
      <c r="J47" s="68"/>
      <c r="K47" s="69"/>
      <c r="L47" s="8"/>
      <c r="M47" s="69"/>
      <c r="N47" s="70"/>
      <c r="O47" s="62"/>
      <c r="P47" s="62"/>
      <c r="Q47" s="62"/>
      <c r="R47" s="62"/>
      <c r="S47" s="62"/>
      <c r="T47" s="69"/>
      <c r="U47" s="66"/>
      <c r="V47" s="62"/>
      <c r="W47" s="71"/>
      <c r="X47" s="69"/>
      <c r="Y47" s="63"/>
      <c r="Z47" s="63"/>
      <c r="AA47" s="63"/>
      <c r="AB47" s="62"/>
      <c r="AC47" s="26" t="str">
        <f t="shared" si="11"/>
        <v/>
      </c>
      <c r="AD47" s="26" t="str">
        <f t="shared" si="10"/>
        <v/>
      </c>
      <c r="AF47" s="9" t="b">
        <f t="shared" si="6"/>
        <v>1</v>
      </c>
      <c r="AG47" s="64" t="str">
        <f t="shared" si="7"/>
        <v/>
      </c>
      <c r="AH47" s="64" t="str">
        <f t="shared" si="2"/>
        <v/>
      </c>
      <c r="AI47" s="64" t="str">
        <f t="shared" si="3"/>
        <v/>
      </c>
      <c r="AJ47" s="64" t="str">
        <f t="shared" si="8"/>
        <v/>
      </c>
      <c r="AK47" s="64" t="str">
        <f t="shared" si="4"/>
        <v/>
      </c>
      <c r="AL47" s="13" t="s">
        <v>146</v>
      </c>
      <c r="AM47" s="64"/>
      <c r="AN47" s="64" t="str">
        <f t="shared" si="5"/>
        <v/>
      </c>
      <c r="AO47" s="64" t="str">
        <f t="shared" si="9"/>
        <v/>
      </c>
      <c r="AP47" s="64"/>
      <c r="AQ47" s="64"/>
    </row>
    <row r="48" spans="1:63" ht="15.75" customHeight="1" x14ac:dyDescent="0.2">
      <c r="A48" s="73">
        <v>36</v>
      </c>
      <c r="B48" s="61"/>
      <c r="C48" s="65"/>
      <c r="D48" s="6"/>
      <c r="E48" s="62"/>
      <c r="F48" s="7"/>
      <c r="G48" s="76"/>
      <c r="H48" s="66"/>
      <c r="I48" s="67"/>
      <c r="J48" s="68"/>
      <c r="K48" s="69"/>
      <c r="L48" s="8"/>
      <c r="M48" s="69"/>
      <c r="N48" s="70"/>
      <c r="O48" s="62"/>
      <c r="P48" s="62"/>
      <c r="Q48" s="62"/>
      <c r="R48" s="62"/>
      <c r="S48" s="62"/>
      <c r="T48" s="69"/>
      <c r="U48" s="66"/>
      <c r="V48" s="62"/>
      <c r="W48" s="71"/>
      <c r="X48" s="69"/>
      <c r="Y48" s="63"/>
      <c r="Z48" s="63"/>
      <c r="AA48" s="63"/>
      <c r="AB48" s="62"/>
      <c r="AC48" s="26" t="str">
        <f t="shared" si="11"/>
        <v/>
      </c>
      <c r="AD48" s="26" t="str">
        <f t="shared" si="10"/>
        <v/>
      </c>
      <c r="AF48" s="9" t="b">
        <f t="shared" si="6"/>
        <v>1</v>
      </c>
      <c r="AG48" s="64" t="str">
        <f t="shared" si="7"/>
        <v/>
      </c>
      <c r="AH48" s="64" t="str">
        <f t="shared" si="2"/>
        <v/>
      </c>
      <c r="AI48" s="64" t="str">
        <f t="shared" si="3"/>
        <v/>
      </c>
      <c r="AJ48" s="64" t="str">
        <f t="shared" si="8"/>
        <v/>
      </c>
      <c r="AK48" s="64" t="str">
        <f t="shared" si="4"/>
        <v/>
      </c>
      <c r="AL48" s="13" t="s">
        <v>147</v>
      </c>
      <c r="AM48" s="64"/>
      <c r="AN48" s="64" t="str">
        <f t="shared" si="5"/>
        <v/>
      </c>
      <c r="AO48" s="64" t="str">
        <f t="shared" si="9"/>
        <v/>
      </c>
      <c r="AP48" s="64"/>
      <c r="AQ48" s="64"/>
    </row>
    <row r="49" spans="1:43" ht="15.75" customHeight="1" x14ac:dyDescent="0.2">
      <c r="A49" s="73">
        <v>37</v>
      </c>
      <c r="B49" s="61"/>
      <c r="C49" s="65"/>
      <c r="D49" s="6"/>
      <c r="E49" s="62"/>
      <c r="F49" s="7"/>
      <c r="G49" s="76"/>
      <c r="H49" s="66"/>
      <c r="I49" s="67"/>
      <c r="J49" s="68"/>
      <c r="K49" s="69"/>
      <c r="L49" s="8"/>
      <c r="M49" s="69"/>
      <c r="N49" s="70"/>
      <c r="O49" s="62"/>
      <c r="P49" s="62"/>
      <c r="Q49" s="62"/>
      <c r="R49" s="62"/>
      <c r="S49" s="62"/>
      <c r="T49" s="69"/>
      <c r="U49" s="66"/>
      <c r="V49" s="62"/>
      <c r="W49" s="71"/>
      <c r="X49" s="69"/>
      <c r="Y49" s="63"/>
      <c r="Z49" s="63"/>
      <c r="AA49" s="63"/>
      <c r="AB49" s="62"/>
      <c r="AC49" s="26" t="str">
        <f t="shared" si="11"/>
        <v/>
      </c>
      <c r="AD49" s="26" t="str">
        <f t="shared" si="10"/>
        <v/>
      </c>
      <c r="AF49" s="9" t="b">
        <f t="shared" si="6"/>
        <v>1</v>
      </c>
      <c r="AG49" s="64" t="str">
        <f t="shared" si="7"/>
        <v/>
      </c>
      <c r="AH49" s="64" t="str">
        <f t="shared" si="2"/>
        <v/>
      </c>
      <c r="AI49" s="64" t="str">
        <f t="shared" si="3"/>
        <v/>
      </c>
      <c r="AJ49" s="64" t="str">
        <f t="shared" si="8"/>
        <v/>
      </c>
      <c r="AK49" s="64" t="str">
        <f t="shared" si="4"/>
        <v/>
      </c>
      <c r="AL49" s="13" t="s">
        <v>148</v>
      </c>
      <c r="AM49" s="64"/>
      <c r="AN49" s="64" t="str">
        <f t="shared" si="5"/>
        <v/>
      </c>
      <c r="AO49" s="64" t="str">
        <f t="shared" si="9"/>
        <v/>
      </c>
      <c r="AP49" s="64"/>
      <c r="AQ49" s="64"/>
    </row>
    <row r="50" spans="1:43" ht="15.75" customHeight="1" x14ac:dyDescent="0.2">
      <c r="A50" s="73">
        <v>38</v>
      </c>
      <c r="B50" s="61"/>
      <c r="C50" s="65"/>
      <c r="D50" s="6"/>
      <c r="E50" s="62"/>
      <c r="F50" s="7"/>
      <c r="G50" s="76"/>
      <c r="H50" s="66"/>
      <c r="I50" s="67"/>
      <c r="J50" s="68"/>
      <c r="K50" s="69"/>
      <c r="L50" s="8"/>
      <c r="M50" s="69"/>
      <c r="N50" s="70"/>
      <c r="O50" s="62"/>
      <c r="P50" s="62"/>
      <c r="Q50" s="62"/>
      <c r="R50" s="62"/>
      <c r="S50" s="62"/>
      <c r="T50" s="69"/>
      <c r="U50" s="66"/>
      <c r="V50" s="62"/>
      <c r="W50" s="71"/>
      <c r="X50" s="69"/>
      <c r="Y50" s="63"/>
      <c r="Z50" s="63"/>
      <c r="AA50" s="63"/>
      <c r="AB50" s="62"/>
      <c r="AC50" s="26" t="str">
        <f t="shared" si="11"/>
        <v/>
      </c>
      <c r="AD50" s="26" t="str">
        <f t="shared" si="10"/>
        <v/>
      </c>
      <c r="AF50" s="9" t="b">
        <f t="shared" si="6"/>
        <v>1</v>
      </c>
      <c r="AG50" s="64" t="str">
        <f t="shared" si="7"/>
        <v/>
      </c>
      <c r="AH50" s="64" t="str">
        <f t="shared" si="2"/>
        <v/>
      </c>
      <c r="AI50" s="64" t="str">
        <f t="shared" si="3"/>
        <v/>
      </c>
      <c r="AJ50" s="64" t="str">
        <f t="shared" si="8"/>
        <v/>
      </c>
      <c r="AK50" s="64" t="str">
        <f t="shared" si="4"/>
        <v/>
      </c>
      <c r="AL50" s="13" t="s">
        <v>149</v>
      </c>
      <c r="AM50" s="64"/>
      <c r="AN50" s="64" t="str">
        <f t="shared" si="5"/>
        <v/>
      </c>
      <c r="AO50" s="64" t="str">
        <f t="shared" si="9"/>
        <v/>
      </c>
      <c r="AP50" s="64"/>
      <c r="AQ50" s="64"/>
    </row>
    <row r="51" spans="1:43" ht="15.75" customHeight="1" x14ac:dyDescent="0.2">
      <c r="A51" s="73">
        <v>39</v>
      </c>
      <c r="B51" s="61"/>
      <c r="C51" s="65"/>
      <c r="D51" s="6"/>
      <c r="E51" s="62"/>
      <c r="F51" s="7"/>
      <c r="G51" s="76"/>
      <c r="H51" s="66"/>
      <c r="I51" s="67"/>
      <c r="J51" s="68"/>
      <c r="K51" s="69"/>
      <c r="L51" s="8"/>
      <c r="M51" s="69"/>
      <c r="N51" s="70"/>
      <c r="O51" s="62"/>
      <c r="P51" s="62"/>
      <c r="Q51" s="62"/>
      <c r="R51" s="62"/>
      <c r="S51" s="62"/>
      <c r="T51" s="69"/>
      <c r="U51" s="66"/>
      <c r="V51" s="62"/>
      <c r="W51" s="71"/>
      <c r="X51" s="69"/>
      <c r="Y51" s="63"/>
      <c r="Z51" s="63"/>
      <c r="AA51" s="63"/>
      <c r="AB51" s="62"/>
      <c r="AC51" s="26" t="str">
        <f t="shared" si="11"/>
        <v/>
      </c>
      <c r="AD51" s="26" t="str">
        <f t="shared" si="10"/>
        <v/>
      </c>
      <c r="AF51" s="9" t="b">
        <f t="shared" si="6"/>
        <v>1</v>
      </c>
      <c r="AG51" s="64" t="str">
        <f t="shared" si="7"/>
        <v/>
      </c>
      <c r="AH51" s="64" t="str">
        <f t="shared" si="2"/>
        <v/>
      </c>
      <c r="AI51" s="64" t="str">
        <f t="shared" si="3"/>
        <v/>
      </c>
      <c r="AJ51" s="64" t="str">
        <f t="shared" si="8"/>
        <v/>
      </c>
      <c r="AK51" s="64" t="str">
        <f t="shared" si="4"/>
        <v/>
      </c>
      <c r="AL51" s="13" t="s">
        <v>150</v>
      </c>
      <c r="AM51" s="64"/>
      <c r="AN51" s="64" t="str">
        <f t="shared" si="5"/>
        <v/>
      </c>
      <c r="AO51" s="64" t="str">
        <f t="shared" si="9"/>
        <v/>
      </c>
      <c r="AP51" s="64"/>
      <c r="AQ51" s="64"/>
    </row>
    <row r="52" spans="1:43" ht="15.75" customHeight="1" x14ac:dyDescent="0.2">
      <c r="A52" s="73">
        <v>40</v>
      </c>
      <c r="B52" s="61"/>
      <c r="C52" s="65"/>
      <c r="D52" s="6"/>
      <c r="E52" s="62"/>
      <c r="F52" s="7"/>
      <c r="G52" s="76"/>
      <c r="H52" s="66"/>
      <c r="I52" s="67"/>
      <c r="J52" s="68"/>
      <c r="K52" s="69"/>
      <c r="L52" s="8"/>
      <c r="M52" s="69"/>
      <c r="N52" s="70"/>
      <c r="O52" s="62"/>
      <c r="P52" s="62"/>
      <c r="Q52" s="62"/>
      <c r="R52" s="62"/>
      <c r="S52" s="62"/>
      <c r="T52" s="69"/>
      <c r="U52" s="66"/>
      <c r="V52" s="62"/>
      <c r="W52" s="71"/>
      <c r="X52" s="69"/>
      <c r="Y52" s="63"/>
      <c r="Z52" s="63"/>
      <c r="AA52" s="63"/>
      <c r="AB52" s="62"/>
      <c r="AC52" s="26" t="str">
        <f t="shared" si="11"/>
        <v/>
      </c>
      <c r="AD52" s="26" t="str">
        <f t="shared" si="10"/>
        <v/>
      </c>
      <c r="AF52" s="9" t="b">
        <f t="shared" si="6"/>
        <v>1</v>
      </c>
      <c r="AG52" s="64" t="str">
        <f t="shared" si="7"/>
        <v/>
      </c>
      <c r="AH52" s="64" t="str">
        <f t="shared" si="2"/>
        <v/>
      </c>
      <c r="AI52" s="64" t="str">
        <f t="shared" si="3"/>
        <v/>
      </c>
      <c r="AJ52" s="64" t="str">
        <f t="shared" si="8"/>
        <v/>
      </c>
      <c r="AK52" s="64" t="str">
        <f t="shared" si="4"/>
        <v/>
      </c>
      <c r="AL52" s="13" t="s">
        <v>151</v>
      </c>
      <c r="AM52" s="64"/>
      <c r="AN52" s="64" t="str">
        <f t="shared" si="5"/>
        <v/>
      </c>
      <c r="AO52" s="64" t="str">
        <f t="shared" si="9"/>
        <v/>
      </c>
      <c r="AP52" s="64"/>
      <c r="AQ52" s="64"/>
    </row>
    <row r="53" spans="1:43" ht="15.75" customHeight="1" x14ac:dyDescent="0.2">
      <c r="A53" s="73">
        <v>41</v>
      </c>
      <c r="B53" s="61"/>
      <c r="C53" s="65"/>
      <c r="D53" s="6"/>
      <c r="E53" s="62"/>
      <c r="F53" s="7"/>
      <c r="G53" s="76"/>
      <c r="H53" s="66"/>
      <c r="I53" s="67"/>
      <c r="J53" s="68"/>
      <c r="K53" s="69"/>
      <c r="L53" s="8"/>
      <c r="M53" s="69"/>
      <c r="N53" s="70"/>
      <c r="O53" s="62"/>
      <c r="P53" s="62"/>
      <c r="Q53" s="62"/>
      <c r="R53" s="62"/>
      <c r="S53" s="62"/>
      <c r="T53" s="69"/>
      <c r="U53" s="66"/>
      <c r="V53" s="62"/>
      <c r="W53" s="71"/>
      <c r="X53" s="69"/>
      <c r="Y53" s="63"/>
      <c r="Z53" s="63"/>
      <c r="AA53" s="63"/>
      <c r="AB53" s="62"/>
      <c r="AC53" s="26" t="str">
        <f t="shared" si="11"/>
        <v/>
      </c>
      <c r="AD53" s="26" t="str">
        <f t="shared" si="10"/>
        <v/>
      </c>
      <c r="AF53" s="9" t="b">
        <f t="shared" si="6"/>
        <v>1</v>
      </c>
      <c r="AG53" s="64" t="str">
        <f t="shared" si="7"/>
        <v/>
      </c>
      <c r="AH53" s="64" t="str">
        <f t="shared" si="2"/>
        <v/>
      </c>
      <c r="AI53" s="64" t="str">
        <f t="shared" si="3"/>
        <v/>
      </c>
      <c r="AJ53" s="64" t="str">
        <f t="shared" si="8"/>
        <v/>
      </c>
      <c r="AK53" s="64" t="str">
        <f t="shared" si="4"/>
        <v/>
      </c>
      <c r="AL53" s="13" t="s">
        <v>152</v>
      </c>
      <c r="AM53" s="64"/>
      <c r="AN53" s="64" t="str">
        <f t="shared" si="5"/>
        <v/>
      </c>
      <c r="AO53" s="64" t="str">
        <f t="shared" si="9"/>
        <v/>
      </c>
      <c r="AP53" s="64"/>
      <c r="AQ53" s="64"/>
    </row>
    <row r="54" spans="1:43" ht="15.75" customHeight="1" x14ac:dyDescent="0.2">
      <c r="A54" s="73">
        <v>42</v>
      </c>
      <c r="B54" s="61"/>
      <c r="C54" s="65"/>
      <c r="D54" s="6"/>
      <c r="E54" s="62"/>
      <c r="F54" s="7"/>
      <c r="G54" s="76"/>
      <c r="H54" s="66"/>
      <c r="I54" s="67"/>
      <c r="J54" s="68"/>
      <c r="K54" s="69"/>
      <c r="L54" s="8"/>
      <c r="M54" s="69"/>
      <c r="N54" s="70"/>
      <c r="O54" s="62"/>
      <c r="P54" s="62"/>
      <c r="Q54" s="62"/>
      <c r="R54" s="62"/>
      <c r="S54" s="62"/>
      <c r="T54" s="69"/>
      <c r="U54" s="66"/>
      <c r="V54" s="62"/>
      <c r="W54" s="71"/>
      <c r="X54" s="69"/>
      <c r="Y54" s="63"/>
      <c r="Z54" s="63"/>
      <c r="AA54" s="63"/>
      <c r="AB54" s="62"/>
      <c r="AC54" s="26" t="str">
        <f t="shared" si="11"/>
        <v/>
      </c>
      <c r="AD54" s="26" t="str">
        <f t="shared" si="10"/>
        <v/>
      </c>
      <c r="AF54" s="9" t="b">
        <f t="shared" si="6"/>
        <v>1</v>
      </c>
      <c r="AG54" s="64" t="str">
        <f t="shared" si="7"/>
        <v/>
      </c>
      <c r="AH54" s="64" t="str">
        <f t="shared" si="2"/>
        <v/>
      </c>
      <c r="AI54" s="64" t="str">
        <f t="shared" si="3"/>
        <v/>
      </c>
      <c r="AJ54" s="64" t="str">
        <f t="shared" si="8"/>
        <v/>
      </c>
      <c r="AK54" s="64" t="str">
        <f t="shared" si="4"/>
        <v/>
      </c>
      <c r="AL54" s="13" t="s">
        <v>153</v>
      </c>
      <c r="AM54" s="64"/>
      <c r="AN54" s="64" t="str">
        <f t="shared" si="5"/>
        <v/>
      </c>
      <c r="AO54" s="64" t="str">
        <f t="shared" si="9"/>
        <v/>
      </c>
      <c r="AP54" s="64"/>
      <c r="AQ54" s="64"/>
    </row>
    <row r="55" spans="1:43" ht="15.75" customHeight="1" x14ac:dyDescent="0.2">
      <c r="A55" s="73">
        <v>43</v>
      </c>
      <c r="B55" s="61"/>
      <c r="C55" s="65"/>
      <c r="D55" s="6"/>
      <c r="E55" s="62"/>
      <c r="F55" s="7"/>
      <c r="G55" s="76"/>
      <c r="H55" s="66"/>
      <c r="I55" s="67"/>
      <c r="J55" s="68"/>
      <c r="K55" s="69"/>
      <c r="L55" s="8"/>
      <c r="M55" s="69"/>
      <c r="N55" s="70"/>
      <c r="O55" s="62"/>
      <c r="P55" s="62"/>
      <c r="Q55" s="62"/>
      <c r="R55" s="62"/>
      <c r="S55" s="62"/>
      <c r="T55" s="69"/>
      <c r="U55" s="66"/>
      <c r="V55" s="62"/>
      <c r="W55" s="71"/>
      <c r="X55" s="69"/>
      <c r="Y55" s="63"/>
      <c r="Z55" s="63"/>
      <c r="AA55" s="63"/>
      <c r="AB55" s="62"/>
      <c r="AC55" s="26" t="str">
        <f t="shared" si="11"/>
        <v/>
      </c>
      <c r="AD55" s="26" t="str">
        <f t="shared" si="10"/>
        <v/>
      </c>
      <c r="AF55" s="9" t="b">
        <f t="shared" si="6"/>
        <v>1</v>
      </c>
      <c r="AG55" s="64" t="str">
        <f t="shared" si="7"/>
        <v/>
      </c>
      <c r="AH55" s="64" t="str">
        <f t="shared" si="2"/>
        <v/>
      </c>
      <c r="AI55" s="64" t="str">
        <f t="shared" si="3"/>
        <v/>
      </c>
      <c r="AJ55" s="64" t="str">
        <f t="shared" si="8"/>
        <v/>
      </c>
      <c r="AK55" s="64" t="str">
        <f t="shared" si="4"/>
        <v/>
      </c>
      <c r="AL55" s="13" t="s">
        <v>154</v>
      </c>
      <c r="AM55" s="64"/>
      <c r="AN55" s="64" t="str">
        <f t="shared" si="5"/>
        <v/>
      </c>
      <c r="AO55" s="64" t="str">
        <f t="shared" si="9"/>
        <v/>
      </c>
      <c r="AP55" s="64"/>
      <c r="AQ55" s="64"/>
    </row>
    <row r="56" spans="1:43" ht="15.75" customHeight="1" x14ac:dyDescent="0.2">
      <c r="A56" s="73">
        <v>44</v>
      </c>
      <c r="B56" s="61"/>
      <c r="C56" s="65"/>
      <c r="D56" s="6"/>
      <c r="E56" s="62"/>
      <c r="F56" s="7"/>
      <c r="G56" s="76"/>
      <c r="H56" s="66"/>
      <c r="I56" s="67"/>
      <c r="J56" s="68"/>
      <c r="K56" s="69"/>
      <c r="L56" s="8"/>
      <c r="M56" s="69"/>
      <c r="N56" s="70"/>
      <c r="O56" s="62"/>
      <c r="P56" s="62"/>
      <c r="Q56" s="62"/>
      <c r="R56" s="62"/>
      <c r="S56" s="62"/>
      <c r="T56" s="69"/>
      <c r="U56" s="66"/>
      <c r="V56" s="62"/>
      <c r="W56" s="71"/>
      <c r="X56" s="69"/>
      <c r="Y56" s="63"/>
      <c r="Z56" s="63"/>
      <c r="AA56" s="63"/>
      <c r="AB56" s="62"/>
      <c r="AC56" s="26" t="str">
        <f t="shared" si="11"/>
        <v/>
      </c>
      <c r="AD56" s="26" t="str">
        <f t="shared" si="10"/>
        <v/>
      </c>
      <c r="AF56" s="9" t="b">
        <f t="shared" si="6"/>
        <v>1</v>
      </c>
      <c r="AG56" s="64" t="str">
        <f t="shared" si="7"/>
        <v/>
      </c>
      <c r="AH56" s="64" t="str">
        <f t="shared" si="2"/>
        <v/>
      </c>
      <c r="AI56" s="64" t="str">
        <f t="shared" si="3"/>
        <v/>
      </c>
      <c r="AJ56" s="64" t="str">
        <f t="shared" si="8"/>
        <v/>
      </c>
      <c r="AK56" s="64" t="str">
        <f t="shared" si="4"/>
        <v/>
      </c>
      <c r="AL56" s="13" t="s">
        <v>155</v>
      </c>
      <c r="AM56" s="64"/>
      <c r="AN56" s="64" t="str">
        <f t="shared" si="5"/>
        <v/>
      </c>
      <c r="AO56" s="64" t="str">
        <f t="shared" si="9"/>
        <v/>
      </c>
      <c r="AP56" s="64"/>
      <c r="AQ56" s="64"/>
    </row>
    <row r="57" spans="1:43" ht="15.75" customHeight="1" x14ac:dyDescent="0.2">
      <c r="A57" s="73">
        <v>45</v>
      </c>
      <c r="B57" s="61"/>
      <c r="C57" s="65"/>
      <c r="D57" s="6"/>
      <c r="E57" s="62"/>
      <c r="F57" s="7"/>
      <c r="G57" s="76"/>
      <c r="H57" s="66"/>
      <c r="I57" s="67"/>
      <c r="J57" s="68"/>
      <c r="K57" s="69"/>
      <c r="L57" s="8"/>
      <c r="M57" s="69"/>
      <c r="N57" s="70"/>
      <c r="O57" s="62"/>
      <c r="P57" s="62"/>
      <c r="Q57" s="62"/>
      <c r="R57" s="62"/>
      <c r="S57" s="62"/>
      <c r="T57" s="69"/>
      <c r="U57" s="66"/>
      <c r="V57" s="62"/>
      <c r="W57" s="71"/>
      <c r="X57" s="69"/>
      <c r="Y57" s="63"/>
      <c r="Z57" s="63"/>
      <c r="AA57" s="63"/>
      <c r="AB57" s="62"/>
      <c r="AC57" s="26" t="str">
        <f t="shared" si="11"/>
        <v/>
      </c>
      <c r="AD57" s="26" t="str">
        <f t="shared" si="10"/>
        <v/>
      </c>
      <c r="AF57" s="9" t="b">
        <f t="shared" si="6"/>
        <v>1</v>
      </c>
      <c r="AG57" s="64" t="str">
        <f t="shared" si="7"/>
        <v/>
      </c>
      <c r="AH57" s="64" t="str">
        <f t="shared" si="2"/>
        <v/>
      </c>
      <c r="AI57" s="64" t="str">
        <f t="shared" si="3"/>
        <v/>
      </c>
      <c r="AJ57" s="64" t="str">
        <f t="shared" si="8"/>
        <v/>
      </c>
      <c r="AK57" s="64" t="str">
        <f t="shared" si="4"/>
        <v/>
      </c>
      <c r="AL57" s="13" t="s">
        <v>156</v>
      </c>
      <c r="AM57" s="64"/>
      <c r="AN57" s="64" t="str">
        <f t="shared" si="5"/>
        <v/>
      </c>
      <c r="AO57" s="64" t="str">
        <f t="shared" si="9"/>
        <v/>
      </c>
      <c r="AP57" s="64"/>
      <c r="AQ57" s="64"/>
    </row>
    <row r="58" spans="1:43" ht="15.75" customHeight="1" x14ac:dyDescent="0.2">
      <c r="A58" s="73">
        <v>46</v>
      </c>
      <c r="B58" s="61"/>
      <c r="C58" s="65"/>
      <c r="D58" s="6"/>
      <c r="E58" s="62"/>
      <c r="F58" s="7"/>
      <c r="G58" s="76"/>
      <c r="H58" s="66"/>
      <c r="I58" s="67"/>
      <c r="J58" s="68"/>
      <c r="K58" s="69"/>
      <c r="L58" s="8"/>
      <c r="M58" s="69"/>
      <c r="N58" s="70"/>
      <c r="O58" s="62"/>
      <c r="P58" s="62"/>
      <c r="Q58" s="62"/>
      <c r="R58" s="62"/>
      <c r="S58" s="62"/>
      <c r="T58" s="69"/>
      <c r="U58" s="66"/>
      <c r="V58" s="62"/>
      <c r="W58" s="71"/>
      <c r="X58" s="69"/>
      <c r="Y58" s="63"/>
      <c r="Z58" s="63"/>
      <c r="AA58" s="63"/>
      <c r="AB58" s="62"/>
      <c r="AC58" s="26" t="str">
        <f t="shared" si="11"/>
        <v/>
      </c>
      <c r="AD58" s="26" t="str">
        <f t="shared" si="10"/>
        <v/>
      </c>
      <c r="AF58" s="9" t="b">
        <f t="shared" si="6"/>
        <v>1</v>
      </c>
      <c r="AG58" s="64" t="str">
        <f t="shared" si="7"/>
        <v/>
      </c>
      <c r="AH58" s="64" t="str">
        <f t="shared" si="2"/>
        <v/>
      </c>
      <c r="AI58" s="64" t="str">
        <f t="shared" si="3"/>
        <v/>
      </c>
      <c r="AJ58" s="64" t="str">
        <f t="shared" si="8"/>
        <v/>
      </c>
      <c r="AK58" s="64" t="str">
        <f t="shared" si="4"/>
        <v/>
      </c>
      <c r="AL58" s="13" t="s">
        <v>157</v>
      </c>
      <c r="AM58" s="64"/>
      <c r="AN58" s="64" t="str">
        <f t="shared" si="5"/>
        <v/>
      </c>
      <c r="AO58" s="64" t="str">
        <f t="shared" si="9"/>
        <v/>
      </c>
      <c r="AP58" s="64"/>
      <c r="AQ58" s="64"/>
    </row>
    <row r="59" spans="1:43" ht="15.75" customHeight="1" x14ac:dyDescent="0.2">
      <c r="A59" s="73">
        <v>47</v>
      </c>
      <c r="B59" s="61"/>
      <c r="C59" s="65"/>
      <c r="D59" s="6"/>
      <c r="E59" s="62"/>
      <c r="F59" s="7"/>
      <c r="G59" s="76"/>
      <c r="H59" s="66"/>
      <c r="I59" s="67"/>
      <c r="J59" s="68"/>
      <c r="K59" s="69"/>
      <c r="L59" s="8"/>
      <c r="M59" s="69"/>
      <c r="N59" s="70"/>
      <c r="O59" s="62"/>
      <c r="P59" s="62"/>
      <c r="Q59" s="62"/>
      <c r="R59" s="62"/>
      <c r="S59" s="62"/>
      <c r="T59" s="69"/>
      <c r="U59" s="66"/>
      <c r="V59" s="62"/>
      <c r="W59" s="71"/>
      <c r="X59" s="69"/>
      <c r="Y59" s="63"/>
      <c r="Z59" s="63"/>
      <c r="AA59" s="63"/>
      <c r="AB59" s="62"/>
      <c r="AC59" s="26" t="str">
        <f t="shared" si="11"/>
        <v/>
      </c>
      <c r="AD59" s="26" t="str">
        <f t="shared" si="10"/>
        <v/>
      </c>
      <c r="AF59" s="9" t="b">
        <f t="shared" si="6"/>
        <v>1</v>
      </c>
      <c r="AG59" s="64" t="str">
        <f t="shared" si="7"/>
        <v/>
      </c>
      <c r="AH59" s="64" t="str">
        <f t="shared" si="2"/>
        <v/>
      </c>
      <c r="AI59" s="64" t="str">
        <f t="shared" si="3"/>
        <v/>
      </c>
      <c r="AJ59" s="64" t="str">
        <f t="shared" si="8"/>
        <v/>
      </c>
      <c r="AK59" s="64" t="str">
        <f t="shared" si="4"/>
        <v/>
      </c>
      <c r="AL59" s="13" t="s">
        <v>158</v>
      </c>
      <c r="AM59" s="64"/>
      <c r="AN59" s="64" t="str">
        <f t="shared" si="5"/>
        <v/>
      </c>
      <c r="AO59" s="64" t="str">
        <f t="shared" si="9"/>
        <v/>
      </c>
      <c r="AP59" s="64"/>
      <c r="AQ59" s="64"/>
    </row>
    <row r="60" spans="1:43" ht="15.75" customHeight="1" x14ac:dyDescent="0.2">
      <c r="A60" s="73">
        <v>48</v>
      </c>
      <c r="B60" s="61"/>
      <c r="C60" s="65"/>
      <c r="D60" s="6"/>
      <c r="E60" s="62"/>
      <c r="F60" s="7"/>
      <c r="G60" s="76"/>
      <c r="H60" s="66"/>
      <c r="I60" s="67"/>
      <c r="J60" s="68"/>
      <c r="K60" s="69"/>
      <c r="L60" s="8"/>
      <c r="M60" s="69"/>
      <c r="N60" s="70"/>
      <c r="O60" s="62"/>
      <c r="P60" s="62"/>
      <c r="Q60" s="62"/>
      <c r="R60" s="62"/>
      <c r="S60" s="62"/>
      <c r="T60" s="69"/>
      <c r="U60" s="66"/>
      <c r="V60" s="62"/>
      <c r="W60" s="71"/>
      <c r="X60" s="69"/>
      <c r="Y60" s="63"/>
      <c r="Z60" s="63"/>
      <c r="AA60" s="63"/>
      <c r="AB60" s="62"/>
      <c r="AC60" s="26" t="str">
        <f t="shared" si="11"/>
        <v/>
      </c>
      <c r="AD60" s="26" t="str">
        <f t="shared" si="10"/>
        <v/>
      </c>
      <c r="AF60" s="9" t="b">
        <f t="shared" si="6"/>
        <v>1</v>
      </c>
      <c r="AG60" s="64" t="str">
        <f t="shared" si="7"/>
        <v/>
      </c>
      <c r="AH60" s="64" t="str">
        <f t="shared" si="2"/>
        <v/>
      </c>
      <c r="AI60" s="64" t="str">
        <f t="shared" si="3"/>
        <v/>
      </c>
      <c r="AJ60" s="64" t="str">
        <f t="shared" si="8"/>
        <v/>
      </c>
      <c r="AK60" s="64" t="str">
        <f t="shared" si="4"/>
        <v/>
      </c>
      <c r="AL60" s="13" t="s">
        <v>159</v>
      </c>
      <c r="AM60" s="64"/>
      <c r="AN60" s="64" t="str">
        <f t="shared" si="5"/>
        <v/>
      </c>
      <c r="AO60" s="64" t="str">
        <f t="shared" si="9"/>
        <v/>
      </c>
      <c r="AP60" s="64"/>
      <c r="AQ60" s="64"/>
    </row>
    <row r="61" spans="1:43" ht="15.75" customHeight="1" x14ac:dyDescent="0.2">
      <c r="A61" s="73">
        <v>49</v>
      </c>
      <c r="B61" s="61"/>
      <c r="C61" s="65"/>
      <c r="D61" s="6"/>
      <c r="E61" s="62"/>
      <c r="F61" s="7"/>
      <c r="G61" s="76"/>
      <c r="H61" s="66"/>
      <c r="I61" s="67"/>
      <c r="J61" s="68"/>
      <c r="K61" s="69"/>
      <c r="L61" s="8"/>
      <c r="M61" s="69"/>
      <c r="N61" s="70"/>
      <c r="O61" s="62"/>
      <c r="P61" s="62"/>
      <c r="Q61" s="62"/>
      <c r="R61" s="62"/>
      <c r="S61" s="62"/>
      <c r="T61" s="69"/>
      <c r="U61" s="66"/>
      <c r="V61" s="62"/>
      <c r="W61" s="71"/>
      <c r="X61" s="69"/>
      <c r="Y61" s="63"/>
      <c r="Z61" s="63"/>
      <c r="AA61" s="63"/>
      <c r="AB61" s="62"/>
      <c r="AC61" s="26" t="str">
        <f t="shared" si="11"/>
        <v/>
      </c>
      <c r="AD61" s="26" t="str">
        <f t="shared" si="10"/>
        <v/>
      </c>
      <c r="AF61" s="9" t="b">
        <f t="shared" si="6"/>
        <v>1</v>
      </c>
      <c r="AG61" s="64" t="str">
        <f t="shared" si="7"/>
        <v/>
      </c>
      <c r="AH61" s="64" t="str">
        <f t="shared" si="2"/>
        <v/>
      </c>
      <c r="AI61" s="64" t="str">
        <f t="shared" si="3"/>
        <v/>
      </c>
      <c r="AJ61" s="64" t="str">
        <f t="shared" si="8"/>
        <v/>
      </c>
      <c r="AK61" s="64" t="str">
        <f t="shared" si="4"/>
        <v/>
      </c>
      <c r="AL61" s="13" t="s">
        <v>160</v>
      </c>
      <c r="AM61" s="64"/>
      <c r="AN61" s="64" t="str">
        <f t="shared" si="5"/>
        <v/>
      </c>
      <c r="AO61" s="64" t="str">
        <f t="shared" si="9"/>
        <v/>
      </c>
      <c r="AP61" s="64"/>
      <c r="AQ61" s="64"/>
    </row>
    <row r="62" spans="1:43" ht="15.75" customHeight="1" x14ac:dyDescent="0.2">
      <c r="A62" s="73">
        <v>50</v>
      </c>
      <c r="B62" s="61"/>
      <c r="C62" s="65"/>
      <c r="D62" s="6"/>
      <c r="E62" s="62"/>
      <c r="F62" s="7"/>
      <c r="G62" s="76"/>
      <c r="H62" s="66"/>
      <c r="I62" s="67"/>
      <c r="J62" s="68"/>
      <c r="K62" s="69"/>
      <c r="L62" s="8"/>
      <c r="M62" s="69"/>
      <c r="N62" s="70"/>
      <c r="O62" s="62"/>
      <c r="P62" s="62"/>
      <c r="Q62" s="62"/>
      <c r="R62" s="62"/>
      <c r="S62" s="62"/>
      <c r="T62" s="69"/>
      <c r="U62" s="66"/>
      <c r="V62" s="62"/>
      <c r="W62" s="71"/>
      <c r="X62" s="69"/>
      <c r="Y62" s="63"/>
      <c r="Z62" s="63"/>
      <c r="AA62" s="63"/>
      <c r="AB62" s="62"/>
      <c r="AC62" s="26" t="str">
        <f t="shared" si="11"/>
        <v/>
      </c>
      <c r="AD62" s="26" t="str">
        <f t="shared" si="10"/>
        <v/>
      </c>
      <c r="AF62" s="9" t="b">
        <f t="shared" si="6"/>
        <v>1</v>
      </c>
      <c r="AG62" s="64" t="str">
        <f t="shared" si="7"/>
        <v/>
      </c>
      <c r="AH62" s="64" t="str">
        <f t="shared" si="2"/>
        <v/>
      </c>
      <c r="AI62" s="64" t="str">
        <f t="shared" si="3"/>
        <v/>
      </c>
      <c r="AJ62" s="64" t="str">
        <f t="shared" si="8"/>
        <v/>
      </c>
      <c r="AK62" s="64" t="str">
        <f t="shared" si="4"/>
        <v/>
      </c>
      <c r="AL62" s="13" t="s">
        <v>161</v>
      </c>
      <c r="AM62" s="64"/>
      <c r="AN62" s="64" t="str">
        <f t="shared" si="5"/>
        <v/>
      </c>
      <c r="AO62" s="64" t="str">
        <f t="shared" si="9"/>
        <v/>
      </c>
      <c r="AP62" s="64"/>
      <c r="AQ62" s="64"/>
    </row>
    <row r="63" spans="1:43" ht="15.75" customHeight="1" x14ac:dyDescent="0.2">
      <c r="A63" s="73">
        <v>51</v>
      </c>
      <c r="B63" s="61"/>
      <c r="C63" s="65"/>
      <c r="D63" s="6"/>
      <c r="E63" s="62"/>
      <c r="F63" s="7"/>
      <c r="G63" s="76"/>
      <c r="H63" s="66"/>
      <c r="I63" s="67"/>
      <c r="J63" s="68"/>
      <c r="K63" s="69"/>
      <c r="L63" s="8"/>
      <c r="M63" s="69"/>
      <c r="N63" s="70"/>
      <c r="O63" s="62"/>
      <c r="P63" s="62"/>
      <c r="Q63" s="62"/>
      <c r="R63" s="62"/>
      <c r="S63" s="62"/>
      <c r="T63" s="69"/>
      <c r="U63" s="66"/>
      <c r="V63" s="62"/>
      <c r="W63" s="71"/>
      <c r="X63" s="69"/>
      <c r="Y63" s="63"/>
      <c r="Z63" s="63"/>
      <c r="AA63" s="63"/>
      <c r="AB63" s="62"/>
      <c r="AC63" s="26" t="str">
        <f t="shared" si="11"/>
        <v/>
      </c>
      <c r="AD63" s="26" t="str">
        <f t="shared" si="10"/>
        <v/>
      </c>
      <c r="AF63" s="9" t="b">
        <f t="shared" si="6"/>
        <v>1</v>
      </c>
      <c r="AG63" s="64" t="str">
        <f t="shared" si="7"/>
        <v/>
      </c>
      <c r="AH63" s="64" t="str">
        <f t="shared" si="2"/>
        <v/>
      </c>
      <c r="AI63" s="64" t="str">
        <f t="shared" si="3"/>
        <v/>
      </c>
      <c r="AJ63" s="64" t="str">
        <f t="shared" si="8"/>
        <v/>
      </c>
      <c r="AK63" s="64" t="str">
        <f t="shared" si="4"/>
        <v/>
      </c>
      <c r="AL63" s="13" t="s">
        <v>162</v>
      </c>
      <c r="AM63" s="64"/>
      <c r="AN63" s="64" t="str">
        <f t="shared" si="5"/>
        <v/>
      </c>
      <c r="AO63" s="64" t="str">
        <f t="shared" si="9"/>
        <v/>
      </c>
      <c r="AP63" s="64"/>
      <c r="AQ63" s="64"/>
    </row>
    <row r="64" spans="1:43" ht="15.75" customHeight="1" x14ac:dyDescent="0.2">
      <c r="A64" s="73">
        <v>52</v>
      </c>
      <c r="B64" s="61"/>
      <c r="C64" s="65"/>
      <c r="D64" s="6"/>
      <c r="E64" s="62"/>
      <c r="F64" s="7"/>
      <c r="G64" s="76"/>
      <c r="H64" s="66"/>
      <c r="I64" s="67"/>
      <c r="J64" s="68"/>
      <c r="K64" s="69"/>
      <c r="L64" s="8"/>
      <c r="M64" s="69"/>
      <c r="N64" s="70"/>
      <c r="O64" s="62"/>
      <c r="P64" s="62"/>
      <c r="Q64" s="62"/>
      <c r="R64" s="62"/>
      <c r="S64" s="62"/>
      <c r="T64" s="69"/>
      <c r="U64" s="66"/>
      <c r="V64" s="62"/>
      <c r="W64" s="71"/>
      <c r="X64" s="69"/>
      <c r="Y64" s="63"/>
      <c r="Z64" s="63"/>
      <c r="AA64" s="63"/>
      <c r="AB64" s="62"/>
      <c r="AC64" s="26" t="str">
        <f t="shared" si="11"/>
        <v/>
      </c>
      <c r="AD64" s="26" t="str">
        <f t="shared" si="10"/>
        <v/>
      </c>
      <c r="AF64" s="9" t="b">
        <f t="shared" si="6"/>
        <v>1</v>
      </c>
      <c r="AG64" s="64" t="str">
        <f t="shared" si="7"/>
        <v/>
      </c>
      <c r="AH64" s="64" t="str">
        <f t="shared" si="2"/>
        <v/>
      </c>
      <c r="AI64" s="64" t="str">
        <f t="shared" si="3"/>
        <v/>
      </c>
      <c r="AJ64" s="64" t="str">
        <f t="shared" si="8"/>
        <v/>
      </c>
      <c r="AK64" s="64" t="str">
        <f t="shared" si="4"/>
        <v/>
      </c>
      <c r="AL64" s="13" t="s">
        <v>163</v>
      </c>
      <c r="AM64" s="64"/>
      <c r="AN64" s="64" t="str">
        <f t="shared" si="5"/>
        <v/>
      </c>
      <c r="AO64" s="64" t="str">
        <f t="shared" si="9"/>
        <v/>
      </c>
      <c r="AP64" s="13"/>
      <c r="AQ64" s="64"/>
    </row>
    <row r="65" spans="1:43" ht="15.75" customHeight="1" x14ac:dyDescent="0.2">
      <c r="A65" s="73">
        <v>53</v>
      </c>
      <c r="B65" s="61"/>
      <c r="C65" s="65"/>
      <c r="D65" s="6"/>
      <c r="E65" s="62"/>
      <c r="F65" s="7"/>
      <c r="G65" s="76"/>
      <c r="H65" s="66"/>
      <c r="I65" s="67"/>
      <c r="J65" s="68"/>
      <c r="K65" s="69"/>
      <c r="L65" s="8"/>
      <c r="M65" s="69"/>
      <c r="N65" s="70"/>
      <c r="O65" s="62"/>
      <c r="P65" s="62"/>
      <c r="Q65" s="62"/>
      <c r="R65" s="62"/>
      <c r="S65" s="62"/>
      <c r="T65" s="69"/>
      <c r="U65" s="66"/>
      <c r="V65" s="62"/>
      <c r="W65" s="71"/>
      <c r="X65" s="69"/>
      <c r="Y65" s="63"/>
      <c r="Z65" s="63"/>
      <c r="AA65" s="63"/>
      <c r="AB65" s="62"/>
      <c r="AC65" s="26" t="str">
        <f t="shared" si="11"/>
        <v/>
      </c>
      <c r="AD65" s="26" t="str">
        <f t="shared" si="10"/>
        <v/>
      </c>
      <c r="AF65" s="9" t="b">
        <f t="shared" si="6"/>
        <v>1</v>
      </c>
      <c r="AG65" s="64" t="str">
        <f t="shared" si="7"/>
        <v/>
      </c>
      <c r="AH65" s="64" t="str">
        <f t="shared" si="2"/>
        <v/>
      </c>
      <c r="AI65" s="64" t="str">
        <f t="shared" si="3"/>
        <v/>
      </c>
      <c r="AJ65" s="64" t="str">
        <f t="shared" si="8"/>
        <v/>
      </c>
      <c r="AK65" s="64" t="str">
        <f t="shared" si="4"/>
        <v/>
      </c>
      <c r="AL65" s="13" t="s">
        <v>164</v>
      </c>
      <c r="AM65" s="64"/>
      <c r="AN65" s="64" t="str">
        <f t="shared" si="5"/>
        <v/>
      </c>
      <c r="AO65" s="64" t="str">
        <f t="shared" si="9"/>
        <v/>
      </c>
      <c r="AP65" s="13"/>
      <c r="AQ65" s="64"/>
    </row>
    <row r="66" spans="1:43" ht="15.75" customHeight="1" x14ac:dyDescent="0.2">
      <c r="A66" s="73">
        <v>54</v>
      </c>
      <c r="B66" s="61"/>
      <c r="C66" s="65"/>
      <c r="D66" s="6"/>
      <c r="E66" s="62"/>
      <c r="F66" s="7"/>
      <c r="G66" s="76"/>
      <c r="H66" s="66"/>
      <c r="I66" s="67"/>
      <c r="J66" s="68"/>
      <c r="K66" s="69"/>
      <c r="L66" s="8"/>
      <c r="M66" s="69"/>
      <c r="N66" s="70"/>
      <c r="O66" s="62"/>
      <c r="P66" s="62"/>
      <c r="Q66" s="62"/>
      <c r="R66" s="62"/>
      <c r="S66" s="62"/>
      <c r="T66" s="69"/>
      <c r="U66" s="66"/>
      <c r="V66" s="62"/>
      <c r="W66" s="71"/>
      <c r="X66" s="69"/>
      <c r="Y66" s="63"/>
      <c r="Z66" s="63"/>
      <c r="AA66" s="63"/>
      <c r="AB66" s="62"/>
      <c r="AC66" s="26" t="str">
        <f t="shared" si="11"/>
        <v/>
      </c>
      <c r="AD66" s="26" t="str">
        <f t="shared" si="10"/>
        <v/>
      </c>
      <c r="AF66" s="9" t="b">
        <f t="shared" si="6"/>
        <v>1</v>
      </c>
      <c r="AG66" s="64" t="str">
        <f t="shared" si="7"/>
        <v/>
      </c>
      <c r="AH66" s="64" t="str">
        <f t="shared" si="2"/>
        <v/>
      </c>
      <c r="AI66" s="64" t="str">
        <f t="shared" si="3"/>
        <v/>
      </c>
      <c r="AJ66" s="64" t="str">
        <f t="shared" si="8"/>
        <v/>
      </c>
      <c r="AK66" s="64" t="str">
        <f t="shared" si="4"/>
        <v/>
      </c>
      <c r="AL66" s="13" t="s">
        <v>165</v>
      </c>
      <c r="AM66" s="64"/>
      <c r="AN66" s="64" t="str">
        <f t="shared" si="5"/>
        <v/>
      </c>
      <c r="AO66" s="64" t="str">
        <f t="shared" si="9"/>
        <v/>
      </c>
      <c r="AP66" s="13"/>
      <c r="AQ66" s="64"/>
    </row>
    <row r="67" spans="1:43" ht="15.75" customHeight="1" x14ac:dyDescent="0.2">
      <c r="A67" s="73">
        <v>55</v>
      </c>
      <c r="B67" s="61"/>
      <c r="C67" s="65"/>
      <c r="D67" s="6"/>
      <c r="E67" s="62"/>
      <c r="F67" s="7"/>
      <c r="G67" s="76"/>
      <c r="H67" s="66"/>
      <c r="I67" s="67"/>
      <c r="J67" s="68"/>
      <c r="K67" s="69"/>
      <c r="L67" s="8"/>
      <c r="M67" s="69"/>
      <c r="N67" s="70"/>
      <c r="O67" s="62"/>
      <c r="P67" s="62"/>
      <c r="Q67" s="62"/>
      <c r="R67" s="62"/>
      <c r="S67" s="62"/>
      <c r="T67" s="69"/>
      <c r="U67" s="66"/>
      <c r="V67" s="62"/>
      <c r="W67" s="71"/>
      <c r="X67" s="69"/>
      <c r="Y67" s="63"/>
      <c r="Z67" s="63"/>
      <c r="AA67" s="63"/>
      <c r="AB67" s="62"/>
      <c r="AC67" s="26" t="str">
        <f t="shared" si="11"/>
        <v/>
      </c>
      <c r="AD67" s="26" t="str">
        <f t="shared" si="10"/>
        <v/>
      </c>
      <c r="AF67" s="9" t="b">
        <f t="shared" si="6"/>
        <v>1</v>
      </c>
      <c r="AG67" s="64" t="str">
        <f t="shared" si="7"/>
        <v/>
      </c>
      <c r="AH67" s="64" t="str">
        <f t="shared" si="2"/>
        <v/>
      </c>
      <c r="AI67" s="64" t="str">
        <f t="shared" si="3"/>
        <v/>
      </c>
      <c r="AJ67" s="64" t="str">
        <f t="shared" si="8"/>
        <v/>
      </c>
      <c r="AK67" s="64" t="str">
        <f t="shared" si="4"/>
        <v/>
      </c>
      <c r="AL67" s="13" t="s">
        <v>166</v>
      </c>
      <c r="AM67" s="64"/>
      <c r="AN67" s="64" t="str">
        <f t="shared" si="5"/>
        <v/>
      </c>
      <c r="AO67" s="64" t="str">
        <f t="shared" si="9"/>
        <v/>
      </c>
      <c r="AP67" s="13"/>
      <c r="AQ67" s="64"/>
    </row>
    <row r="68" spans="1:43" ht="15.75" customHeight="1" x14ac:dyDescent="0.2">
      <c r="A68" s="73">
        <v>56</v>
      </c>
      <c r="B68" s="61"/>
      <c r="C68" s="65"/>
      <c r="D68" s="6"/>
      <c r="E68" s="62"/>
      <c r="F68" s="7"/>
      <c r="G68" s="76"/>
      <c r="H68" s="66"/>
      <c r="I68" s="67"/>
      <c r="J68" s="68"/>
      <c r="K68" s="69"/>
      <c r="L68" s="8"/>
      <c r="M68" s="69"/>
      <c r="N68" s="70"/>
      <c r="O68" s="62"/>
      <c r="P68" s="62"/>
      <c r="Q68" s="62"/>
      <c r="R68" s="62"/>
      <c r="S68" s="62"/>
      <c r="T68" s="69"/>
      <c r="U68" s="66"/>
      <c r="V68" s="62"/>
      <c r="W68" s="71"/>
      <c r="X68" s="69"/>
      <c r="Y68" s="63"/>
      <c r="Z68" s="63"/>
      <c r="AA68" s="63"/>
      <c r="AB68" s="62"/>
      <c r="AC68" s="26" t="str">
        <f t="shared" si="11"/>
        <v/>
      </c>
      <c r="AD68" s="26" t="str">
        <f t="shared" si="10"/>
        <v/>
      </c>
      <c r="AF68" s="9" t="b">
        <f t="shared" si="6"/>
        <v>1</v>
      </c>
      <c r="AG68" s="13" t="str">
        <f t="shared" si="7"/>
        <v/>
      </c>
      <c r="AH68" s="13" t="str">
        <f t="shared" si="2"/>
        <v/>
      </c>
      <c r="AI68" s="13" t="str">
        <f t="shared" si="3"/>
        <v/>
      </c>
      <c r="AJ68" s="64" t="str">
        <f t="shared" si="8"/>
        <v/>
      </c>
      <c r="AK68" s="13" t="str">
        <f t="shared" si="4"/>
        <v/>
      </c>
      <c r="AL68" s="13" t="s">
        <v>167</v>
      </c>
      <c r="AM68" s="13"/>
      <c r="AN68" s="13" t="str">
        <f t="shared" si="5"/>
        <v/>
      </c>
      <c r="AO68" s="64" t="str">
        <f t="shared" si="9"/>
        <v/>
      </c>
      <c r="AP68" s="13"/>
      <c r="AQ68" s="13"/>
    </row>
    <row r="69" spans="1:43" ht="15.75" customHeight="1" x14ac:dyDescent="0.2">
      <c r="A69" s="73">
        <v>57</v>
      </c>
      <c r="B69" s="61"/>
      <c r="C69" s="65"/>
      <c r="D69" s="6"/>
      <c r="E69" s="62"/>
      <c r="F69" s="7"/>
      <c r="G69" s="76"/>
      <c r="H69" s="66"/>
      <c r="I69" s="67"/>
      <c r="J69" s="68"/>
      <c r="K69" s="69"/>
      <c r="L69" s="8"/>
      <c r="M69" s="69"/>
      <c r="N69" s="70"/>
      <c r="O69" s="62"/>
      <c r="P69" s="62"/>
      <c r="Q69" s="62"/>
      <c r="R69" s="62"/>
      <c r="S69" s="62"/>
      <c r="T69" s="69"/>
      <c r="U69" s="66"/>
      <c r="V69" s="62"/>
      <c r="W69" s="71"/>
      <c r="X69" s="69"/>
      <c r="Y69" s="63"/>
      <c r="Z69" s="63"/>
      <c r="AA69" s="63"/>
      <c r="AB69" s="62"/>
      <c r="AC69" s="26" t="str">
        <f t="shared" si="11"/>
        <v/>
      </c>
      <c r="AD69" s="26" t="str">
        <f t="shared" si="10"/>
        <v/>
      </c>
      <c r="AF69" s="9" t="b">
        <f t="shared" si="6"/>
        <v>1</v>
      </c>
      <c r="AG69" s="13" t="str">
        <f t="shared" si="7"/>
        <v/>
      </c>
      <c r="AH69" s="13" t="str">
        <f t="shared" si="2"/>
        <v/>
      </c>
      <c r="AI69" s="13" t="str">
        <f t="shared" si="3"/>
        <v/>
      </c>
      <c r="AJ69" s="64" t="str">
        <f t="shared" si="8"/>
        <v/>
      </c>
      <c r="AK69" s="13" t="str">
        <f t="shared" si="4"/>
        <v/>
      </c>
      <c r="AL69" s="13" t="s">
        <v>168</v>
      </c>
      <c r="AM69" s="13"/>
      <c r="AN69" s="13" t="str">
        <f t="shared" si="5"/>
        <v/>
      </c>
      <c r="AO69" s="64" t="str">
        <f t="shared" si="9"/>
        <v/>
      </c>
      <c r="AP69" s="13"/>
      <c r="AQ69" s="13"/>
    </row>
    <row r="70" spans="1:43" ht="15.75" customHeight="1" x14ac:dyDescent="0.2">
      <c r="A70" s="73">
        <v>58</v>
      </c>
      <c r="B70" s="61"/>
      <c r="C70" s="65"/>
      <c r="D70" s="6"/>
      <c r="E70" s="62"/>
      <c r="F70" s="7"/>
      <c r="G70" s="76"/>
      <c r="H70" s="66"/>
      <c r="I70" s="67"/>
      <c r="J70" s="68"/>
      <c r="K70" s="69"/>
      <c r="L70" s="8"/>
      <c r="M70" s="69"/>
      <c r="N70" s="70"/>
      <c r="O70" s="62"/>
      <c r="P70" s="62"/>
      <c r="Q70" s="62"/>
      <c r="R70" s="62"/>
      <c r="S70" s="62"/>
      <c r="T70" s="69"/>
      <c r="U70" s="66"/>
      <c r="V70" s="62"/>
      <c r="W70" s="71"/>
      <c r="X70" s="69"/>
      <c r="Y70" s="63"/>
      <c r="Z70" s="63"/>
      <c r="AA70" s="63"/>
      <c r="AB70" s="62"/>
      <c r="AC70" s="26" t="str">
        <f t="shared" si="11"/>
        <v/>
      </c>
      <c r="AD70" s="26" t="str">
        <f t="shared" si="10"/>
        <v/>
      </c>
      <c r="AF70" s="9" t="b">
        <f t="shared" si="6"/>
        <v>1</v>
      </c>
      <c r="AG70" s="13" t="str">
        <f t="shared" si="7"/>
        <v/>
      </c>
      <c r="AH70" s="13" t="str">
        <f t="shared" si="2"/>
        <v/>
      </c>
      <c r="AI70" s="13" t="str">
        <f t="shared" si="3"/>
        <v/>
      </c>
      <c r="AJ70" s="64" t="str">
        <f t="shared" si="8"/>
        <v/>
      </c>
      <c r="AK70" s="13" t="str">
        <f t="shared" si="4"/>
        <v/>
      </c>
      <c r="AL70" s="13" t="s">
        <v>169</v>
      </c>
      <c r="AM70" s="13"/>
      <c r="AN70" s="13" t="str">
        <f t="shared" si="5"/>
        <v/>
      </c>
      <c r="AO70" s="64" t="str">
        <f t="shared" si="9"/>
        <v/>
      </c>
      <c r="AP70" s="13"/>
      <c r="AQ70" s="13"/>
    </row>
    <row r="71" spans="1:43" ht="15.75" customHeight="1" x14ac:dyDescent="0.2">
      <c r="A71" s="73">
        <v>59</v>
      </c>
      <c r="B71" s="61"/>
      <c r="C71" s="65"/>
      <c r="D71" s="6"/>
      <c r="E71" s="62"/>
      <c r="F71" s="7"/>
      <c r="G71" s="76"/>
      <c r="H71" s="66"/>
      <c r="I71" s="67"/>
      <c r="J71" s="68"/>
      <c r="K71" s="69"/>
      <c r="L71" s="8"/>
      <c r="M71" s="69"/>
      <c r="N71" s="70"/>
      <c r="O71" s="62"/>
      <c r="P71" s="62"/>
      <c r="Q71" s="62"/>
      <c r="R71" s="62"/>
      <c r="S71" s="62"/>
      <c r="T71" s="69"/>
      <c r="U71" s="66"/>
      <c r="V71" s="62"/>
      <c r="W71" s="71"/>
      <c r="X71" s="69"/>
      <c r="Y71" s="63"/>
      <c r="Z71" s="63"/>
      <c r="AA71" s="63"/>
      <c r="AB71" s="62"/>
      <c r="AC71" s="26" t="str">
        <f t="shared" si="11"/>
        <v/>
      </c>
      <c r="AD71" s="26" t="str">
        <f t="shared" si="10"/>
        <v/>
      </c>
      <c r="AF71" s="9" t="b">
        <f t="shared" si="6"/>
        <v>1</v>
      </c>
      <c r="AG71" s="13" t="str">
        <f t="shared" si="7"/>
        <v/>
      </c>
      <c r="AH71" s="13" t="str">
        <f t="shared" si="2"/>
        <v/>
      </c>
      <c r="AI71" s="13" t="str">
        <f t="shared" si="3"/>
        <v/>
      </c>
      <c r="AJ71" s="64" t="str">
        <f t="shared" si="8"/>
        <v/>
      </c>
      <c r="AK71" s="13" t="str">
        <f t="shared" si="4"/>
        <v/>
      </c>
      <c r="AL71" s="13" t="s">
        <v>170</v>
      </c>
      <c r="AM71" s="13"/>
      <c r="AN71" s="13" t="str">
        <f t="shared" si="5"/>
        <v/>
      </c>
      <c r="AO71" s="64" t="str">
        <f t="shared" si="9"/>
        <v/>
      </c>
      <c r="AP71" s="13"/>
      <c r="AQ71" s="13"/>
    </row>
    <row r="72" spans="1:43" ht="15.75" customHeight="1" x14ac:dyDescent="0.2">
      <c r="A72" s="73">
        <v>60</v>
      </c>
      <c r="B72" s="61"/>
      <c r="C72" s="65"/>
      <c r="D72" s="6"/>
      <c r="E72" s="62"/>
      <c r="F72" s="7"/>
      <c r="G72" s="76"/>
      <c r="H72" s="66"/>
      <c r="I72" s="67"/>
      <c r="J72" s="68"/>
      <c r="K72" s="69"/>
      <c r="L72" s="8"/>
      <c r="M72" s="69"/>
      <c r="N72" s="70"/>
      <c r="O72" s="62"/>
      <c r="P72" s="62"/>
      <c r="Q72" s="62"/>
      <c r="R72" s="62"/>
      <c r="S72" s="62"/>
      <c r="T72" s="69"/>
      <c r="U72" s="66"/>
      <c r="V72" s="62"/>
      <c r="W72" s="71"/>
      <c r="X72" s="69"/>
      <c r="Y72" s="63"/>
      <c r="Z72" s="63"/>
      <c r="AA72" s="63"/>
      <c r="AB72" s="62"/>
      <c r="AC72" s="26" t="str">
        <f t="shared" si="11"/>
        <v/>
      </c>
      <c r="AD72" s="26" t="str">
        <f t="shared" si="10"/>
        <v/>
      </c>
      <c r="AF72" s="9" t="b">
        <f t="shared" si="6"/>
        <v>1</v>
      </c>
      <c r="AG72" s="13" t="str">
        <f t="shared" si="7"/>
        <v/>
      </c>
      <c r="AH72" s="13" t="str">
        <f t="shared" si="2"/>
        <v/>
      </c>
      <c r="AI72" s="13" t="str">
        <f t="shared" si="3"/>
        <v/>
      </c>
      <c r="AJ72" s="64" t="str">
        <f t="shared" si="8"/>
        <v/>
      </c>
      <c r="AK72" s="13" t="str">
        <f t="shared" si="4"/>
        <v/>
      </c>
      <c r="AL72" s="13" t="s">
        <v>171</v>
      </c>
      <c r="AM72" s="13"/>
      <c r="AN72" s="13" t="str">
        <f t="shared" si="5"/>
        <v/>
      </c>
      <c r="AO72" s="64" t="str">
        <f t="shared" si="9"/>
        <v/>
      </c>
      <c r="AP72" s="13"/>
      <c r="AQ72" s="13"/>
    </row>
    <row r="73" spans="1:43" ht="15.75" customHeight="1" x14ac:dyDescent="0.2">
      <c r="A73" s="73">
        <v>61</v>
      </c>
      <c r="B73" s="61"/>
      <c r="C73" s="65"/>
      <c r="D73" s="6"/>
      <c r="E73" s="62"/>
      <c r="F73" s="7"/>
      <c r="G73" s="76"/>
      <c r="H73" s="66"/>
      <c r="I73" s="67"/>
      <c r="J73" s="68"/>
      <c r="K73" s="69"/>
      <c r="L73" s="8"/>
      <c r="M73" s="69"/>
      <c r="N73" s="70"/>
      <c r="O73" s="62"/>
      <c r="P73" s="62"/>
      <c r="Q73" s="62"/>
      <c r="R73" s="62"/>
      <c r="S73" s="62"/>
      <c r="T73" s="69"/>
      <c r="U73" s="66"/>
      <c r="V73" s="62"/>
      <c r="W73" s="71"/>
      <c r="X73" s="69"/>
      <c r="Y73" s="63"/>
      <c r="Z73" s="63"/>
      <c r="AA73" s="63"/>
      <c r="AB73" s="62"/>
      <c r="AC73" s="26" t="str">
        <f t="shared" si="11"/>
        <v/>
      </c>
      <c r="AD73" s="26" t="str">
        <f t="shared" si="10"/>
        <v/>
      </c>
      <c r="AF73" s="9" t="b">
        <f t="shared" si="6"/>
        <v>1</v>
      </c>
      <c r="AG73" s="13" t="str">
        <f t="shared" si="7"/>
        <v/>
      </c>
      <c r="AH73" s="13" t="str">
        <f t="shared" si="2"/>
        <v/>
      </c>
      <c r="AI73" s="13" t="str">
        <f t="shared" si="3"/>
        <v/>
      </c>
      <c r="AJ73" s="64" t="str">
        <f t="shared" si="8"/>
        <v/>
      </c>
      <c r="AK73" s="13" t="str">
        <f t="shared" si="4"/>
        <v/>
      </c>
      <c r="AL73" s="13" t="s">
        <v>172</v>
      </c>
      <c r="AM73" s="13"/>
      <c r="AN73" s="13" t="str">
        <f t="shared" si="5"/>
        <v/>
      </c>
      <c r="AO73" s="64" t="str">
        <f t="shared" si="9"/>
        <v/>
      </c>
      <c r="AP73" s="13"/>
      <c r="AQ73" s="13"/>
    </row>
    <row r="74" spans="1:43" ht="15.75" customHeight="1" x14ac:dyDescent="0.2">
      <c r="A74" s="73">
        <v>62</v>
      </c>
      <c r="B74" s="61"/>
      <c r="C74" s="65"/>
      <c r="D74" s="6"/>
      <c r="E74" s="62"/>
      <c r="F74" s="7"/>
      <c r="G74" s="76"/>
      <c r="H74" s="66"/>
      <c r="I74" s="67"/>
      <c r="J74" s="68"/>
      <c r="K74" s="69"/>
      <c r="L74" s="8"/>
      <c r="M74" s="69"/>
      <c r="N74" s="70"/>
      <c r="O74" s="62"/>
      <c r="P74" s="62"/>
      <c r="Q74" s="62"/>
      <c r="R74" s="62"/>
      <c r="S74" s="62"/>
      <c r="T74" s="69"/>
      <c r="U74" s="66"/>
      <c r="V74" s="62"/>
      <c r="W74" s="71"/>
      <c r="X74" s="69"/>
      <c r="Y74" s="63"/>
      <c r="Z74" s="63"/>
      <c r="AA74" s="63"/>
      <c r="AB74" s="62"/>
      <c r="AC74" s="26" t="str">
        <f t="shared" si="11"/>
        <v/>
      </c>
      <c r="AD74" s="26" t="str">
        <f t="shared" si="10"/>
        <v/>
      </c>
      <c r="AF74" s="9" t="b">
        <f t="shared" si="6"/>
        <v>1</v>
      </c>
      <c r="AG74" s="13" t="str">
        <f t="shared" si="7"/>
        <v/>
      </c>
      <c r="AH74" s="13" t="str">
        <f t="shared" si="2"/>
        <v/>
      </c>
      <c r="AI74" s="13" t="str">
        <f t="shared" si="3"/>
        <v/>
      </c>
      <c r="AJ74" s="64" t="str">
        <f t="shared" si="8"/>
        <v/>
      </c>
      <c r="AK74" s="13" t="str">
        <f t="shared" si="4"/>
        <v/>
      </c>
      <c r="AL74" s="13" t="s">
        <v>173</v>
      </c>
      <c r="AM74" s="13"/>
      <c r="AN74" s="13" t="str">
        <f t="shared" si="5"/>
        <v/>
      </c>
      <c r="AO74" s="64" t="str">
        <f t="shared" si="9"/>
        <v/>
      </c>
      <c r="AP74" s="13"/>
      <c r="AQ74" s="13"/>
    </row>
    <row r="75" spans="1:43" ht="15.75" customHeight="1" x14ac:dyDescent="0.2">
      <c r="A75" s="73">
        <v>63</v>
      </c>
      <c r="B75" s="61"/>
      <c r="C75" s="65"/>
      <c r="D75" s="6"/>
      <c r="E75" s="62"/>
      <c r="F75" s="7"/>
      <c r="G75" s="76"/>
      <c r="H75" s="66"/>
      <c r="I75" s="67"/>
      <c r="J75" s="68"/>
      <c r="K75" s="69"/>
      <c r="L75" s="8"/>
      <c r="M75" s="69"/>
      <c r="N75" s="70"/>
      <c r="O75" s="62"/>
      <c r="P75" s="62"/>
      <c r="Q75" s="62"/>
      <c r="R75" s="62"/>
      <c r="S75" s="62"/>
      <c r="T75" s="69"/>
      <c r="U75" s="66"/>
      <c r="V75" s="62"/>
      <c r="W75" s="71"/>
      <c r="X75" s="69"/>
      <c r="Y75" s="63"/>
      <c r="Z75" s="63"/>
      <c r="AA75" s="63"/>
      <c r="AB75" s="62"/>
      <c r="AC75" s="26" t="str">
        <f t="shared" si="11"/>
        <v/>
      </c>
      <c r="AD75" s="26" t="str">
        <f t="shared" si="10"/>
        <v/>
      </c>
      <c r="AF75" s="9" t="b">
        <f t="shared" si="6"/>
        <v>1</v>
      </c>
      <c r="AG75" s="13" t="str">
        <f t="shared" si="7"/>
        <v/>
      </c>
      <c r="AH75" s="13" t="str">
        <f t="shared" si="2"/>
        <v/>
      </c>
      <c r="AI75" s="13" t="str">
        <f t="shared" si="3"/>
        <v/>
      </c>
      <c r="AJ75" s="64" t="str">
        <f t="shared" si="8"/>
        <v/>
      </c>
      <c r="AK75" s="13" t="str">
        <f t="shared" si="4"/>
        <v/>
      </c>
      <c r="AL75" s="13" t="s">
        <v>174</v>
      </c>
      <c r="AM75" s="13"/>
      <c r="AN75" s="13" t="str">
        <f t="shared" si="5"/>
        <v/>
      </c>
      <c r="AO75" s="64" t="str">
        <f t="shared" si="9"/>
        <v/>
      </c>
      <c r="AP75" s="13"/>
      <c r="AQ75" s="13"/>
    </row>
    <row r="76" spans="1:43" ht="15.75" customHeight="1" x14ac:dyDescent="0.2">
      <c r="A76" s="73">
        <v>64</v>
      </c>
      <c r="B76" s="61"/>
      <c r="C76" s="65"/>
      <c r="D76" s="6"/>
      <c r="E76" s="62"/>
      <c r="F76" s="7"/>
      <c r="G76" s="76"/>
      <c r="H76" s="66"/>
      <c r="I76" s="67"/>
      <c r="J76" s="68"/>
      <c r="K76" s="69"/>
      <c r="L76" s="8"/>
      <c r="M76" s="69"/>
      <c r="N76" s="70"/>
      <c r="O76" s="62"/>
      <c r="P76" s="62"/>
      <c r="Q76" s="62"/>
      <c r="R76" s="62"/>
      <c r="S76" s="62"/>
      <c r="T76" s="69"/>
      <c r="U76" s="66"/>
      <c r="V76" s="62"/>
      <c r="W76" s="71"/>
      <c r="X76" s="69"/>
      <c r="Y76" s="63"/>
      <c r="Z76" s="63"/>
      <c r="AA76" s="63"/>
      <c r="AB76" s="62"/>
      <c r="AC76" s="26" t="str">
        <f t="shared" ref="AC76:AC107" si="12">AJ76</f>
        <v/>
      </c>
      <c r="AD76" s="26" t="str">
        <f t="shared" si="10"/>
        <v/>
      </c>
      <c r="AF76" s="9" t="b">
        <f t="shared" si="6"/>
        <v>1</v>
      </c>
      <c r="AG76" s="13" t="str">
        <f t="shared" si="7"/>
        <v/>
      </c>
      <c r="AH76" s="13" t="str">
        <f t="shared" ref="AH76:AH139" si="13">IF(AF76=TRUE,"",IF(I76="",TRUE,ISNUMBER(TRIM(I76)*1)))</f>
        <v/>
      </c>
      <c r="AI76" s="13" t="str">
        <f t="shared" ref="AI76:AI139" si="14">IF(AF76=TRUE,"",M76&gt;=K76)</f>
        <v/>
      </c>
      <c r="AJ76" s="64" t="str">
        <f t="shared" si="8"/>
        <v/>
      </c>
      <c r="AK76" s="13" t="str">
        <f t="shared" si="4"/>
        <v/>
      </c>
      <c r="AL76" s="13" t="s">
        <v>175</v>
      </c>
      <c r="AM76" s="13"/>
      <c r="AN76" s="13" t="str">
        <f t="shared" si="5"/>
        <v/>
      </c>
      <c r="AO76" s="64" t="str">
        <f t="shared" si="9"/>
        <v/>
      </c>
      <c r="AP76" s="13"/>
      <c r="AQ76" s="13"/>
    </row>
    <row r="77" spans="1:43" ht="15.75" customHeight="1" x14ac:dyDescent="0.2">
      <c r="A77" s="73">
        <v>65</v>
      </c>
      <c r="B77" s="61"/>
      <c r="C77" s="65"/>
      <c r="D77" s="6"/>
      <c r="E77" s="62"/>
      <c r="F77" s="7"/>
      <c r="G77" s="76"/>
      <c r="H77" s="66"/>
      <c r="I77" s="67"/>
      <c r="J77" s="68"/>
      <c r="K77" s="69"/>
      <c r="L77" s="8"/>
      <c r="M77" s="69"/>
      <c r="N77" s="70"/>
      <c r="O77" s="62"/>
      <c r="P77" s="62"/>
      <c r="Q77" s="62"/>
      <c r="R77" s="62"/>
      <c r="S77" s="62"/>
      <c r="T77" s="69"/>
      <c r="U77" s="66"/>
      <c r="V77" s="62"/>
      <c r="W77" s="71"/>
      <c r="X77" s="69"/>
      <c r="Y77" s="63"/>
      <c r="Z77" s="63"/>
      <c r="AA77" s="63"/>
      <c r="AB77" s="62"/>
      <c r="AC77" s="26" t="str">
        <f t="shared" si="12"/>
        <v/>
      </c>
      <c r="AD77" s="26" t="str">
        <f t="shared" ref="AD77:AD140" si="15">AK77</f>
        <v/>
      </c>
      <c r="AF77" s="9" t="b">
        <f t="shared" ref="AF77:AF140" si="16">COUNTBLANK(B77:Z77)&gt;$AG$10</f>
        <v>1</v>
      </c>
      <c r="AG77" s="13" t="str">
        <f t="shared" ref="AG77:AG140" si="17">IF(AF77=TRUE,"",ISNUMBER(TRIM(F77)*1))</f>
        <v/>
      </c>
      <c r="AH77" s="13" t="str">
        <f t="shared" si="13"/>
        <v/>
      </c>
      <c r="AI77" s="13" t="str">
        <f t="shared" si="14"/>
        <v/>
      </c>
      <c r="AJ77" s="64" t="str">
        <f t="shared" si="8"/>
        <v/>
      </c>
      <c r="AK77" s="13" t="str">
        <f t="shared" ref="AK77:AK140" si="18">IF(AF77=TRUE,"",AND(AJ77,AI77,AG77,AH77))</f>
        <v/>
      </c>
      <c r="AL77" s="13" t="s">
        <v>176</v>
      </c>
      <c r="AM77" s="13"/>
      <c r="AN77" s="13" t="str">
        <f t="shared" ref="AN77:AN140" si="19">IFERROR(MID(G77,SEARCH("@",G77),9999),"")</f>
        <v/>
      </c>
      <c r="AO77" s="64" t="str">
        <f t="shared" si="9"/>
        <v/>
      </c>
      <c r="AP77" s="13"/>
      <c r="AQ77" s="13"/>
    </row>
    <row r="78" spans="1:43" ht="15.75" customHeight="1" x14ac:dyDescent="0.2">
      <c r="A78" s="73">
        <v>66</v>
      </c>
      <c r="B78" s="61"/>
      <c r="C78" s="65"/>
      <c r="D78" s="6"/>
      <c r="E78" s="62"/>
      <c r="F78" s="7"/>
      <c r="G78" s="76"/>
      <c r="H78" s="66"/>
      <c r="I78" s="67"/>
      <c r="J78" s="68"/>
      <c r="K78" s="69"/>
      <c r="L78" s="8"/>
      <c r="M78" s="69"/>
      <c r="N78" s="70"/>
      <c r="O78" s="62"/>
      <c r="P78" s="62"/>
      <c r="Q78" s="62"/>
      <c r="R78" s="62"/>
      <c r="S78" s="62"/>
      <c r="T78" s="69"/>
      <c r="U78" s="66"/>
      <c r="V78" s="62"/>
      <c r="W78" s="71"/>
      <c r="X78" s="69"/>
      <c r="Y78" s="63"/>
      <c r="Z78" s="63"/>
      <c r="AA78" s="63"/>
      <c r="AB78" s="62"/>
      <c r="AC78" s="26" t="str">
        <f t="shared" si="12"/>
        <v/>
      </c>
      <c r="AD78" s="26" t="str">
        <f t="shared" si="15"/>
        <v/>
      </c>
      <c r="AF78" s="9" t="b">
        <f t="shared" si="16"/>
        <v>1</v>
      </c>
      <c r="AG78" s="13" t="str">
        <f t="shared" si="17"/>
        <v/>
      </c>
      <c r="AH78" s="13" t="str">
        <f t="shared" si="13"/>
        <v/>
      </c>
      <c r="AI78" s="13" t="str">
        <f t="shared" si="14"/>
        <v/>
      </c>
      <c r="AJ78" s="64" t="str">
        <f t="shared" ref="AJ78:AJ141" si="20">IF(AND(B78=0,C78=0,D78=0,E78=0,F78=0,G78=0,K78=0,L78=0,M78=0,O78=0,N78=0,P78=0,Q78=0,R78=0,S78=0,T78=0,V78=0,W78=0,X78=0,Y78=0,Z78=0),"",AND(B78&lt;&gt;0,C78&lt;&gt;0,D78&lt;&gt;0,E78&lt;&gt;0,F78&lt;&gt;0,G78&lt;&gt;0,K78&lt;&gt;0,L78&lt;&gt;0,M78&lt;&gt;0,O78&lt;&gt;0,N78&lt;&gt;0,P78&lt;&gt;0,Q78&lt;&gt;0,R78&lt;&gt;0,S78&lt;&gt;0,T78&lt;&gt;0,V78&lt;&gt;0,W78&lt;&gt;0,X78&lt;&gt;0,Y78&lt;&gt;0,Z78&lt;&gt;0))</f>
        <v/>
      </c>
      <c r="AK78" s="13" t="str">
        <f t="shared" si="18"/>
        <v/>
      </c>
      <c r="AL78" s="13" t="s">
        <v>177</v>
      </c>
      <c r="AM78" s="13"/>
      <c r="AN78" s="13" t="str">
        <f t="shared" si="19"/>
        <v/>
      </c>
      <c r="AO78" s="64" t="str">
        <f t="shared" ref="AO78:AO141" si="21">IF(G78="","",OR(COUNTIF($AP$12:$AP$23,AN78)&gt;0,COUNTIF($AQ$12:$AQ$16,G78)&gt;0))</f>
        <v/>
      </c>
      <c r="AP78" s="13"/>
      <c r="AQ78" s="13"/>
    </row>
    <row r="79" spans="1:43" ht="15.75" customHeight="1" x14ac:dyDescent="0.2">
      <c r="A79" s="73">
        <v>67</v>
      </c>
      <c r="B79" s="61"/>
      <c r="C79" s="65"/>
      <c r="D79" s="6"/>
      <c r="E79" s="62"/>
      <c r="F79" s="7"/>
      <c r="G79" s="76"/>
      <c r="H79" s="66"/>
      <c r="I79" s="67"/>
      <c r="J79" s="68"/>
      <c r="K79" s="69"/>
      <c r="L79" s="8"/>
      <c r="M79" s="69"/>
      <c r="N79" s="70"/>
      <c r="O79" s="62"/>
      <c r="P79" s="62"/>
      <c r="Q79" s="62"/>
      <c r="R79" s="62"/>
      <c r="S79" s="62"/>
      <c r="T79" s="69"/>
      <c r="U79" s="66"/>
      <c r="V79" s="62"/>
      <c r="W79" s="71"/>
      <c r="X79" s="69"/>
      <c r="Y79" s="63"/>
      <c r="Z79" s="63"/>
      <c r="AA79" s="63"/>
      <c r="AB79" s="62"/>
      <c r="AC79" s="26" t="str">
        <f t="shared" si="12"/>
        <v/>
      </c>
      <c r="AD79" s="26" t="str">
        <f t="shared" si="15"/>
        <v/>
      </c>
      <c r="AF79" s="9" t="b">
        <f t="shared" si="16"/>
        <v>1</v>
      </c>
      <c r="AG79" s="13" t="str">
        <f t="shared" si="17"/>
        <v/>
      </c>
      <c r="AH79" s="13" t="str">
        <f t="shared" si="13"/>
        <v/>
      </c>
      <c r="AI79" s="13" t="str">
        <f t="shared" si="14"/>
        <v/>
      </c>
      <c r="AJ79" s="64" t="str">
        <f t="shared" si="20"/>
        <v/>
      </c>
      <c r="AK79" s="13" t="str">
        <f t="shared" si="18"/>
        <v/>
      </c>
      <c r="AL79" s="13" t="s">
        <v>178</v>
      </c>
      <c r="AM79" s="13"/>
      <c r="AN79" s="13" t="str">
        <f t="shared" si="19"/>
        <v/>
      </c>
      <c r="AO79" s="64" t="str">
        <f t="shared" si="21"/>
        <v/>
      </c>
      <c r="AP79" s="13"/>
      <c r="AQ79" s="13"/>
    </row>
    <row r="80" spans="1:43" ht="15.75" customHeight="1" x14ac:dyDescent="0.2">
      <c r="A80" s="73">
        <v>68</v>
      </c>
      <c r="B80" s="61"/>
      <c r="C80" s="65"/>
      <c r="D80" s="6"/>
      <c r="E80" s="62"/>
      <c r="F80" s="7"/>
      <c r="G80" s="76"/>
      <c r="H80" s="66"/>
      <c r="I80" s="67"/>
      <c r="J80" s="68"/>
      <c r="K80" s="69"/>
      <c r="L80" s="8"/>
      <c r="M80" s="69"/>
      <c r="N80" s="70"/>
      <c r="O80" s="62"/>
      <c r="P80" s="62"/>
      <c r="Q80" s="62"/>
      <c r="R80" s="62"/>
      <c r="S80" s="62"/>
      <c r="T80" s="69"/>
      <c r="U80" s="66"/>
      <c r="V80" s="62"/>
      <c r="W80" s="71"/>
      <c r="X80" s="69"/>
      <c r="Y80" s="63"/>
      <c r="Z80" s="63"/>
      <c r="AA80" s="63"/>
      <c r="AB80" s="62"/>
      <c r="AC80" s="26" t="str">
        <f t="shared" si="12"/>
        <v/>
      </c>
      <c r="AD80" s="26" t="str">
        <f t="shared" si="15"/>
        <v/>
      </c>
      <c r="AF80" s="9" t="b">
        <f t="shared" si="16"/>
        <v>1</v>
      </c>
      <c r="AG80" s="13" t="str">
        <f t="shared" si="17"/>
        <v/>
      </c>
      <c r="AH80" s="13" t="str">
        <f t="shared" si="13"/>
        <v/>
      </c>
      <c r="AI80" s="13" t="str">
        <f t="shared" si="14"/>
        <v/>
      </c>
      <c r="AJ80" s="64" t="str">
        <f t="shared" si="20"/>
        <v/>
      </c>
      <c r="AK80" s="13" t="str">
        <f t="shared" si="18"/>
        <v/>
      </c>
      <c r="AL80" s="13" t="s">
        <v>179</v>
      </c>
      <c r="AM80" s="13"/>
      <c r="AN80" s="13" t="str">
        <f t="shared" si="19"/>
        <v/>
      </c>
      <c r="AO80" s="64" t="str">
        <f t="shared" si="21"/>
        <v/>
      </c>
      <c r="AP80" s="13"/>
      <c r="AQ80" s="13"/>
    </row>
    <row r="81" spans="1:43" ht="15.75" customHeight="1" x14ac:dyDescent="0.2">
      <c r="A81" s="73">
        <v>69</v>
      </c>
      <c r="B81" s="61"/>
      <c r="C81" s="65"/>
      <c r="D81" s="6"/>
      <c r="E81" s="62"/>
      <c r="F81" s="7"/>
      <c r="G81" s="76"/>
      <c r="H81" s="66"/>
      <c r="I81" s="67"/>
      <c r="J81" s="68"/>
      <c r="K81" s="69"/>
      <c r="L81" s="8"/>
      <c r="M81" s="69"/>
      <c r="N81" s="70"/>
      <c r="O81" s="62"/>
      <c r="P81" s="62"/>
      <c r="Q81" s="62"/>
      <c r="R81" s="62"/>
      <c r="S81" s="62"/>
      <c r="T81" s="69"/>
      <c r="U81" s="66"/>
      <c r="V81" s="62"/>
      <c r="W81" s="71"/>
      <c r="X81" s="69"/>
      <c r="Y81" s="63"/>
      <c r="Z81" s="63"/>
      <c r="AA81" s="63"/>
      <c r="AB81" s="62"/>
      <c r="AC81" s="26" t="str">
        <f t="shared" si="12"/>
        <v/>
      </c>
      <c r="AD81" s="26" t="str">
        <f t="shared" si="15"/>
        <v/>
      </c>
      <c r="AF81" s="9" t="b">
        <f t="shared" si="16"/>
        <v>1</v>
      </c>
      <c r="AG81" s="13" t="str">
        <f t="shared" si="17"/>
        <v/>
      </c>
      <c r="AH81" s="13" t="str">
        <f t="shared" si="13"/>
        <v/>
      </c>
      <c r="AI81" s="13" t="str">
        <f t="shared" si="14"/>
        <v/>
      </c>
      <c r="AJ81" s="64" t="str">
        <f t="shared" si="20"/>
        <v/>
      </c>
      <c r="AK81" s="13" t="str">
        <f t="shared" si="18"/>
        <v/>
      </c>
      <c r="AL81" s="13" t="s">
        <v>180</v>
      </c>
      <c r="AM81" s="13"/>
      <c r="AN81" s="13" t="str">
        <f t="shared" si="19"/>
        <v/>
      </c>
      <c r="AO81" s="64" t="str">
        <f t="shared" si="21"/>
        <v/>
      </c>
      <c r="AP81" s="13"/>
      <c r="AQ81" s="13"/>
    </row>
    <row r="82" spans="1:43" ht="15.75" customHeight="1" x14ac:dyDescent="0.2">
      <c r="A82" s="73">
        <v>70</v>
      </c>
      <c r="B82" s="61"/>
      <c r="C82" s="65"/>
      <c r="D82" s="6"/>
      <c r="E82" s="62"/>
      <c r="F82" s="7"/>
      <c r="G82" s="76"/>
      <c r="H82" s="66"/>
      <c r="I82" s="67"/>
      <c r="J82" s="68"/>
      <c r="K82" s="69"/>
      <c r="L82" s="8"/>
      <c r="M82" s="69"/>
      <c r="N82" s="70"/>
      <c r="O82" s="62"/>
      <c r="P82" s="62"/>
      <c r="Q82" s="62"/>
      <c r="R82" s="62"/>
      <c r="S82" s="62"/>
      <c r="T82" s="69"/>
      <c r="U82" s="66"/>
      <c r="V82" s="62"/>
      <c r="W82" s="71"/>
      <c r="X82" s="69"/>
      <c r="Y82" s="63"/>
      <c r="Z82" s="63"/>
      <c r="AA82" s="63"/>
      <c r="AB82" s="62"/>
      <c r="AC82" s="26" t="str">
        <f t="shared" si="12"/>
        <v/>
      </c>
      <c r="AD82" s="26" t="str">
        <f t="shared" si="15"/>
        <v/>
      </c>
      <c r="AF82" s="9" t="b">
        <f t="shared" si="16"/>
        <v>1</v>
      </c>
      <c r="AG82" s="13" t="str">
        <f t="shared" si="17"/>
        <v/>
      </c>
      <c r="AH82" s="13" t="str">
        <f t="shared" si="13"/>
        <v/>
      </c>
      <c r="AI82" s="13" t="str">
        <f t="shared" si="14"/>
        <v/>
      </c>
      <c r="AJ82" s="64" t="str">
        <f t="shared" si="20"/>
        <v/>
      </c>
      <c r="AK82" s="13" t="str">
        <f t="shared" si="18"/>
        <v/>
      </c>
      <c r="AL82" s="13" t="s">
        <v>181</v>
      </c>
      <c r="AM82" s="13"/>
      <c r="AN82" s="13" t="str">
        <f t="shared" si="19"/>
        <v/>
      </c>
      <c r="AO82" s="64" t="str">
        <f t="shared" si="21"/>
        <v/>
      </c>
      <c r="AP82" s="13"/>
      <c r="AQ82" s="13"/>
    </row>
    <row r="83" spans="1:43" ht="15.75" customHeight="1" x14ac:dyDescent="0.2">
      <c r="A83" s="73">
        <v>71</v>
      </c>
      <c r="B83" s="61"/>
      <c r="C83" s="65"/>
      <c r="D83" s="6"/>
      <c r="E83" s="62"/>
      <c r="F83" s="7"/>
      <c r="G83" s="76"/>
      <c r="H83" s="66"/>
      <c r="I83" s="67"/>
      <c r="J83" s="68"/>
      <c r="K83" s="69"/>
      <c r="L83" s="8"/>
      <c r="M83" s="69"/>
      <c r="N83" s="70"/>
      <c r="O83" s="62"/>
      <c r="P83" s="62"/>
      <c r="Q83" s="62"/>
      <c r="R83" s="62"/>
      <c r="S83" s="62"/>
      <c r="T83" s="69"/>
      <c r="U83" s="66"/>
      <c r="V83" s="62"/>
      <c r="W83" s="71"/>
      <c r="X83" s="69"/>
      <c r="Y83" s="63"/>
      <c r="Z83" s="63"/>
      <c r="AA83" s="63"/>
      <c r="AB83" s="62"/>
      <c r="AC83" s="26" t="str">
        <f t="shared" si="12"/>
        <v/>
      </c>
      <c r="AD83" s="26" t="str">
        <f t="shared" si="15"/>
        <v/>
      </c>
      <c r="AF83" s="9" t="b">
        <f t="shared" si="16"/>
        <v>1</v>
      </c>
      <c r="AG83" s="13" t="str">
        <f t="shared" si="17"/>
        <v/>
      </c>
      <c r="AH83" s="13" t="str">
        <f t="shared" si="13"/>
        <v/>
      </c>
      <c r="AI83" s="13" t="str">
        <f t="shared" si="14"/>
        <v/>
      </c>
      <c r="AJ83" s="64" t="str">
        <f t="shared" si="20"/>
        <v/>
      </c>
      <c r="AK83" s="13" t="str">
        <f t="shared" si="18"/>
        <v/>
      </c>
      <c r="AL83" s="13" t="s">
        <v>182</v>
      </c>
      <c r="AM83" s="13"/>
      <c r="AN83" s="13" t="str">
        <f t="shared" si="19"/>
        <v/>
      </c>
      <c r="AO83" s="64" t="str">
        <f t="shared" si="21"/>
        <v/>
      </c>
      <c r="AP83" s="13"/>
      <c r="AQ83" s="13"/>
    </row>
    <row r="84" spans="1:43" ht="15.75" customHeight="1" x14ac:dyDescent="0.2">
      <c r="A84" s="73">
        <v>72</v>
      </c>
      <c r="B84" s="61"/>
      <c r="C84" s="65"/>
      <c r="D84" s="6"/>
      <c r="E84" s="62"/>
      <c r="F84" s="7"/>
      <c r="G84" s="76"/>
      <c r="H84" s="66"/>
      <c r="I84" s="67"/>
      <c r="J84" s="68"/>
      <c r="K84" s="69"/>
      <c r="L84" s="8"/>
      <c r="M84" s="69"/>
      <c r="N84" s="70"/>
      <c r="O84" s="62"/>
      <c r="P84" s="62"/>
      <c r="Q84" s="62"/>
      <c r="R84" s="62"/>
      <c r="S84" s="62"/>
      <c r="T84" s="69"/>
      <c r="U84" s="66"/>
      <c r="V84" s="62"/>
      <c r="W84" s="71"/>
      <c r="X84" s="69"/>
      <c r="Y84" s="63"/>
      <c r="Z84" s="63"/>
      <c r="AA84" s="63"/>
      <c r="AB84" s="62"/>
      <c r="AC84" s="26" t="str">
        <f t="shared" si="12"/>
        <v/>
      </c>
      <c r="AD84" s="26" t="str">
        <f t="shared" si="15"/>
        <v/>
      </c>
      <c r="AF84" s="9" t="b">
        <f t="shared" si="16"/>
        <v>1</v>
      </c>
      <c r="AG84" s="13" t="str">
        <f t="shared" si="17"/>
        <v/>
      </c>
      <c r="AH84" s="13" t="str">
        <f t="shared" si="13"/>
        <v/>
      </c>
      <c r="AI84" s="13" t="str">
        <f t="shared" si="14"/>
        <v/>
      </c>
      <c r="AJ84" s="64" t="str">
        <f t="shared" si="20"/>
        <v/>
      </c>
      <c r="AK84" s="13" t="str">
        <f t="shared" si="18"/>
        <v/>
      </c>
      <c r="AL84" s="13" t="s">
        <v>183</v>
      </c>
      <c r="AM84" s="13"/>
      <c r="AN84" s="13" t="str">
        <f t="shared" si="19"/>
        <v/>
      </c>
      <c r="AO84" s="64" t="str">
        <f t="shared" si="21"/>
        <v/>
      </c>
      <c r="AP84" s="13"/>
      <c r="AQ84" s="13"/>
    </row>
    <row r="85" spans="1:43" ht="15.75" customHeight="1" x14ac:dyDescent="0.2">
      <c r="A85" s="73">
        <v>73</v>
      </c>
      <c r="B85" s="61"/>
      <c r="C85" s="65"/>
      <c r="D85" s="6"/>
      <c r="E85" s="62"/>
      <c r="F85" s="7"/>
      <c r="G85" s="76"/>
      <c r="H85" s="66"/>
      <c r="I85" s="67"/>
      <c r="J85" s="68"/>
      <c r="K85" s="69"/>
      <c r="L85" s="8"/>
      <c r="M85" s="69"/>
      <c r="N85" s="70"/>
      <c r="O85" s="62"/>
      <c r="P85" s="62"/>
      <c r="Q85" s="62"/>
      <c r="R85" s="62"/>
      <c r="S85" s="62"/>
      <c r="T85" s="69"/>
      <c r="U85" s="66"/>
      <c r="V85" s="62"/>
      <c r="W85" s="71"/>
      <c r="X85" s="69"/>
      <c r="Y85" s="63"/>
      <c r="Z85" s="63"/>
      <c r="AA85" s="63"/>
      <c r="AB85" s="62"/>
      <c r="AC85" s="26" t="str">
        <f t="shared" si="12"/>
        <v/>
      </c>
      <c r="AD85" s="26" t="str">
        <f t="shared" si="15"/>
        <v/>
      </c>
      <c r="AF85" s="9" t="b">
        <f t="shared" si="16"/>
        <v>1</v>
      </c>
      <c r="AG85" s="13" t="str">
        <f t="shared" si="17"/>
        <v/>
      </c>
      <c r="AH85" s="13" t="str">
        <f t="shared" si="13"/>
        <v/>
      </c>
      <c r="AI85" s="13" t="str">
        <f t="shared" si="14"/>
        <v/>
      </c>
      <c r="AJ85" s="64" t="str">
        <f t="shared" si="20"/>
        <v/>
      </c>
      <c r="AK85" s="13" t="str">
        <f t="shared" si="18"/>
        <v/>
      </c>
      <c r="AL85" s="13" t="s">
        <v>184</v>
      </c>
      <c r="AM85" s="13"/>
      <c r="AN85" s="13" t="str">
        <f t="shared" si="19"/>
        <v/>
      </c>
      <c r="AO85" s="64" t="str">
        <f t="shared" si="21"/>
        <v/>
      </c>
      <c r="AP85" s="13"/>
      <c r="AQ85" s="13"/>
    </row>
    <row r="86" spans="1:43" ht="15.75" customHeight="1" x14ac:dyDescent="0.2">
      <c r="A86" s="73">
        <v>74</v>
      </c>
      <c r="B86" s="61"/>
      <c r="C86" s="65"/>
      <c r="D86" s="6"/>
      <c r="E86" s="62"/>
      <c r="F86" s="7"/>
      <c r="G86" s="76"/>
      <c r="H86" s="66"/>
      <c r="I86" s="67"/>
      <c r="J86" s="68"/>
      <c r="K86" s="69"/>
      <c r="L86" s="8"/>
      <c r="M86" s="69"/>
      <c r="N86" s="70"/>
      <c r="O86" s="62"/>
      <c r="P86" s="62"/>
      <c r="Q86" s="62"/>
      <c r="R86" s="62"/>
      <c r="S86" s="62"/>
      <c r="T86" s="69"/>
      <c r="U86" s="66"/>
      <c r="V86" s="62"/>
      <c r="W86" s="71"/>
      <c r="X86" s="69"/>
      <c r="Y86" s="63"/>
      <c r="Z86" s="63"/>
      <c r="AA86" s="63"/>
      <c r="AB86" s="62"/>
      <c r="AC86" s="26" t="str">
        <f t="shared" si="12"/>
        <v/>
      </c>
      <c r="AD86" s="26" t="str">
        <f t="shared" si="15"/>
        <v/>
      </c>
      <c r="AF86" s="9" t="b">
        <f t="shared" si="16"/>
        <v>1</v>
      </c>
      <c r="AG86" s="13" t="str">
        <f t="shared" si="17"/>
        <v/>
      </c>
      <c r="AH86" s="13" t="str">
        <f t="shared" si="13"/>
        <v/>
      </c>
      <c r="AI86" s="13" t="str">
        <f t="shared" si="14"/>
        <v/>
      </c>
      <c r="AJ86" s="64" t="str">
        <f t="shared" si="20"/>
        <v/>
      </c>
      <c r="AK86" s="13" t="str">
        <f t="shared" si="18"/>
        <v/>
      </c>
      <c r="AL86" s="13" t="s">
        <v>185</v>
      </c>
      <c r="AM86" s="13"/>
      <c r="AN86" s="13" t="str">
        <f t="shared" si="19"/>
        <v/>
      </c>
      <c r="AO86" s="64" t="str">
        <f t="shared" si="21"/>
        <v/>
      </c>
      <c r="AP86" s="13"/>
      <c r="AQ86" s="13"/>
    </row>
    <row r="87" spans="1:43" ht="15.75" customHeight="1" x14ac:dyDescent="0.2">
      <c r="A87" s="73">
        <v>75</v>
      </c>
      <c r="B87" s="61"/>
      <c r="C87" s="65"/>
      <c r="D87" s="6"/>
      <c r="E87" s="62"/>
      <c r="F87" s="7"/>
      <c r="G87" s="76"/>
      <c r="H87" s="66"/>
      <c r="I87" s="67"/>
      <c r="J87" s="68"/>
      <c r="K87" s="69"/>
      <c r="L87" s="8"/>
      <c r="M87" s="69"/>
      <c r="N87" s="70"/>
      <c r="O87" s="62"/>
      <c r="P87" s="62"/>
      <c r="Q87" s="62"/>
      <c r="R87" s="62"/>
      <c r="S87" s="62"/>
      <c r="T87" s="69"/>
      <c r="U87" s="66"/>
      <c r="V87" s="62"/>
      <c r="W87" s="71"/>
      <c r="X87" s="69"/>
      <c r="Y87" s="63"/>
      <c r="Z87" s="63"/>
      <c r="AA87" s="63"/>
      <c r="AB87" s="62"/>
      <c r="AC87" s="26" t="str">
        <f t="shared" si="12"/>
        <v/>
      </c>
      <c r="AD87" s="26" t="str">
        <f t="shared" si="15"/>
        <v/>
      </c>
      <c r="AF87" s="9" t="b">
        <f t="shared" si="16"/>
        <v>1</v>
      </c>
      <c r="AG87" s="13" t="str">
        <f t="shared" si="17"/>
        <v/>
      </c>
      <c r="AH87" s="13" t="str">
        <f t="shared" si="13"/>
        <v/>
      </c>
      <c r="AI87" s="13" t="str">
        <f t="shared" si="14"/>
        <v/>
      </c>
      <c r="AJ87" s="64" t="str">
        <f t="shared" si="20"/>
        <v/>
      </c>
      <c r="AK87" s="13" t="str">
        <f t="shared" si="18"/>
        <v/>
      </c>
      <c r="AL87" s="13" t="s">
        <v>186</v>
      </c>
      <c r="AM87" s="13"/>
      <c r="AN87" s="13" t="str">
        <f t="shared" si="19"/>
        <v/>
      </c>
      <c r="AO87" s="64" t="str">
        <f t="shared" si="21"/>
        <v/>
      </c>
      <c r="AP87" s="13"/>
      <c r="AQ87" s="13"/>
    </row>
    <row r="88" spans="1:43" ht="15.75" customHeight="1" x14ac:dyDescent="0.2">
      <c r="A88" s="73">
        <v>76</v>
      </c>
      <c r="B88" s="61"/>
      <c r="C88" s="65"/>
      <c r="D88" s="6"/>
      <c r="E88" s="62"/>
      <c r="F88" s="7"/>
      <c r="G88" s="76"/>
      <c r="H88" s="66"/>
      <c r="I88" s="67"/>
      <c r="J88" s="68"/>
      <c r="K88" s="69"/>
      <c r="L88" s="8"/>
      <c r="M88" s="69"/>
      <c r="N88" s="70"/>
      <c r="O88" s="62"/>
      <c r="P88" s="62"/>
      <c r="Q88" s="62"/>
      <c r="R88" s="62"/>
      <c r="S88" s="62"/>
      <c r="T88" s="69"/>
      <c r="U88" s="66"/>
      <c r="V88" s="62"/>
      <c r="W88" s="71"/>
      <c r="X88" s="69"/>
      <c r="Y88" s="63"/>
      <c r="Z88" s="63"/>
      <c r="AA88" s="63"/>
      <c r="AB88" s="62"/>
      <c r="AC88" s="26" t="str">
        <f t="shared" si="12"/>
        <v/>
      </c>
      <c r="AD88" s="26" t="str">
        <f t="shared" si="15"/>
        <v/>
      </c>
      <c r="AF88" s="9" t="b">
        <f t="shared" si="16"/>
        <v>1</v>
      </c>
      <c r="AG88" s="13" t="str">
        <f t="shared" si="17"/>
        <v/>
      </c>
      <c r="AH88" s="13" t="str">
        <f t="shared" si="13"/>
        <v/>
      </c>
      <c r="AI88" s="13" t="str">
        <f t="shared" si="14"/>
        <v/>
      </c>
      <c r="AJ88" s="64" t="str">
        <f t="shared" si="20"/>
        <v/>
      </c>
      <c r="AK88" s="13" t="str">
        <f t="shared" si="18"/>
        <v/>
      </c>
      <c r="AL88" s="13" t="s">
        <v>187</v>
      </c>
      <c r="AM88" s="13"/>
      <c r="AN88" s="13" t="str">
        <f t="shared" si="19"/>
        <v/>
      </c>
      <c r="AO88" s="64" t="str">
        <f t="shared" si="21"/>
        <v/>
      </c>
      <c r="AP88" s="13"/>
      <c r="AQ88" s="13"/>
    </row>
    <row r="89" spans="1:43" ht="15.75" customHeight="1" x14ac:dyDescent="0.2">
      <c r="A89" s="73">
        <v>77</v>
      </c>
      <c r="B89" s="61"/>
      <c r="C89" s="65"/>
      <c r="D89" s="6"/>
      <c r="E89" s="62"/>
      <c r="F89" s="7"/>
      <c r="G89" s="76"/>
      <c r="H89" s="66"/>
      <c r="I89" s="67"/>
      <c r="J89" s="68"/>
      <c r="K89" s="69"/>
      <c r="L89" s="8"/>
      <c r="M89" s="69"/>
      <c r="N89" s="70"/>
      <c r="O89" s="62"/>
      <c r="P89" s="62"/>
      <c r="Q89" s="62"/>
      <c r="R89" s="62"/>
      <c r="S89" s="62"/>
      <c r="T89" s="69"/>
      <c r="U89" s="66"/>
      <c r="V89" s="62"/>
      <c r="W89" s="71"/>
      <c r="X89" s="69"/>
      <c r="Y89" s="63"/>
      <c r="Z89" s="63"/>
      <c r="AA89" s="63"/>
      <c r="AB89" s="62"/>
      <c r="AC89" s="26" t="str">
        <f t="shared" si="12"/>
        <v/>
      </c>
      <c r="AD89" s="26" t="str">
        <f t="shared" si="15"/>
        <v/>
      </c>
      <c r="AF89" s="9" t="b">
        <f t="shared" si="16"/>
        <v>1</v>
      </c>
      <c r="AG89" s="13" t="str">
        <f t="shared" si="17"/>
        <v/>
      </c>
      <c r="AH89" s="13" t="str">
        <f t="shared" si="13"/>
        <v/>
      </c>
      <c r="AI89" s="13" t="str">
        <f t="shared" si="14"/>
        <v/>
      </c>
      <c r="AJ89" s="64" t="str">
        <f t="shared" si="20"/>
        <v/>
      </c>
      <c r="AK89" s="13" t="str">
        <f t="shared" si="18"/>
        <v/>
      </c>
      <c r="AL89" s="13" t="s">
        <v>188</v>
      </c>
      <c r="AM89" s="13"/>
      <c r="AN89" s="13" t="str">
        <f t="shared" si="19"/>
        <v/>
      </c>
      <c r="AO89" s="64" t="str">
        <f t="shared" si="21"/>
        <v/>
      </c>
      <c r="AP89" s="13"/>
      <c r="AQ89" s="13"/>
    </row>
    <row r="90" spans="1:43" ht="15.75" customHeight="1" x14ac:dyDescent="0.2">
      <c r="A90" s="73">
        <v>78</v>
      </c>
      <c r="B90" s="61"/>
      <c r="C90" s="65"/>
      <c r="D90" s="6"/>
      <c r="E90" s="62"/>
      <c r="F90" s="7"/>
      <c r="G90" s="76"/>
      <c r="H90" s="66"/>
      <c r="I90" s="67"/>
      <c r="J90" s="68"/>
      <c r="K90" s="69"/>
      <c r="L90" s="8"/>
      <c r="M90" s="69"/>
      <c r="N90" s="70"/>
      <c r="O90" s="62"/>
      <c r="P90" s="62"/>
      <c r="Q90" s="62"/>
      <c r="R90" s="62"/>
      <c r="S90" s="62"/>
      <c r="T90" s="69"/>
      <c r="U90" s="66"/>
      <c r="V90" s="62"/>
      <c r="W90" s="71"/>
      <c r="X90" s="69"/>
      <c r="Y90" s="63"/>
      <c r="Z90" s="63"/>
      <c r="AA90" s="63"/>
      <c r="AB90" s="62"/>
      <c r="AC90" s="26" t="str">
        <f t="shared" si="12"/>
        <v/>
      </c>
      <c r="AD90" s="26" t="str">
        <f t="shared" si="15"/>
        <v/>
      </c>
      <c r="AF90" s="9" t="b">
        <f t="shared" si="16"/>
        <v>1</v>
      </c>
      <c r="AG90" s="13" t="str">
        <f t="shared" si="17"/>
        <v/>
      </c>
      <c r="AH90" s="13" t="str">
        <f t="shared" si="13"/>
        <v/>
      </c>
      <c r="AI90" s="13" t="str">
        <f t="shared" si="14"/>
        <v/>
      </c>
      <c r="AJ90" s="64" t="str">
        <f t="shared" si="20"/>
        <v/>
      </c>
      <c r="AK90" s="13" t="str">
        <f t="shared" si="18"/>
        <v/>
      </c>
      <c r="AL90" s="13" t="s">
        <v>189</v>
      </c>
      <c r="AM90" s="13"/>
      <c r="AN90" s="13" t="str">
        <f t="shared" si="19"/>
        <v/>
      </c>
      <c r="AO90" s="64" t="str">
        <f t="shared" si="21"/>
        <v/>
      </c>
      <c r="AP90" s="13"/>
      <c r="AQ90" s="13"/>
    </row>
    <row r="91" spans="1:43" ht="15.75" customHeight="1" x14ac:dyDescent="0.2">
      <c r="A91" s="73">
        <v>79</v>
      </c>
      <c r="B91" s="61"/>
      <c r="C91" s="65"/>
      <c r="D91" s="6"/>
      <c r="E91" s="62"/>
      <c r="F91" s="7"/>
      <c r="G91" s="76"/>
      <c r="H91" s="66"/>
      <c r="I91" s="67"/>
      <c r="J91" s="68"/>
      <c r="K91" s="69"/>
      <c r="L91" s="8"/>
      <c r="M91" s="69"/>
      <c r="N91" s="70"/>
      <c r="O91" s="62"/>
      <c r="P91" s="62"/>
      <c r="Q91" s="62"/>
      <c r="R91" s="62"/>
      <c r="S91" s="62"/>
      <c r="T91" s="69"/>
      <c r="U91" s="66"/>
      <c r="V91" s="62"/>
      <c r="W91" s="71"/>
      <c r="X91" s="69"/>
      <c r="Y91" s="63"/>
      <c r="Z91" s="63"/>
      <c r="AA91" s="63"/>
      <c r="AB91" s="62"/>
      <c r="AC91" s="26" t="str">
        <f t="shared" si="12"/>
        <v/>
      </c>
      <c r="AD91" s="26" t="str">
        <f t="shared" si="15"/>
        <v/>
      </c>
      <c r="AF91" s="9" t="b">
        <f t="shared" si="16"/>
        <v>1</v>
      </c>
      <c r="AG91" s="13" t="str">
        <f t="shared" si="17"/>
        <v/>
      </c>
      <c r="AH91" s="13" t="str">
        <f t="shared" si="13"/>
        <v/>
      </c>
      <c r="AI91" s="13" t="str">
        <f t="shared" si="14"/>
        <v/>
      </c>
      <c r="AJ91" s="64" t="str">
        <f t="shared" si="20"/>
        <v/>
      </c>
      <c r="AK91" s="13" t="str">
        <f t="shared" si="18"/>
        <v/>
      </c>
      <c r="AL91" s="13" t="s">
        <v>190</v>
      </c>
      <c r="AM91" s="13"/>
      <c r="AN91" s="13" t="str">
        <f t="shared" si="19"/>
        <v/>
      </c>
      <c r="AO91" s="64" t="str">
        <f t="shared" si="21"/>
        <v/>
      </c>
      <c r="AP91" s="13"/>
      <c r="AQ91" s="13"/>
    </row>
    <row r="92" spans="1:43" ht="15.75" customHeight="1" x14ac:dyDescent="0.2">
      <c r="A92" s="73">
        <v>80</v>
      </c>
      <c r="B92" s="61"/>
      <c r="C92" s="65"/>
      <c r="D92" s="6"/>
      <c r="E92" s="62"/>
      <c r="F92" s="7"/>
      <c r="G92" s="76"/>
      <c r="H92" s="66"/>
      <c r="I92" s="67"/>
      <c r="J92" s="68"/>
      <c r="K92" s="69"/>
      <c r="L92" s="8"/>
      <c r="M92" s="69"/>
      <c r="N92" s="70"/>
      <c r="O92" s="62"/>
      <c r="P92" s="62"/>
      <c r="Q92" s="62"/>
      <c r="R92" s="62"/>
      <c r="S92" s="62"/>
      <c r="T92" s="69"/>
      <c r="U92" s="66"/>
      <c r="V92" s="62"/>
      <c r="W92" s="71"/>
      <c r="X92" s="69"/>
      <c r="Y92" s="63"/>
      <c r="Z92" s="63"/>
      <c r="AA92" s="63"/>
      <c r="AB92" s="62"/>
      <c r="AC92" s="26" t="str">
        <f t="shared" si="12"/>
        <v/>
      </c>
      <c r="AD92" s="26" t="str">
        <f t="shared" si="15"/>
        <v/>
      </c>
      <c r="AF92" s="9" t="b">
        <f t="shared" si="16"/>
        <v>1</v>
      </c>
      <c r="AG92" s="13" t="str">
        <f t="shared" si="17"/>
        <v/>
      </c>
      <c r="AH92" s="13" t="str">
        <f t="shared" si="13"/>
        <v/>
      </c>
      <c r="AI92" s="13" t="str">
        <f t="shared" si="14"/>
        <v/>
      </c>
      <c r="AJ92" s="64" t="str">
        <f t="shared" si="20"/>
        <v/>
      </c>
      <c r="AK92" s="13" t="str">
        <f t="shared" si="18"/>
        <v/>
      </c>
      <c r="AL92" s="13" t="s">
        <v>191</v>
      </c>
      <c r="AM92" s="13"/>
      <c r="AN92" s="13" t="str">
        <f t="shared" si="19"/>
        <v/>
      </c>
      <c r="AO92" s="64" t="str">
        <f t="shared" si="21"/>
        <v/>
      </c>
      <c r="AP92" s="13"/>
      <c r="AQ92" s="13"/>
    </row>
    <row r="93" spans="1:43" ht="15.75" customHeight="1" x14ac:dyDescent="0.2">
      <c r="A93" s="73">
        <v>81</v>
      </c>
      <c r="B93" s="61"/>
      <c r="C93" s="65"/>
      <c r="D93" s="6"/>
      <c r="E93" s="62"/>
      <c r="F93" s="7"/>
      <c r="G93" s="76"/>
      <c r="H93" s="66"/>
      <c r="I93" s="67"/>
      <c r="J93" s="68"/>
      <c r="K93" s="69"/>
      <c r="L93" s="8"/>
      <c r="M93" s="69"/>
      <c r="N93" s="70"/>
      <c r="O93" s="62"/>
      <c r="P93" s="62"/>
      <c r="Q93" s="62"/>
      <c r="R93" s="62"/>
      <c r="S93" s="62"/>
      <c r="T93" s="69"/>
      <c r="U93" s="66"/>
      <c r="V93" s="62"/>
      <c r="W93" s="71"/>
      <c r="X93" s="69"/>
      <c r="Y93" s="63"/>
      <c r="Z93" s="63"/>
      <c r="AA93" s="63"/>
      <c r="AB93" s="62"/>
      <c r="AC93" s="26" t="str">
        <f t="shared" si="12"/>
        <v/>
      </c>
      <c r="AD93" s="26" t="str">
        <f t="shared" si="15"/>
        <v/>
      </c>
      <c r="AF93" s="9" t="b">
        <f t="shared" si="16"/>
        <v>1</v>
      </c>
      <c r="AG93" s="13" t="str">
        <f t="shared" si="17"/>
        <v/>
      </c>
      <c r="AH93" s="13" t="str">
        <f t="shared" si="13"/>
        <v/>
      </c>
      <c r="AI93" s="13" t="str">
        <f t="shared" si="14"/>
        <v/>
      </c>
      <c r="AJ93" s="64" t="str">
        <f t="shared" si="20"/>
        <v/>
      </c>
      <c r="AK93" s="13" t="str">
        <f t="shared" si="18"/>
        <v/>
      </c>
      <c r="AL93" s="13" t="s">
        <v>192</v>
      </c>
      <c r="AM93" s="13"/>
      <c r="AN93" s="13" t="str">
        <f t="shared" si="19"/>
        <v/>
      </c>
      <c r="AO93" s="64" t="str">
        <f t="shared" si="21"/>
        <v/>
      </c>
      <c r="AP93" s="13"/>
      <c r="AQ93" s="13"/>
    </row>
    <row r="94" spans="1:43" ht="15.75" customHeight="1" x14ac:dyDescent="0.2">
      <c r="A94" s="73">
        <v>82</v>
      </c>
      <c r="B94" s="61"/>
      <c r="C94" s="65"/>
      <c r="D94" s="6"/>
      <c r="E94" s="62"/>
      <c r="F94" s="7"/>
      <c r="G94" s="76"/>
      <c r="H94" s="66"/>
      <c r="I94" s="67"/>
      <c r="J94" s="68"/>
      <c r="K94" s="69"/>
      <c r="L94" s="8"/>
      <c r="M94" s="69"/>
      <c r="N94" s="70"/>
      <c r="O94" s="62"/>
      <c r="P94" s="62"/>
      <c r="Q94" s="62"/>
      <c r="R94" s="62"/>
      <c r="S94" s="62"/>
      <c r="T94" s="69"/>
      <c r="U94" s="66"/>
      <c r="V94" s="62"/>
      <c r="W94" s="71"/>
      <c r="X94" s="69"/>
      <c r="Y94" s="63"/>
      <c r="Z94" s="63"/>
      <c r="AA94" s="63"/>
      <c r="AB94" s="62"/>
      <c r="AC94" s="26" t="str">
        <f t="shared" si="12"/>
        <v/>
      </c>
      <c r="AD94" s="26" t="str">
        <f t="shared" si="15"/>
        <v/>
      </c>
      <c r="AF94" s="9" t="b">
        <f t="shared" si="16"/>
        <v>1</v>
      </c>
      <c r="AG94" s="13" t="str">
        <f t="shared" si="17"/>
        <v/>
      </c>
      <c r="AH94" s="13" t="str">
        <f t="shared" si="13"/>
        <v/>
      </c>
      <c r="AI94" s="13" t="str">
        <f t="shared" si="14"/>
        <v/>
      </c>
      <c r="AJ94" s="64" t="str">
        <f t="shared" si="20"/>
        <v/>
      </c>
      <c r="AK94" s="13" t="str">
        <f t="shared" si="18"/>
        <v/>
      </c>
      <c r="AL94" s="13" t="s">
        <v>193</v>
      </c>
      <c r="AM94" s="13"/>
      <c r="AN94" s="13" t="str">
        <f t="shared" si="19"/>
        <v/>
      </c>
      <c r="AO94" s="64" t="str">
        <f t="shared" si="21"/>
        <v/>
      </c>
      <c r="AP94" s="13"/>
      <c r="AQ94" s="13"/>
    </row>
    <row r="95" spans="1:43" ht="15.75" customHeight="1" x14ac:dyDescent="0.2">
      <c r="A95" s="73">
        <v>83</v>
      </c>
      <c r="B95" s="61"/>
      <c r="C95" s="65"/>
      <c r="D95" s="6"/>
      <c r="E95" s="62"/>
      <c r="F95" s="7"/>
      <c r="G95" s="76"/>
      <c r="H95" s="66"/>
      <c r="I95" s="67"/>
      <c r="J95" s="68"/>
      <c r="K95" s="69"/>
      <c r="L95" s="8"/>
      <c r="M95" s="69"/>
      <c r="N95" s="70"/>
      <c r="O95" s="62"/>
      <c r="P95" s="62"/>
      <c r="Q95" s="62"/>
      <c r="R95" s="62"/>
      <c r="S95" s="62"/>
      <c r="T95" s="69"/>
      <c r="U95" s="66"/>
      <c r="V95" s="62"/>
      <c r="W95" s="71"/>
      <c r="X95" s="69"/>
      <c r="Y95" s="63"/>
      <c r="Z95" s="63"/>
      <c r="AA95" s="63"/>
      <c r="AB95" s="62"/>
      <c r="AC95" s="26" t="str">
        <f t="shared" si="12"/>
        <v/>
      </c>
      <c r="AD95" s="26" t="str">
        <f t="shared" si="15"/>
        <v/>
      </c>
      <c r="AF95" s="9" t="b">
        <f t="shared" si="16"/>
        <v>1</v>
      </c>
      <c r="AG95" s="13" t="str">
        <f t="shared" si="17"/>
        <v/>
      </c>
      <c r="AH95" s="13" t="str">
        <f t="shared" si="13"/>
        <v/>
      </c>
      <c r="AI95" s="13" t="str">
        <f t="shared" si="14"/>
        <v/>
      </c>
      <c r="AJ95" s="64" t="str">
        <f t="shared" si="20"/>
        <v/>
      </c>
      <c r="AK95" s="13" t="str">
        <f t="shared" si="18"/>
        <v/>
      </c>
      <c r="AL95" s="13" t="s">
        <v>194</v>
      </c>
      <c r="AM95" s="13"/>
      <c r="AN95" s="13" t="str">
        <f t="shared" si="19"/>
        <v/>
      </c>
      <c r="AO95" s="64" t="str">
        <f t="shared" si="21"/>
        <v/>
      </c>
      <c r="AP95" s="13"/>
      <c r="AQ95" s="13"/>
    </row>
    <row r="96" spans="1:43" ht="15.75" customHeight="1" x14ac:dyDescent="0.2">
      <c r="A96" s="73">
        <v>84</v>
      </c>
      <c r="B96" s="61"/>
      <c r="C96" s="65"/>
      <c r="D96" s="6"/>
      <c r="E96" s="62"/>
      <c r="F96" s="7"/>
      <c r="G96" s="76"/>
      <c r="H96" s="66"/>
      <c r="I96" s="67"/>
      <c r="J96" s="68"/>
      <c r="K96" s="69"/>
      <c r="L96" s="8"/>
      <c r="M96" s="69"/>
      <c r="N96" s="70"/>
      <c r="O96" s="62"/>
      <c r="P96" s="62"/>
      <c r="Q96" s="62"/>
      <c r="R96" s="62"/>
      <c r="S96" s="62"/>
      <c r="T96" s="69"/>
      <c r="U96" s="66"/>
      <c r="V96" s="62"/>
      <c r="W96" s="71"/>
      <c r="X96" s="69"/>
      <c r="Y96" s="63"/>
      <c r="Z96" s="63"/>
      <c r="AA96" s="63"/>
      <c r="AB96" s="62"/>
      <c r="AC96" s="26" t="str">
        <f t="shared" si="12"/>
        <v/>
      </c>
      <c r="AD96" s="26" t="str">
        <f t="shared" si="15"/>
        <v/>
      </c>
      <c r="AF96" s="9" t="b">
        <f t="shared" si="16"/>
        <v>1</v>
      </c>
      <c r="AG96" s="13" t="str">
        <f t="shared" si="17"/>
        <v/>
      </c>
      <c r="AH96" s="13" t="str">
        <f t="shared" si="13"/>
        <v/>
      </c>
      <c r="AI96" s="13" t="str">
        <f t="shared" si="14"/>
        <v/>
      </c>
      <c r="AJ96" s="64" t="str">
        <f t="shared" si="20"/>
        <v/>
      </c>
      <c r="AK96" s="13" t="str">
        <f t="shared" si="18"/>
        <v/>
      </c>
      <c r="AL96" s="13" t="s">
        <v>195</v>
      </c>
      <c r="AM96" s="13"/>
      <c r="AN96" s="13" t="str">
        <f t="shared" si="19"/>
        <v/>
      </c>
      <c r="AO96" s="64" t="str">
        <f t="shared" si="21"/>
        <v/>
      </c>
      <c r="AP96" s="13"/>
      <c r="AQ96" s="13"/>
    </row>
    <row r="97" spans="1:43" ht="15.75" customHeight="1" x14ac:dyDescent="0.2">
      <c r="A97" s="73">
        <v>85</v>
      </c>
      <c r="B97" s="61"/>
      <c r="C97" s="65"/>
      <c r="D97" s="6"/>
      <c r="E97" s="62"/>
      <c r="F97" s="7"/>
      <c r="G97" s="76"/>
      <c r="H97" s="66"/>
      <c r="I97" s="67"/>
      <c r="J97" s="68"/>
      <c r="K97" s="69"/>
      <c r="L97" s="8"/>
      <c r="M97" s="69"/>
      <c r="N97" s="70"/>
      <c r="O97" s="62"/>
      <c r="P97" s="62"/>
      <c r="Q97" s="62"/>
      <c r="R97" s="62"/>
      <c r="S97" s="62"/>
      <c r="T97" s="69"/>
      <c r="U97" s="66"/>
      <c r="V97" s="62"/>
      <c r="W97" s="71"/>
      <c r="X97" s="69"/>
      <c r="Y97" s="63"/>
      <c r="Z97" s="63"/>
      <c r="AA97" s="63"/>
      <c r="AB97" s="62"/>
      <c r="AC97" s="26" t="str">
        <f t="shared" si="12"/>
        <v/>
      </c>
      <c r="AD97" s="26" t="str">
        <f t="shared" si="15"/>
        <v/>
      </c>
      <c r="AF97" s="9" t="b">
        <f t="shared" si="16"/>
        <v>1</v>
      </c>
      <c r="AG97" s="13" t="str">
        <f t="shared" si="17"/>
        <v/>
      </c>
      <c r="AH97" s="13" t="str">
        <f t="shared" si="13"/>
        <v/>
      </c>
      <c r="AI97" s="13" t="str">
        <f t="shared" si="14"/>
        <v/>
      </c>
      <c r="AJ97" s="64" t="str">
        <f t="shared" si="20"/>
        <v/>
      </c>
      <c r="AK97" s="13" t="str">
        <f t="shared" si="18"/>
        <v/>
      </c>
      <c r="AL97" s="13" t="s">
        <v>196</v>
      </c>
      <c r="AM97" s="13"/>
      <c r="AN97" s="13" t="str">
        <f t="shared" si="19"/>
        <v/>
      </c>
      <c r="AO97" s="64" t="str">
        <f t="shared" si="21"/>
        <v/>
      </c>
      <c r="AP97" s="13"/>
      <c r="AQ97" s="13"/>
    </row>
    <row r="98" spans="1:43" ht="15.75" customHeight="1" x14ac:dyDescent="0.2">
      <c r="A98" s="73">
        <v>86</v>
      </c>
      <c r="B98" s="61"/>
      <c r="C98" s="65"/>
      <c r="D98" s="6"/>
      <c r="E98" s="62"/>
      <c r="F98" s="7"/>
      <c r="G98" s="76"/>
      <c r="H98" s="66"/>
      <c r="I98" s="67"/>
      <c r="J98" s="68"/>
      <c r="K98" s="69"/>
      <c r="L98" s="8"/>
      <c r="M98" s="69"/>
      <c r="N98" s="70"/>
      <c r="O98" s="62"/>
      <c r="P98" s="62"/>
      <c r="Q98" s="62"/>
      <c r="R98" s="62"/>
      <c r="S98" s="62"/>
      <c r="T98" s="69"/>
      <c r="U98" s="66"/>
      <c r="V98" s="62"/>
      <c r="W98" s="71"/>
      <c r="X98" s="69"/>
      <c r="Y98" s="63"/>
      <c r="Z98" s="63"/>
      <c r="AA98" s="63"/>
      <c r="AB98" s="62"/>
      <c r="AC98" s="26" t="str">
        <f t="shared" si="12"/>
        <v/>
      </c>
      <c r="AD98" s="26" t="str">
        <f t="shared" si="15"/>
        <v/>
      </c>
      <c r="AF98" s="9" t="b">
        <f t="shared" si="16"/>
        <v>1</v>
      </c>
      <c r="AG98" s="13" t="str">
        <f t="shared" si="17"/>
        <v/>
      </c>
      <c r="AH98" s="13" t="str">
        <f t="shared" si="13"/>
        <v/>
      </c>
      <c r="AI98" s="13" t="str">
        <f t="shared" si="14"/>
        <v/>
      </c>
      <c r="AJ98" s="64" t="str">
        <f t="shared" si="20"/>
        <v/>
      </c>
      <c r="AK98" s="13" t="str">
        <f t="shared" si="18"/>
        <v/>
      </c>
      <c r="AL98" s="13" t="s">
        <v>197</v>
      </c>
      <c r="AM98" s="13"/>
      <c r="AN98" s="13" t="str">
        <f t="shared" si="19"/>
        <v/>
      </c>
      <c r="AO98" s="64" t="str">
        <f t="shared" si="21"/>
        <v/>
      </c>
      <c r="AP98" s="13"/>
      <c r="AQ98" s="13"/>
    </row>
    <row r="99" spans="1:43" ht="15.75" customHeight="1" x14ac:dyDescent="0.2">
      <c r="A99" s="73">
        <v>87</v>
      </c>
      <c r="B99" s="61"/>
      <c r="C99" s="65"/>
      <c r="D99" s="6"/>
      <c r="E99" s="62"/>
      <c r="F99" s="7"/>
      <c r="G99" s="76"/>
      <c r="H99" s="66"/>
      <c r="I99" s="67"/>
      <c r="J99" s="68"/>
      <c r="K99" s="69"/>
      <c r="L99" s="8"/>
      <c r="M99" s="69"/>
      <c r="N99" s="70"/>
      <c r="O99" s="62"/>
      <c r="P99" s="62"/>
      <c r="Q99" s="62"/>
      <c r="R99" s="62"/>
      <c r="S99" s="62"/>
      <c r="T99" s="69"/>
      <c r="U99" s="66"/>
      <c r="V99" s="62"/>
      <c r="W99" s="71"/>
      <c r="X99" s="69"/>
      <c r="Y99" s="63"/>
      <c r="Z99" s="63"/>
      <c r="AA99" s="63"/>
      <c r="AB99" s="62"/>
      <c r="AC99" s="26" t="str">
        <f t="shared" si="12"/>
        <v/>
      </c>
      <c r="AD99" s="26" t="str">
        <f t="shared" si="15"/>
        <v/>
      </c>
      <c r="AF99" s="9" t="b">
        <f t="shared" si="16"/>
        <v>1</v>
      </c>
      <c r="AG99" s="13" t="str">
        <f t="shared" si="17"/>
        <v/>
      </c>
      <c r="AH99" s="13" t="str">
        <f t="shared" si="13"/>
        <v/>
      </c>
      <c r="AI99" s="13" t="str">
        <f t="shared" si="14"/>
        <v/>
      </c>
      <c r="AJ99" s="64" t="str">
        <f t="shared" si="20"/>
        <v/>
      </c>
      <c r="AK99" s="13" t="str">
        <f t="shared" si="18"/>
        <v/>
      </c>
      <c r="AL99" s="13" t="s">
        <v>198</v>
      </c>
      <c r="AM99" s="13"/>
      <c r="AN99" s="13" t="str">
        <f t="shared" si="19"/>
        <v/>
      </c>
      <c r="AO99" s="64" t="str">
        <f t="shared" si="21"/>
        <v/>
      </c>
      <c r="AP99" s="13"/>
      <c r="AQ99" s="13"/>
    </row>
    <row r="100" spans="1:43" ht="15.75" customHeight="1" x14ac:dyDescent="0.2">
      <c r="A100" s="73">
        <v>88</v>
      </c>
      <c r="B100" s="61"/>
      <c r="C100" s="65"/>
      <c r="D100" s="6"/>
      <c r="E100" s="62"/>
      <c r="F100" s="7"/>
      <c r="G100" s="76"/>
      <c r="H100" s="66"/>
      <c r="I100" s="67"/>
      <c r="J100" s="68"/>
      <c r="K100" s="69"/>
      <c r="L100" s="8"/>
      <c r="M100" s="69"/>
      <c r="N100" s="70"/>
      <c r="O100" s="62"/>
      <c r="P100" s="62"/>
      <c r="Q100" s="62"/>
      <c r="R100" s="62"/>
      <c r="S100" s="62"/>
      <c r="T100" s="69"/>
      <c r="U100" s="66"/>
      <c r="V100" s="62"/>
      <c r="W100" s="71"/>
      <c r="X100" s="69"/>
      <c r="Y100" s="63"/>
      <c r="Z100" s="63"/>
      <c r="AA100" s="63"/>
      <c r="AB100" s="62"/>
      <c r="AC100" s="26" t="str">
        <f t="shared" si="12"/>
        <v/>
      </c>
      <c r="AD100" s="26" t="str">
        <f t="shared" si="15"/>
        <v/>
      </c>
      <c r="AF100" s="9" t="b">
        <f t="shared" si="16"/>
        <v>1</v>
      </c>
      <c r="AG100" s="13" t="str">
        <f t="shared" si="17"/>
        <v/>
      </c>
      <c r="AH100" s="13" t="str">
        <f t="shared" si="13"/>
        <v/>
      </c>
      <c r="AI100" s="13" t="str">
        <f t="shared" si="14"/>
        <v/>
      </c>
      <c r="AJ100" s="64" t="str">
        <f t="shared" si="20"/>
        <v/>
      </c>
      <c r="AK100" s="13" t="str">
        <f t="shared" si="18"/>
        <v/>
      </c>
      <c r="AL100" s="13" t="s">
        <v>199</v>
      </c>
      <c r="AM100" s="13"/>
      <c r="AN100" s="13" t="str">
        <f t="shared" si="19"/>
        <v/>
      </c>
      <c r="AO100" s="64" t="str">
        <f t="shared" si="21"/>
        <v/>
      </c>
      <c r="AP100" s="13"/>
      <c r="AQ100" s="13"/>
    </row>
    <row r="101" spans="1:43" ht="15.75" customHeight="1" x14ac:dyDescent="0.2">
      <c r="A101" s="73">
        <v>89</v>
      </c>
      <c r="B101" s="61"/>
      <c r="C101" s="65"/>
      <c r="D101" s="6"/>
      <c r="E101" s="62"/>
      <c r="F101" s="7"/>
      <c r="G101" s="76"/>
      <c r="H101" s="66"/>
      <c r="I101" s="67"/>
      <c r="J101" s="68"/>
      <c r="K101" s="69"/>
      <c r="L101" s="8"/>
      <c r="M101" s="69"/>
      <c r="N101" s="70"/>
      <c r="O101" s="62"/>
      <c r="P101" s="62"/>
      <c r="Q101" s="62"/>
      <c r="R101" s="62"/>
      <c r="S101" s="62"/>
      <c r="T101" s="69"/>
      <c r="U101" s="66"/>
      <c r="V101" s="62"/>
      <c r="W101" s="71"/>
      <c r="X101" s="69"/>
      <c r="Y101" s="63"/>
      <c r="Z101" s="63"/>
      <c r="AA101" s="63"/>
      <c r="AB101" s="62"/>
      <c r="AC101" s="26" t="str">
        <f t="shared" si="12"/>
        <v/>
      </c>
      <c r="AD101" s="26" t="str">
        <f t="shared" si="15"/>
        <v/>
      </c>
      <c r="AF101" s="9" t="b">
        <f t="shared" si="16"/>
        <v>1</v>
      </c>
      <c r="AG101" s="13" t="str">
        <f t="shared" si="17"/>
        <v/>
      </c>
      <c r="AH101" s="13" t="str">
        <f t="shared" si="13"/>
        <v/>
      </c>
      <c r="AI101" s="13" t="str">
        <f t="shared" si="14"/>
        <v/>
      </c>
      <c r="AJ101" s="64" t="str">
        <f t="shared" si="20"/>
        <v/>
      </c>
      <c r="AK101" s="13" t="str">
        <f t="shared" si="18"/>
        <v/>
      </c>
      <c r="AL101" s="13" t="s">
        <v>200</v>
      </c>
      <c r="AM101" s="13"/>
      <c r="AN101" s="13" t="str">
        <f t="shared" si="19"/>
        <v/>
      </c>
      <c r="AO101" s="64" t="str">
        <f t="shared" si="21"/>
        <v/>
      </c>
      <c r="AP101" s="13"/>
      <c r="AQ101" s="13"/>
    </row>
    <row r="102" spans="1:43" ht="15.75" customHeight="1" x14ac:dyDescent="0.2">
      <c r="A102" s="73">
        <v>90</v>
      </c>
      <c r="B102" s="61"/>
      <c r="C102" s="65"/>
      <c r="D102" s="6"/>
      <c r="E102" s="62"/>
      <c r="F102" s="7"/>
      <c r="G102" s="76"/>
      <c r="H102" s="66"/>
      <c r="I102" s="67"/>
      <c r="J102" s="68"/>
      <c r="K102" s="69"/>
      <c r="L102" s="8"/>
      <c r="M102" s="69"/>
      <c r="N102" s="70"/>
      <c r="O102" s="62"/>
      <c r="P102" s="62"/>
      <c r="Q102" s="62"/>
      <c r="R102" s="62"/>
      <c r="S102" s="62"/>
      <c r="T102" s="69"/>
      <c r="U102" s="66"/>
      <c r="V102" s="62"/>
      <c r="W102" s="71"/>
      <c r="X102" s="69"/>
      <c r="Y102" s="63"/>
      <c r="Z102" s="63"/>
      <c r="AA102" s="63"/>
      <c r="AB102" s="62"/>
      <c r="AC102" s="26" t="str">
        <f t="shared" si="12"/>
        <v/>
      </c>
      <c r="AD102" s="26" t="str">
        <f t="shared" si="15"/>
        <v/>
      </c>
      <c r="AF102" s="9" t="b">
        <f t="shared" si="16"/>
        <v>1</v>
      </c>
      <c r="AG102" s="13" t="str">
        <f t="shared" si="17"/>
        <v/>
      </c>
      <c r="AH102" s="13" t="str">
        <f t="shared" si="13"/>
        <v/>
      </c>
      <c r="AI102" s="13" t="str">
        <f t="shared" si="14"/>
        <v/>
      </c>
      <c r="AJ102" s="64" t="str">
        <f t="shared" si="20"/>
        <v/>
      </c>
      <c r="AK102" s="13" t="str">
        <f t="shared" si="18"/>
        <v/>
      </c>
      <c r="AL102" s="13" t="s">
        <v>201</v>
      </c>
      <c r="AM102" s="13"/>
      <c r="AN102" s="13" t="str">
        <f t="shared" si="19"/>
        <v/>
      </c>
      <c r="AO102" s="64" t="str">
        <f t="shared" si="21"/>
        <v/>
      </c>
      <c r="AP102" s="13"/>
      <c r="AQ102" s="13"/>
    </row>
    <row r="103" spans="1:43" ht="15.75" customHeight="1" x14ac:dyDescent="0.2">
      <c r="A103" s="73">
        <v>91</v>
      </c>
      <c r="B103" s="61"/>
      <c r="C103" s="65"/>
      <c r="D103" s="6"/>
      <c r="E103" s="62"/>
      <c r="F103" s="7"/>
      <c r="G103" s="76"/>
      <c r="H103" s="66"/>
      <c r="I103" s="67"/>
      <c r="J103" s="68"/>
      <c r="K103" s="69"/>
      <c r="L103" s="8"/>
      <c r="M103" s="69"/>
      <c r="N103" s="70"/>
      <c r="O103" s="62"/>
      <c r="P103" s="62"/>
      <c r="Q103" s="62"/>
      <c r="R103" s="62"/>
      <c r="S103" s="62"/>
      <c r="T103" s="69"/>
      <c r="U103" s="66"/>
      <c r="V103" s="62"/>
      <c r="W103" s="71"/>
      <c r="X103" s="69"/>
      <c r="Y103" s="63"/>
      <c r="Z103" s="63"/>
      <c r="AA103" s="63"/>
      <c r="AB103" s="62"/>
      <c r="AC103" s="26" t="str">
        <f t="shared" si="12"/>
        <v/>
      </c>
      <c r="AD103" s="26" t="str">
        <f t="shared" si="15"/>
        <v/>
      </c>
      <c r="AF103" s="9" t="b">
        <f t="shared" si="16"/>
        <v>1</v>
      </c>
      <c r="AG103" s="13" t="str">
        <f t="shared" si="17"/>
        <v/>
      </c>
      <c r="AH103" s="13" t="str">
        <f t="shared" si="13"/>
        <v/>
      </c>
      <c r="AI103" s="13" t="str">
        <f t="shared" si="14"/>
        <v/>
      </c>
      <c r="AJ103" s="64" t="str">
        <f t="shared" si="20"/>
        <v/>
      </c>
      <c r="AK103" s="13" t="str">
        <f t="shared" si="18"/>
        <v/>
      </c>
      <c r="AL103" s="13" t="s">
        <v>202</v>
      </c>
      <c r="AM103" s="13"/>
      <c r="AN103" s="13" t="str">
        <f t="shared" si="19"/>
        <v/>
      </c>
      <c r="AO103" s="64" t="str">
        <f t="shared" si="21"/>
        <v/>
      </c>
      <c r="AP103" s="13"/>
      <c r="AQ103" s="13"/>
    </row>
    <row r="104" spans="1:43" ht="15.75" customHeight="1" x14ac:dyDescent="0.2">
      <c r="A104" s="73">
        <v>92</v>
      </c>
      <c r="B104" s="61"/>
      <c r="C104" s="65"/>
      <c r="D104" s="6"/>
      <c r="E104" s="62"/>
      <c r="F104" s="7"/>
      <c r="G104" s="76"/>
      <c r="H104" s="66"/>
      <c r="I104" s="67"/>
      <c r="J104" s="68"/>
      <c r="K104" s="69"/>
      <c r="L104" s="8"/>
      <c r="M104" s="69"/>
      <c r="N104" s="70"/>
      <c r="O104" s="62"/>
      <c r="P104" s="62"/>
      <c r="Q104" s="62"/>
      <c r="R104" s="62"/>
      <c r="S104" s="62"/>
      <c r="T104" s="69"/>
      <c r="U104" s="66"/>
      <c r="V104" s="62"/>
      <c r="W104" s="71"/>
      <c r="X104" s="69"/>
      <c r="Y104" s="63"/>
      <c r="Z104" s="63"/>
      <c r="AA104" s="63"/>
      <c r="AB104" s="62"/>
      <c r="AC104" s="26" t="str">
        <f t="shared" si="12"/>
        <v/>
      </c>
      <c r="AD104" s="26" t="str">
        <f t="shared" si="15"/>
        <v/>
      </c>
      <c r="AF104" s="9" t="b">
        <f t="shared" si="16"/>
        <v>1</v>
      </c>
      <c r="AG104" s="13" t="str">
        <f t="shared" si="17"/>
        <v/>
      </c>
      <c r="AH104" s="13" t="str">
        <f t="shared" si="13"/>
        <v/>
      </c>
      <c r="AI104" s="13" t="str">
        <f t="shared" si="14"/>
        <v/>
      </c>
      <c r="AJ104" s="64" t="str">
        <f t="shared" si="20"/>
        <v/>
      </c>
      <c r="AK104" s="13" t="str">
        <f t="shared" si="18"/>
        <v/>
      </c>
      <c r="AL104" s="13" t="s">
        <v>203</v>
      </c>
      <c r="AM104" s="13"/>
      <c r="AN104" s="13" t="str">
        <f t="shared" si="19"/>
        <v/>
      </c>
      <c r="AO104" s="64" t="str">
        <f t="shared" si="21"/>
        <v/>
      </c>
      <c r="AP104" s="13"/>
      <c r="AQ104" s="13"/>
    </row>
    <row r="105" spans="1:43" ht="15.75" customHeight="1" x14ac:dyDescent="0.2">
      <c r="A105" s="73">
        <v>93</v>
      </c>
      <c r="B105" s="61"/>
      <c r="C105" s="65"/>
      <c r="D105" s="6"/>
      <c r="E105" s="62"/>
      <c r="F105" s="7"/>
      <c r="G105" s="76"/>
      <c r="H105" s="66"/>
      <c r="I105" s="67"/>
      <c r="J105" s="68"/>
      <c r="K105" s="69"/>
      <c r="L105" s="8"/>
      <c r="M105" s="69"/>
      <c r="N105" s="70"/>
      <c r="O105" s="62"/>
      <c r="P105" s="62"/>
      <c r="Q105" s="62"/>
      <c r="R105" s="62"/>
      <c r="S105" s="62"/>
      <c r="T105" s="69"/>
      <c r="U105" s="66"/>
      <c r="V105" s="62"/>
      <c r="W105" s="71"/>
      <c r="X105" s="69"/>
      <c r="Y105" s="63"/>
      <c r="Z105" s="63"/>
      <c r="AA105" s="63"/>
      <c r="AB105" s="62"/>
      <c r="AC105" s="26" t="str">
        <f t="shared" si="12"/>
        <v/>
      </c>
      <c r="AD105" s="26" t="str">
        <f t="shared" si="15"/>
        <v/>
      </c>
      <c r="AF105" s="9" t="b">
        <f t="shared" si="16"/>
        <v>1</v>
      </c>
      <c r="AG105" s="13" t="str">
        <f t="shared" si="17"/>
        <v/>
      </c>
      <c r="AH105" s="13" t="str">
        <f t="shared" si="13"/>
        <v/>
      </c>
      <c r="AI105" s="13" t="str">
        <f t="shared" si="14"/>
        <v/>
      </c>
      <c r="AJ105" s="64" t="str">
        <f t="shared" si="20"/>
        <v/>
      </c>
      <c r="AK105" s="13" t="str">
        <f t="shared" si="18"/>
        <v/>
      </c>
      <c r="AL105" s="13" t="s">
        <v>204</v>
      </c>
      <c r="AM105" s="13"/>
      <c r="AN105" s="13" t="str">
        <f t="shared" si="19"/>
        <v/>
      </c>
      <c r="AO105" s="64" t="str">
        <f t="shared" si="21"/>
        <v/>
      </c>
      <c r="AP105" s="13"/>
      <c r="AQ105" s="13"/>
    </row>
    <row r="106" spans="1:43" ht="15.75" customHeight="1" x14ac:dyDescent="0.2">
      <c r="A106" s="73">
        <v>94</v>
      </c>
      <c r="B106" s="61"/>
      <c r="C106" s="65"/>
      <c r="D106" s="6"/>
      <c r="E106" s="62"/>
      <c r="F106" s="7"/>
      <c r="G106" s="76"/>
      <c r="H106" s="66"/>
      <c r="I106" s="67"/>
      <c r="J106" s="68"/>
      <c r="K106" s="69"/>
      <c r="L106" s="8"/>
      <c r="M106" s="69"/>
      <c r="N106" s="70"/>
      <c r="O106" s="62"/>
      <c r="P106" s="62"/>
      <c r="Q106" s="62"/>
      <c r="R106" s="62"/>
      <c r="S106" s="62"/>
      <c r="T106" s="69"/>
      <c r="U106" s="66"/>
      <c r="V106" s="62"/>
      <c r="W106" s="71"/>
      <c r="X106" s="69"/>
      <c r="Y106" s="63"/>
      <c r="Z106" s="63"/>
      <c r="AA106" s="63"/>
      <c r="AB106" s="62"/>
      <c r="AC106" s="26" t="str">
        <f t="shared" si="12"/>
        <v/>
      </c>
      <c r="AD106" s="26" t="str">
        <f t="shared" si="15"/>
        <v/>
      </c>
      <c r="AF106" s="9" t="b">
        <f t="shared" si="16"/>
        <v>1</v>
      </c>
      <c r="AG106" s="13" t="str">
        <f t="shared" si="17"/>
        <v/>
      </c>
      <c r="AH106" s="13" t="str">
        <f t="shared" si="13"/>
        <v/>
      </c>
      <c r="AI106" s="13" t="str">
        <f t="shared" si="14"/>
        <v/>
      </c>
      <c r="AJ106" s="64" t="str">
        <f t="shared" si="20"/>
        <v/>
      </c>
      <c r="AK106" s="13" t="str">
        <f t="shared" si="18"/>
        <v/>
      </c>
      <c r="AL106" s="13" t="s">
        <v>205</v>
      </c>
      <c r="AM106" s="13"/>
      <c r="AN106" s="13" t="str">
        <f t="shared" si="19"/>
        <v/>
      </c>
      <c r="AO106" s="64" t="str">
        <f t="shared" si="21"/>
        <v/>
      </c>
      <c r="AP106" s="13"/>
      <c r="AQ106" s="13"/>
    </row>
    <row r="107" spans="1:43" ht="15.75" customHeight="1" x14ac:dyDescent="0.2">
      <c r="A107" s="73">
        <v>95</v>
      </c>
      <c r="B107" s="61"/>
      <c r="C107" s="65"/>
      <c r="D107" s="6"/>
      <c r="E107" s="62"/>
      <c r="F107" s="7"/>
      <c r="G107" s="76"/>
      <c r="H107" s="66"/>
      <c r="I107" s="67"/>
      <c r="J107" s="68"/>
      <c r="K107" s="69"/>
      <c r="L107" s="8"/>
      <c r="M107" s="69"/>
      <c r="N107" s="70"/>
      <c r="O107" s="62"/>
      <c r="P107" s="62"/>
      <c r="Q107" s="62"/>
      <c r="R107" s="62"/>
      <c r="S107" s="62"/>
      <c r="T107" s="69"/>
      <c r="U107" s="66"/>
      <c r="V107" s="62"/>
      <c r="W107" s="71"/>
      <c r="X107" s="69"/>
      <c r="Y107" s="63"/>
      <c r="Z107" s="63"/>
      <c r="AA107" s="63"/>
      <c r="AB107" s="62"/>
      <c r="AC107" s="26" t="str">
        <f t="shared" si="12"/>
        <v/>
      </c>
      <c r="AD107" s="26" t="str">
        <f t="shared" si="15"/>
        <v/>
      </c>
      <c r="AF107" s="9" t="b">
        <f t="shared" si="16"/>
        <v>1</v>
      </c>
      <c r="AG107" s="13" t="str">
        <f t="shared" si="17"/>
        <v/>
      </c>
      <c r="AH107" s="13" t="str">
        <f t="shared" si="13"/>
        <v/>
      </c>
      <c r="AI107" s="13" t="str">
        <f t="shared" si="14"/>
        <v/>
      </c>
      <c r="AJ107" s="64" t="str">
        <f t="shared" si="20"/>
        <v/>
      </c>
      <c r="AK107" s="13" t="str">
        <f t="shared" si="18"/>
        <v/>
      </c>
      <c r="AL107" s="13" t="s">
        <v>206</v>
      </c>
      <c r="AM107" s="13"/>
      <c r="AN107" s="13" t="str">
        <f t="shared" si="19"/>
        <v/>
      </c>
      <c r="AO107" s="64" t="str">
        <f t="shared" si="21"/>
        <v/>
      </c>
      <c r="AP107" s="13"/>
      <c r="AQ107" s="13"/>
    </row>
    <row r="108" spans="1:43" ht="15.75" customHeight="1" x14ac:dyDescent="0.2">
      <c r="A108" s="73">
        <v>96</v>
      </c>
      <c r="B108" s="61"/>
      <c r="C108" s="65"/>
      <c r="D108" s="6"/>
      <c r="E108" s="62"/>
      <c r="F108" s="7"/>
      <c r="G108" s="76"/>
      <c r="H108" s="66"/>
      <c r="I108" s="67"/>
      <c r="J108" s="68"/>
      <c r="K108" s="69"/>
      <c r="L108" s="8"/>
      <c r="M108" s="69"/>
      <c r="N108" s="70"/>
      <c r="O108" s="62"/>
      <c r="P108" s="62"/>
      <c r="Q108" s="62"/>
      <c r="R108" s="62"/>
      <c r="S108" s="62"/>
      <c r="T108" s="69"/>
      <c r="U108" s="66"/>
      <c r="V108" s="62"/>
      <c r="W108" s="71"/>
      <c r="X108" s="69"/>
      <c r="Y108" s="63"/>
      <c r="Z108" s="63"/>
      <c r="AA108" s="63"/>
      <c r="AB108" s="62"/>
      <c r="AC108" s="26" t="str">
        <f t="shared" ref="AC108:AC139" si="22">AJ108</f>
        <v/>
      </c>
      <c r="AD108" s="26" t="str">
        <f t="shared" si="15"/>
        <v/>
      </c>
      <c r="AF108" s="9" t="b">
        <f t="shared" si="16"/>
        <v>1</v>
      </c>
      <c r="AG108" s="13" t="str">
        <f t="shared" si="17"/>
        <v/>
      </c>
      <c r="AH108" s="13" t="str">
        <f t="shared" si="13"/>
        <v/>
      </c>
      <c r="AI108" s="13" t="str">
        <f t="shared" si="14"/>
        <v/>
      </c>
      <c r="AJ108" s="64" t="str">
        <f t="shared" si="20"/>
        <v/>
      </c>
      <c r="AK108" s="13" t="str">
        <f t="shared" si="18"/>
        <v/>
      </c>
      <c r="AL108" s="13" t="s">
        <v>207</v>
      </c>
      <c r="AM108" s="13"/>
      <c r="AN108" s="13" t="str">
        <f t="shared" si="19"/>
        <v/>
      </c>
      <c r="AO108" s="64" t="str">
        <f t="shared" si="21"/>
        <v/>
      </c>
      <c r="AP108" s="13"/>
      <c r="AQ108" s="13"/>
    </row>
    <row r="109" spans="1:43" ht="15.75" customHeight="1" x14ac:dyDescent="0.2">
      <c r="A109" s="73">
        <v>97</v>
      </c>
      <c r="B109" s="61"/>
      <c r="C109" s="65"/>
      <c r="D109" s="6"/>
      <c r="E109" s="62"/>
      <c r="F109" s="7"/>
      <c r="G109" s="76"/>
      <c r="H109" s="66"/>
      <c r="I109" s="67"/>
      <c r="J109" s="68"/>
      <c r="K109" s="69"/>
      <c r="L109" s="8"/>
      <c r="M109" s="69"/>
      <c r="N109" s="70"/>
      <c r="O109" s="62"/>
      <c r="P109" s="62"/>
      <c r="Q109" s="62"/>
      <c r="R109" s="62"/>
      <c r="S109" s="62"/>
      <c r="T109" s="69"/>
      <c r="U109" s="66"/>
      <c r="V109" s="62"/>
      <c r="W109" s="71"/>
      <c r="X109" s="69"/>
      <c r="Y109" s="63"/>
      <c r="Z109" s="63"/>
      <c r="AA109" s="63"/>
      <c r="AB109" s="62"/>
      <c r="AC109" s="26" t="str">
        <f t="shared" si="22"/>
        <v/>
      </c>
      <c r="AD109" s="26" t="str">
        <f t="shared" si="15"/>
        <v/>
      </c>
      <c r="AF109" s="9" t="b">
        <f t="shared" si="16"/>
        <v>1</v>
      </c>
      <c r="AG109" s="13" t="str">
        <f t="shared" si="17"/>
        <v/>
      </c>
      <c r="AH109" s="13" t="str">
        <f t="shared" si="13"/>
        <v/>
      </c>
      <c r="AI109" s="13" t="str">
        <f t="shared" si="14"/>
        <v/>
      </c>
      <c r="AJ109" s="64" t="str">
        <f t="shared" si="20"/>
        <v/>
      </c>
      <c r="AK109" s="13" t="str">
        <f t="shared" si="18"/>
        <v/>
      </c>
      <c r="AL109" s="13" t="s">
        <v>208</v>
      </c>
      <c r="AM109" s="13"/>
      <c r="AN109" s="13" t="str">
        <f t="shared" si="19"/>
        <v/>
      </c>
      <c r="AO109" s="64" t="str">
        <f t="shared" si="21"/>
        <v/>
      </c>
      <c r="AP109" s="13"/>
      <c r="AQ109" s="13"/>
    </row>
    <row r="110" spans="1:43" ht="15.75" customHeight="1" x14ac:dyDescent="0.2">
      <c r="A110" s="73">
        <v>98</v>
      </c>
      <c r="B110" s="61"/>
      <c r="C110" s="65"/>
      <c r="D110" s="6"/>
      <c r="E110" s="62"/>
      <c r="F110" s="7"/>
      <c r="G110" s="76"/>
      <c r="H110" s="66"/>
      <c r="I110" s="67"/>
      <c r="J110" s="68"/>
      <c r="K110" s="69"/>
      <c r="L110" s="8"/>
      <c r="M110" s="69"/>
      <c r="N110" s="70"/>
      <c r="O110" s="62"/>
      <c r="P110" s="62"/>
      <c r="Q110" s="62"/>
      <c r="R110" s="62"/>
      <c r="S110" s="62"/>
      <c r="T110" s="69"/>
      <c r="U110" s="66"/>
      <c r="V110" s="62"/>
      <c r="W110" s="71"/>
      <c r="X110" s="69"/>
      <c r="Y110" s="63"/>
      <c r="Z110" s="63"/>
      <c r="AA110" s="63"/>
      <c r="AB110" s="62"/>
      <c r="AC110" s="26" t="str">
        <f t="shared" si="22"/>
        <v/>
      </c>
      <c r="AD110" s="26" t="str">
        <f t="shared" si="15"/>
        <v/>
      </c>
      <c r="AF110" s="9" t="b">
        <f t="shared" si="16"/>
        <v>1</v>
      </c>
      <c r="AG110" s="13" t="str">
        <f t="shared" si="17"/>
        <v/>
      </c>
      <c r="AH110" s="13" t="str">
        <f t="shared" si="13"/>
        <v/>
      </c>
      <c r="AI110" s="13" t="str">
        <f t="shared" si="14"/>
        <v/>
      </c>
      <c r="AJ110" s="64" t="str">
        <f t="shared" si="20"/>
        <v/>
      </c>
      <c r="AK110" s="13" t="str">
        <f t="shared" si="18"/>
        <v/>
      </c>
      <c r="AL110" s="13" t="s">
        <v>209</v>
      </c>
      <c r="AM110" s="13"/>
      <c r="AN110" s="13" t="str">
        <f t="shared" si="19"/>
        <v/>
      </c>
      <c r="AO110" s="64" t="str">
        <f t="shared" si="21"/>
        <v/>
      </c>
      <c r="AP110" s="13"/>
      <c r="AQ110" s="13"/>
    </row>
    <row r="111" spans="1:43" ht="15.75" customHeight="1" x14ac:dyDescent="0.2">
      <c r="A111" s="73">
        <v>99</v>
      </c>
      <c r="B111" s="61"/>
      <c r="C111" s="65"/>
      <c r="D111" s="6"/>
      <c r="E111" s="62"/>
      <c r="F111" s="7"/>
      <c r="G111" s="76"/>
      <c r="H111" s="66"/>
      <c r="I111" s="67"/>
      <c r="J111" s="68"/>
      <c r="K111" s="69"/>
      <c r="L111" s="8"/>
      <c r="M111" s="69"/>
      <c r="N111" s="70"/>
      <c r="O111" s="62"/>
      <c r="P111" s="62"/>
      <c r="Q111" s="62"/>
      <c r="R111" s="62"/>
      <c r="S111" s="62"/>
      <c r="T111" s="69"/>
      <c r="U111" s="66"/>
      <c r="V111" s="62"/>
      <c r="W111" s="71"/>
      <c r="X111" s="69"/>
      <c r="Y111" s="63"/>
      <c r="Z111" s="63"/>
      <c r="AA111" s="63"/>
      <c r="AB111" s="62"/>
      <c r="AC111" s="26" t="str">
        <f t="shared" si="22"/>
        <v/>
      </c>
      <c r="AD111" s="26" t="str">
        <f t="shared" si="15"/>
        <v/>
      </c>
      <c r="AF111" s="9" t="b">
        <f t="shared" si="16"/>
        <v>1</v>
      </c>
      <c r="AG111" s="13" t="str">
        <f t="shared" si="17"/>
        <v/>
      </c>
      <c r="AH111" s="13" t="str">
        <f t="shared" si="13"/>
        <v/>
      </c>
      <c r="AI111" s="13" t="str">
        <f t="shared" si="14"/>
        <v/>
      </c>
      <c r="AJ111" s="64" t="str">
        <f t="shared" si="20"/>
        <v/>
      </c>
      <c r="AK111" s="13" t="str">
        <f t="shared" si="18"/>
        <v/>
      </c>
      <c r="AL111" s="13" t="s">
        <v>210</v>
      </c>
      <c r="AM111" s="13"/>
      <c r="AN111" s="13" t="str">
        <f t="shared" si="19"/>
        <v/>
      </c>
      <c r="AO111" s="64" t="str">
        <f t="shared" si="21"/>
        <v/>
      </c>
      <c r="AP111" s="13"/>
      <c r="AQ111" s="13"/>
    </row>
    <row r="112" spans="1:43" ht="15.75" customHeight="1" x14ac:dyDescent="0.2">
      <c r="A112" s="73">
        <v>100</v>
      </c>
      <c r="B112" s="61"/>
      <c r="C112" s="65"/>
      <c r="D112" s="6"/>
      <c r="E112" s="62"/>
      <c r="F112" s="7"/>
      <c r="G112" s="76"/>
      <c r="H112" s="66"/>
      <c r="I112" s="67"/>
      <c r="J112" s="68"/>
      <c r="K112" s="69"/>
      <c r="L112" s="8"/>
      <c r="M112" s="69"/>
      <c r="N112" s="70"/>
      <c r="O112" s="62"/>
      <c r="P112" s="62"/>
      <c r="Q112" s="62"/>
      <c r="R112" s="62"/>
      <c r="S112" s="62"/>
      <c r="T112" s="69"/>
      <c r="U112" s="66"/>
      <c r="V112" s="62"/>
      <c r="W112" s="71"/>
      <c r="X112" s="69"/>
      <c r="Y112" s="63"/>
      <c r="Z112" s="63"/>
      <c r="AA112" s="63"/>
      <c r="AB112" s="62"/>
      <c r="AC112" s="26" t="str">
        <f t="shared" si="22"/>
        <v/>
      </c>
      <c r="AD112" s="26" t="str">
        <f t="shared" si="15"/>
        <v/>
      </c>
      <c r="AF112" s="9" t="b">
        <f t="shared" si="16"/>
        <v>1</v>
      </c>
      <c r="AG112" s="13" t="str">
        <f t="shared" si="17"/>
        <v/>
      </c>
      <c r="AH112" s="13" t="str">
        <f t="shared" si="13"/>
        <v/>
      </c>
      <c r="AI112" s="13" t="str">
        <f t="shared" si="14"/>
        <v/>
      </c>
      <c r="AJ112" s="64" t="str">
        <f t="shared" si="20"/>
        <v/>
      </c>
      <c r="AK112" s="13" t="str">
        <f t="shared" si="18"/>
        <v/>
      </c>
      <c r="AL112" s="13" t="s">
        <v>211</v>
      </c>
      <c r="AM112" s="13"/>
      <c r="AN112" s="13" t="str">
        <f t="shared" si="19"/>
        <v/>
      </c>
      <c r="AO112" s="64" t="str">
        <f t="shared" si="21"/>
        <v/>
      </c>
      <c r="AP112" s="13"/>
      <c r="AQ112" s="13"/>
    </row>
    <row r="113" spans="1:43" ht="15.75" customHeight="1" x14ac:dyDescent="0.2">
      <c r="A113" s="73">
        <v>101</v>
      </c>
      <c r="B113" s="61"/>
      <c r="C113" s="65"/>
      <c r="D113" s="6"/>
      <c r="E113" s="62"/>
      <c r="F113" s="7"/>
      <c r="G113" s="76"/>
      <c r="H113" s="66"/>
      <c r="I113" s="67"/>
      <c r="J113" s="68"/>
      <c r="K113" s="69"/>
      <c r="L113" s="8"/>
      <c r="M113" s="69"/>
      <c r="N113" s="70"/>
      <c r="O113" s="62"/>
      <c r="P113" s="62"/>
      <c r="Q113" s="62"/>
      <c r="R113" s="62"/>
      <c r="S113" s="62"/>
      <c r="T113" s="69"/>
      <c r="U113" s="66"/>
      <c r="V113" s="62"/>
      <c r="W113" s="71"/>
      <c r="X113" s="69"/>
      <c r="Y113" s="63"/>
      <c r="Z113" s="63"/>
      <c r="AA113" s="63"/>
      <c r="AB113" s="62"/>
      <c r="AC113" s="26" t="str">
        <f t="shared" si="22"/>
        <v/>
      </c>
      <c r="AD113" s="26" t="str">
        <f t="shared" si="15"/>
        <v/>
      </c>
      <c r="AF113" s="9" t="b">
        <f t="shared" si="16"/>
        <v>1</v>
      </c>
      <c r="AG113" s="13" t="str">
        <f t="shared" si="17"/>
        <v/>
      </c>
      <c r="AH113" s="13" t="str">
        <f t="shared" si="13"/>
        <v/>
      </c>
      <c r="AI113" s="13" t="str">
        <f t="shared" si="14"/>
        <v/>
      </c>
      <c r="AJ113" s="64" t="str">
        <f t="shared" si="20"/>
        <v/>
      </c>
      <c r="AK113" s="13" t="str">
        <f t="shared" si="18"/>
        <v/>
      </c>
      <c r="AL113" s="13" t="s">
        <v>212</v>
      </c>
      <c r="AM113" s="13"/>
      <c r="AN113" s="13" t="str">
        <f t="shared" si="19"/>
        <v/>
      </c>
      <c r="AO113" s="64" t="str">
        <f t="shared" si="21"/>
        <v/>
      </c>
      <c r="AP113" s="13"/>
      <c r="AQ113" s="13"/>
    </row>
    <row r="114" spans="1:43" ht="15.75" customHeight="1" x14ac:dyDescent="0.2">
      <c r="A114" s="73">
        <v>102</v>
      </c>
      <c r="B114" s="61"/>
      <c r="C114" s="65"/>
      <c r="D114" s="6"/>
      <c r="E114" s="62"/>
      <c r="F114" s="7"/>
      <c r="G114" s="76"/>
      <c r="H114" s="66"/>
      <c r="I114" s="67"/>
      <c r="J114" s="68"/>
      <c r="K114" s="69"/>
      <c r="L114" s="8"/>
      <c r="M114" s="69"/>
      <c r="N114" s="70"/>
      <c r="O114" s="62"/>
      <c r="P114" s="62"/>
      <c r="Q114" s="62"/>
      <c r="R114" s="62"/>
      <c r="S114" s="62"/>
      <c r="T114" s="69"/>
      <c r="U114" s="66"/>
      <c r="V114" s="62"/>
      <c r="W114" s="71"/>
      <c r="X114" s="69"/>
      <c r="Y114" s="63"/>
      <c r="Z114" s="63"/>
      <c r="AA114" s="63"/>
      <c r="AB114" s="62"/>
      <c r="AC114" s="26" t="str">
        <f t="shared" si="22"/>
        <v/>
      </c>
      <c r="AD114" s="26" t="str">
        <f t="shared" si="15"/>
        <v/>
      </c>
      <c r="AF114" s="9" t="b">
        <f t="shared" si="16"/>
        <v>1</v>
      </c>
      <c r="AG114" s="13" t="str">
        <f t="shared" si="17"/>
        <v/>
      </c>
      <c r="AH114" s="13" t="str">
        <f t="shared" si="13"/>
        <v/>
      </c>
      <c r="AI114" s="13" t="str">
        <f t="shared" si="14"/>
        <v/>
      </c>
      <c r="AJ114" s="64" t="str">
        <f t="shared" si="20"/>
        <v/>
      </c>
      <c r="AK114" s="13" t="str">
        <f t="shared" si="18"/>
        <v/>
      </c>
      <c r="AL114" s="13" t="s">
        <v>213</v>
      </c>
      <c r="AM114" s="13"/>
      <c r="AN114" s="13" t="str">
        <f t="shared" si="19"/>
        <v/>
      </c>
      <c r="AO114" s="64" t="str">
        <f t="shared" si="21"/>
        <v/>
      </c>
      <c r="AP114" s="13"/>
      <c r="AQ114" s="13"/>
    </row>
    <row r="115" spans="1:43" ht="15.75" customHeight="1" x14ac:dyDescent="0.2">
      <c r="A115" s="73">
        <v>103</v>
      </c>
      <c r="B115" s="61"/>
      <c r="C115" s="65"/>
      <c r="D115" s="6"/>
      <c r="E115" s="62"/>
      <c r="F115" s="7"/>
      <c r="G115" s="76"/>
      <c r="H115" s="66"/>
      <c r="I115" s="67"/>
      <c r="J115" s="68"/>
      <c r="K115" s="69"/>
      <c r="L115" s="8"/>
      <c r="M115" s="69"/>
      <c r="N115" s="70"/>
      <c r="O115" s="62"/>
      <c r="P115" s="62"/>
      <c r="Q115" s="62"/>
      <c r="R115" s="62"/>
      <c r="S115" s="62"/>
      <c r="T115" s="69"/>
      <c r="U115" s="66"/>
      <c r="V115" s="62"/>
      <c r="W115" s="71"/>
      <c r="X115" s="69"/>
      <c r="Y115" s="63"/>
      <c r="Z115" s="63"/>
      <c r="AA115" s="63"/>
      <c r="AB115" s="62"/>
      <c r="AC115" s="26" t="str">
        <f t="shared" si="22"/>
        <v/>
      </c>
      <c r="AD115" s="26" t="str">
        <f t="shared" si="15"/>
        <v/>
      </c>
      <c r="AF115" s="9" t="b">
        <f t="shared" si="16"/>
        <v>1</v>
      </c>
      <c r="AG115" s="13" t="str">
        <f t="shared" si="17"/>
        <v/>
      </c>
      <c r="AH115" s="13" t="str">
        <f t="shared" si="13"/>
        <v/>
      </c>
      <c r="AI115" s="13" t="str">
        <f t="shared" si="14"/>
        <v/>
      </c>
      <c r="AJ115" s="64" t="str">
        <f t="shared" si="20"/>
        <v/>
      </c>
      <c r="AK115" s="13" t="str">
        <f t="shared" si="18"/>
        <v/>
      </c>
      <c r="AL115" s="13" t="s">
        <v>214</v>
      </c>
      <c r="AM115" s="13"/>
      <c r="AN115" s="13" t="str">
        <f t="shared" si="19"/>
        <v/>
      </c>
      <c r="AO115" s="64" t="str">
        <f t="shared" si="21"/>
        <v/>
      </c>
      <c r="AP115" s="13"/>
      <c r="AQ115" s="13"/>
    </row>
    <row r="116" spans="1:43" ht="15.75" customHeight="1" x14ac:dyDescent="0.2">
      <c r="A116" s="73">
        <v>104</v>
      </c>
      <c r="B116" s="61"/>
      <c r="C116" s="65"/>
      <c r="D116" s="6"/>
      <c r="E116" s="62"/>
      <c r="F116" s="7"/>
      <c r="G116" s="76"/>
      <c r="H116" s="66"/>
      <c r="I116" s="67"/>
      <c r="J116" s="68"/>
      <c r="K116" s="69"/>
      <c r="L116" s="8"/>
      <c r="M116" s="69"/>
      <c r="N116" s="70"/>
      <c r="O116" s="62"/>
      <c r="P116" s="62"/>
      <c r="Q116" s="62"/>
      <c r="R116" s="62"/>
      <c r="S116" s="62"/>
      <c r="T116" s="69"/>
      <c r="U116" s="66"/>
      <c r="V116" s="62"/>
      <c r="W116" s="71"/>
      <c r="X116" s="69"/>
      <c r="Y116" s="63"/>
      <c r="Z116" s="63"/>
      <c r="AA116" s="63"/>
      <c r="AB116" s="62"/>
      <c r="AC116" s="26" t="str">
        <f t="shared" si="22"/>
        <v/>
      </c>
      <c r="AD116" s="26" t="str">
        <f t="shared" si="15"/>
        <v/>
      </c>
      <c r="AF116" s="9" t="b">
        <f t="shared" si="16"/>
        <v>1</v>
      </c>
      <c r="AG116" s="13" t="str">
        <f t="shared" si="17"/>
        <v/>
      </c>
      <c r="AH116" s="13" t="str">
        <f t="shared" si="13"/>
        <v/>
      </c>
      <c r="AI116" s="13" t="str">
        <f t="shared" si="14"/>
        <v/>
      </c>
      <c r="AJ116" s="64" t="str">
        <f t="shared" si="20"/>
        <v/>
      </c>
      <c r="AK116" s="13" t="str">
        <f t="shared" si="18"/>
        <v/>
      </c>
      <c r="AL116" s="13" t="s">
        <v>215</v>
      </c>
      <c r="AM116" s="13"/>
      <c r="AN116" s="13" t="str">
        <f t="shared" si="19"/>
        <v/>
      </c>
      <c r="AO116" s="64" t="str">
        <f t="shared" si="21"/>
        <v/>
      </c>
      <c r="AP116" s="13"/>
      <c r="AQ116" s="13"/>
    </row>
    <row r="117" spans="1:43" ht="15.75" customHeight="1" x14ac:dyDescent="0.2">
      <c r="A117" s="73">
        <v>105</v>
      </c>
      <c r="B117" s="61"/>
      <c r="C117" s="65"/>
      <c r="D117" s="6"/>
      <c r="E117" s="62"/>
      <c r="F117" s="7"/>
      <c r="G117" s="76"/>
      <c r="H117" s="66"/>
      <c r="I117" s="67"/>
      <c r="J117" s="68"/>
      <c r="K117" s="69"/>
      <c r="L117" s="8"/>
      <c r="M117" s="69"/>
      <c r="N117" s="70"/>
      <c r="O117" s="62"/>
      <c r="P117" s="62"/>
      <c r="Q117" s="62"/>
      <c r="R117" s="62"/>
      <c r="S117" s="62"/>
      <c r="T117" s="69"/>
      <c r="U117" s="66"/>
      <c r="V117" s="62"/>
      <c r="W117" s="71"/>
      <c r="X117" s="69"/>
      <c r="Y117" s="63"/>
      <c r="Z117" s="63"/>
      <c r="AA117" s="63"/>
      <c r="AB117" s="62"/>
      <c r="AC117" s="26" t="str">
        <f t="shared" si="22"/>
        <v/>
      </c>
      <c r="AD117" s="26" t="str">
        <f t="shared" si="15"/>
        <v/>
      </c>
      <c r="AF117" s="9" t="b">
        <f t="shared" si="16"/>
        <v>1</v>
      </c>
      <c r="AG117" s="13" t="str">
        <f t="shared" si="17"/>
        <v/>
      </c>
      <c r="AH117" s="13" t="str">
        <f t="shared" si="13"/>
        <v/>
      </c>
      <c r="AI117" s="13" t="str">
        <f t="shared" si="14"/>
        <v/>
      </c>
      <c r="AJ117" s="64" t="str">
        <f t="shared" si="20"/>
        <v/>
      </c>
      <c r="AK117" s="13" t="str">
        <f t="shared" si="18"/>
        <v/>
      </c>
      <c r="AL117" s="13" t="s">
        <v>216</v>
      </c>
      <c r="AM117" s="13"/>
      <c r="AN117" s="13" t="str">
        <f t="shared" si="19"/>
        <v/>
      </c>
      <c r="AO117" s="64" t="str">
        <f t="shared" si="21"/>
        <v/>
      </c>
      <c r="AP117" s="13"/>
      <c r="AQ117" s="13"/>
    </row>
    <row r="118" spans="1:43" ht="15.75" customHeight="1" x14ac:dyDescent="0.2">
      <c r="A118" s="73">
        <v>106</v>
      </c>
      <c r="B118" s="61"/>
      <c r="C118" s="65"/>
      <c r="D118" s="6"/>
      <c r="E118" s="62"/>
      <c r="F118" s="7"/>
      <c r="G118" s="76"/>
      <c r="H118" s="66"/>
      <c r="I118" s="67"/>
      <c r="J118" s="68"/>
      <c r="K118" s="69"/>
      <c r="L118" s="8"/>
      <c r="M118" s="69"/>
      <c r="N118" s="70"/>
      <c r="O118" s="62"/>
      <c r="P118" s="62"/>
      <c r="Q118" s="62"/>
      <c r="R118" s="62"/>
      <c r="S118" s="62"/>
      <c r="T118" s="69"/>
      <c r="U118" s="66"/>
      <c r="V118" s="62"/>
      <c r="W118" s="71"/>
      <c r="X118" s="69"/>
      <c r="Y118" s="63"/>
      <c r="Z118" s="63"/>
      <c r="AA118" s="63"/>
      <c r="AB118" s="62"/>
      <c r="AC118" s="26" t="str">
        <f t="shared" si="22"/>
        <v/>
      </c>
      <c r="AD118" s="26" t="str">
        <f t="shared" si="15"/>
        <v/>
      </c>
      <c r="AF118" s="9" t="b">
        <f t="shared" si="16"/>
        <v>1</v>
      </c>
      <c r="AG118" s="13" t="str">
        <f t="shared" si="17"/>
        <v/>
      </c>
      <c r="AH118" s="13" t="str">
        <f t="shared" si="13"/>
        <v/>
      </c>
      <c r="AI118" s="13" t="str">
        <f t="shared" si="14"/>
        <v/>
      </c>
      <c r="AJ118" s="64" t="str">
        <f t="shared" si="20"/>
        <v/>
      </c>
      <c r="AK118" s="13" t="str">
        <f t="shared" si="18"/>
        <v/>
      </c>
      <c r="AL118" s="13" t="s">
        <v>217</v>
      </c>
      <c r="AM118" s="13"/>
      <c r="AN118" s="13" t="str">
        <f t="shared" si="19"/>
        <v/>
      </c>
      <c r="AO118" s="64" t="str">
        <f t="shared" si="21"/>
        <v/>
      </c>
      <c r="AP118" s="13"/>
      <c r="AQ118" s="13"/>
    </row>
    <row r="119" spans="1:43" ht="15.75" customHeight="1" x14ac:dyDescent="0.2">
      <c r="A119" s="73">
        <v>107</v>
      </c>
      <c r="B119" s="61"/>
      <c r="C119" s="65"/>
      <c r="D119" s="6"/>
      <c r="E119" s="62"/>
      <c r="F119" s="7"/>
      <c r="G119" s="76"/>
      <c r="H119" s="66"/>
      <c r="I119" s="67"/>
      <c r="J119" s="68"/>
      <c r="K119" s="69"/>
      <c r="L119" s="8"/>
      <c r="M119" s="69"/>
      <c r="N119" s="70"/>
      <c r="O119" s="62"/>
      <c r="P119" s="62"/>
      <c r="Q119" s="62"/>
      <c r="R119" s="62"/>
      <c r="S119" s="62"/>
      <c r="T119" s="69"/>
      <c r="U119" s="66"/>
      <c r="V119" s="62"/>
      <c r="W119" s="71"/>
      <c r="X119" s="69"/>
      <c r="Y119" s="63"/>
      <c r="Z119" s="63"/>
      <c r="AA119" s="63"/>
      <c r="AB119" s="62"/>
      <c r="AC119" s="26" t="str">
        <f t="shared" si="22"/>
        <v/>
      </c>
      <c r="AD119" s="26" t="str">
        <f t="shared" si="15"/>
        <v/>
      </c>
      <c r="AF119" s="9" t="b">
        <f t="shared" si="16"/>
        <v>1</v>
      </c>
      <c r="AG119" s="13" t="str">
        <f t="shared" si="17"/>
        <v/>
      </c>
      <c r="AH119" s="13" t="str">
        <f t="shared" si="13"/>
        <v/>
      </c>
      <c r="AI119" s="13" t="str">
        <f t="shared" si="14"/>
        <v/>
      </c>
      <c r="AJ119" s="64" t="str">
        <f t="shared" si="20"/>
        <v/>
      </c>
      <c r="AK119" s="13" t="str">
        <f t="shared" si="18"/>
        <v/>
      </c>
      <c r="AL119" s="13" t="s">
        <v>218</v>
      </c>
      <c r="AM119" s="13"/>
      <c r="AN119" s="13" t="str">
        <f t="shared" si="19"/>
        <v/>
      </c>
      <c r="AO119" s="64" t="str">
        <f t="shared" si="21"/>
        <v/>
      </c>
      <c r="AP119" s="13"/>
      <c r="AQ119" s="13"/>
    </row>
    <row r="120" spans="1:43" ht="15.75" customHeight="1" x14ac:dyDescent="0.2">
      <c r="A120" s="73">
        <v>108</v>
      </c>
      <c r="B120" s="61"/>
      <c r="C120" s="65"/>
      <c r="D120" s="6"/>
      <c r="E120" s="62"/>
      <c r="F120" s="7"/>
      <c r="G120" s="76"/>
      <c r="H120" s="66"/>
      <c r="I120" s="67"/>
      <c r="J120" s="68"/>
      <c r="K120" s="69"/>
      <c r="L120" s="8"/>
      <c r="M120" s="69"/>
      <c r="N120" s="70"/>
      <c r="O120" s="62"/>
      <c r="P120" s="62"/>
      <c r="Q120" s="62"/>
      <c r="R120" s="62"/>
      <c r="S120" s="62"/>
      <c r="T120" s="69"/>
      <c r="U120" s="66"/>
      <c r="V120" s="62"/>
      <c r="W120" s="71"/>
      <c r="X120" s="69"/>
      <c r="Y120" s="63"/>
      <c r="Z120" s="63"/>
      <c r="AA120" s="63"/>
      <c r="AB120" s="62"/>
      <c r="AC120" s="26" t="str">
        <f t="shared" si="22"/>
        <v/>
      </c>
      <c r="AD120" s="26" t="str">
        <f t="shared" si="15"/>
        <v/>
      </c>
      <c r="AF120" s="9" t="b">
        <f t="shared" si="16"/>
        <v>1</v>
      </c>
      <c r="AG120" s="13" t="str">
        <f t="shared" si="17"/>
        <v/>
      </c>
      <c r="AH120" s="13" t="str">
        <f t="shared" si="13"/>
        <v/>
      </c>
      <c r="AI120" s="13" t="str">
        <f t="shared" si="14"/>
        <v/>
      </c>
      <c r="AJ120" s="64" t="str">
        <f t="shared" si="20"/>
        <v/>
      </c>
      <c r="AK120" s="13" t="str">
        <f t="shared" si="18"/>
        <v/>
      </c>
      <c r="AL120" s="13" t="s">
        <v>219</v>
      </c>
      <c r="AM120" s="13"/>
      <c r="AN120" s="13" t="str">
        <f t="shared" si="19"/>
        <v/>
      </c>
      <c r="AO120" s="64" t="str">
        <f t="shared" si="21"/>
        <v/>
      </c>
      <c r="AP120" s="13"/>
      <c r="AQ120" s="13"/>
    </row>
    <row r="121" spans="1:43" ht="15.75" customHeight="1" x14ac:dyDescent="0.2">
      <c r="A121" s="73">
        <v>109</v>
      </c>
      <c r="B121" s="61"/>
      <c r="C121" s="65"/>
      <c r="D121" s="6"/>
      <c r="E121" s="62"/>
      <c r="F121" s="7"/>
      <c r="G121" s="76"/>
      <c r="H121" s="66"/>
      <c r="I121" s="67"/>
      <c r="J121" s="68"/>
      <c r="K121" s="69"/>
      <c r="L121" s="8"/>
      <c r="M121" s="69"/>
      <c r="N121" s="70"/>
      <c r="O121" s="62"/>
      <c r="P121" s="62"/>
      <c r="Q121" s="62"/>
      <c r="R121" s="62"/>
      <c r="S121" s="62"/>
      <c r="T121" s="69"/>
      <c r="U121" s="66"/>
      <c r="V121" s="62"/>
      <c r="W121" s="71"/>
      <c r="X121" s="69"/>
      <c r="Y121" s="63"/>
      <c r="Z121" s="63"/>
      <c r="AA121" s="63"/>
      <c r="AB121" s="62"/>
      <c r="AC121" s="26" t="str">
        <f t="shared" si="22"/>
        <v/>
      </c>
      <c r="AD121" s="26" t="str">
        <f t="shared" si="15"/>
        <v/>
      </c>
      <c r="AF121" s="9" t="b">
        <f t="shared" si="16"/>
        <v>1</v>
      </c>
      <c r="AG121" s="13" t="str">
        <f t="shared" si="17"/>
        <v/>
      </c>
      <c r="AH121" s="13" t="str">
        <f t="shared" si="13"/>
        <v/>
      </c>
      <c r="AI121" s="13" t="str">
        <f t="shared" si="14"/>
        <v/>
      </c>
      <c r="AJ121" s="64" t="str">
        <f t="shared" si="20"/>
        <v/>
      </c>
      <c r="AK121" s="13" t="str">
        <f t="shared" si="18"/>
        <v/>
      </c>
      <c r="AL121" s="13" t="s">
        <v>220</v>
      </c>
      <c r="AM121" s="13"/>
      <c r="AN121" s="13" t="str">
        <f t="shared" si="19"/>
        <v/>
      </c>
      <c r="AO121" s="64" t="str">
        <f t="shared" si="21"/>
        <v/>
      </c>
      <c r="AP121" s="13"/>
      <c r="AQ121" s="13"/>
    </row>
    <row r="122" spans="1:43" ht="15.75" customHeight="1" x14ac:dyDescent="0.2">
      <c r="A122" s="73">
        <v>110</v>
      </c>
      <c r="B122" s="61"/>
      <c r="C122" s="65"/>
      <c r="D122" s="6"/>
      <c r="E122" s="62"/>
      <c r="F122" s="7"/>
      <c r="G122" s="76"/>
      <c r="H122" s="66"/>
      <c r="I122" s="67"/>
      <c r="J122" s="68"/>
      <c r="K122" s="69"/>
      <c r="L122" s="8"/>
      <c r="M122" s="69"/>
      <c r="N122" s="70"/>
      <c r="O122" s="62"/>
      <c r="P122" s="62"/>
      <c r="Q122" s="62"/>
      <c r="R122" s="62"/>
      <c r="S122" s="62"/>
      <c r="T122" s="69"/>
      <c r="U122" s="66"/>
      <c r="V122" s="62"/>
      <c r="W122" s="71"/>
      <c r="X122" s="69"/>
      <c r="Y122" s="63"/>
      <c r="Z122" s="63"/>
      <c r="AA122" s="63"/>
      <c r="AB122" s="62"/>
      <c r="AC122" s="26" t="str">
        <f t="shared" si="22"/>
        <v/>
      </c>
      <c r="AD122" s="26" t="str">
        <f t="shared" si="15"/>
        <v/>
      </c>
      <c r="AF122" s="9" t="b">
        <f t="shared" si="16"/>
        <v>1</v>
      </c>
      <c r="AG122" s="13" t="str">
        <f t="shared" si="17"/>
        <v/>
      </c>
      <c r="AH122" s="13" t="str">
        <f t="shared" si="13"/>
        <v/>
      </c>
      <c r="AI122" s="13" t="str">
        <f t="shared" si="14"/>
        <v/>
      </c>
      <c r="AJ122" s="64" t="str">
        <f t="shared" si="20"/>
        <v/>
      </c>
      <c r="AK122" s="13" t="str">
        <f t="shared" si="18"/>
        <v/>
      </c>
      <c r="AL122" s="13" t="s">
        <v>221</v>
      </c>
      <c r="AM122" s="13"/>
      <c r="AN122" s="13" t="str">
        <f t="shared" si="19"/>
        <v/>
      </c>
      <c r="AO122" s="64" t="str">
        <f t="shared" si="21"/>
        <v/>
      </c>
      <c r="AP122" s="13"/>
      <c r="AQ122" s="13"/>
    </row>
    <row r="123" spans="1:43" ht="15.75" customHeight="1" x14ac:dyDescent="0.2">
      <c r="A123" s="73">
        <v>111</v>
      </c>
      <c r="B123" s="61"/>
      <c r="C123" s="65"/>
      <c r="D123" s="6"/>
      <c r="E123" s="62"/>
      <c r="F123" s="7"/>
      <c r="G123" s="76"/>
      <c r="H123" s="66"/>
      <c r="I123" s="67"/>
      <c r="J123" s="68"/>
      <c r="K123" s="69"/>
      <c r="L123" s="8"/>
      <c r="M123" s="69"/>
      <c r="N123" s="70"/>
      <c r="O123" s="62"/>
      <c r="P123" s="62"/>
      <c r="Q123" s="62"/>
      <c r="R123" s="62"/>
      <c r="S123" s="62"/>
      <c r="T123" s="69"/>
      <c r="U123" s="66"/>
      <c r="V123" s="62"/>
      <c r="W123" s="71"/>
      <c r="X123" s="69"/>
      <c r="Y123" s="63"/>
      <c r="Z123" s="63"/>
      <c r="AA123" s="63"/>
      <c r="AB123" s="62"/>
      <c r="AC123" s="26" t="str">
        <f t="shared" si="22"/>
        <v/>
      </c>
      <c r="AD123" s="26" t="str">
        <f t="shared" si="15"/>
        <v/>
      </c>
      <c r="AF123" s="9" t="b">
        <f t="shared" si="16"/>
        <v>1</v>
      </c>
      <c r="AG123" s="13" t="str">
        <f t="shared" si="17"/>
        <v/>
      </c>
      <c r="AH123" s="13" t="str">
        <f t="shared" si="13"/>
        <v/>
      </c>
      <c r="AI123" s="13" t="str">
        <f t="shared" si="14"/>
        <v/>
      </c>
      <c r="AJ123" s="64" t="str">
        <f t="shared" si="20"/>
        <v/>
      </c>
      <c r="AK123" s="13" t="str">
        <f t="shared" si="18"/>
        <v/>
      </c>
      <c r="AL123" s="13" t="s">
        <v>222</v>
      </c>
      <c r="AM123" s="13"/>
      <c r="AN123" s="13" t="str">
        <f t="shared" si="19"/>
        <v/>
      </c>
      <c r="AO123" s="64" t="str">
        <f t="shared" si="21"/>
        <v/>
      </c>
      <c r="AP123" s="13"/>
      <c r="AQ123" s="13"/>
    </row>
    <row r="124" spans="1:43" ht="15.75" customHeight="1" x14ac:dyDescent="0.2">
      <c r="A124" s="73">
        <v>112</v>
      </c>
      <c r="B124" s="61"/>
      <c r="C124" s="65"/>
      <c r="D124" s="6"/>
      <c r="E124" s="62"/>
      <c r="F124" s="7"/>
      <c r="G124" s="76"/>
      <c r="H124" s="66"/>
      <c r="I124" s="67"/>
      <c r="J124" s="68"/>
      <c r="K124" s="69"/>
      <c r="L124" s="8"/>
      <c r="M124" s="69"/>
      <c r="N124" s="70"/>
      <c r="O124" s="62"/>
      <c r="P124" s="62"/>
      <c r="Q124" s="62"/>
      <c r="R124" s="62"/>
      <c r="S124" s="62"/>
      <c r="T124" s="69"/>
      <c r="U124" s="66"/>
      <c r="V124" s="62"/>
      <c r="W124" s="71"/>
      <c r="X124" s="69"/>
      <c r="Y124" s="63"/>
      <c r="Z124" s="63"/>
      <c r="AA124" s="63"/>
      <c r="AB124" s="62"/>
      <c r="AC124" s="26" t="str">
        <f t="shared" si="22"/>
        <v/>
      </c>
      <c r="AD124" s="26" t="str">
        <f t="shared" si="15"/>
        <v/>
      </c>
      <c r="AF124" s="9" t="b">
        <f t="shared" si="16"/>
        <v>1</v>
      </c>
      <c r="AG124" s="13" t="str">
        <f t="shared" si="17"/>
        <v/>
      </c>
      <c r="AH124" s="13" t="str">
        <f t="shared" si="13"/>
        <v/>
      </c>
      <c r="AI124" s="13" t="str">
        <f t="shared" si="14"/>
        <v/>
      </c>
      <c r="AJ124" s="64" t="str">
        <f t="shared" si="20"/>
        <v/>
      </c>
      <c r="AK124" s="13" t="str">
        <f t="shared" si="18"/>
        <v/>
      </c>
      <c r="AL124" s="13" t="s">
        <v>223</v>
      </c>
      <c r="AM124" s="13"/>
      <c r="AN124" s="13" t="str">
        <f t="shared" si="19"/>
        <v/>
      </c>
      <c r="AO124" s="64" t="str">
        <f t="shared" si="21"/>
        <v/>
      </c>
      <c r="AP124" s="13"/>
      <c r="AQ124" s="13"/>
    </row>
    <row r="125" spans="1:43" ht="15.75" customHeight="1" x14ac:dyDescent="0.2">
      <c r="A125" s="73">
        <v>113</v>
      </c>
      <c r="B125" s="61"/>
      <c r="C125" s="65"/>
      <c r="D125" s="6"/>
      <c r="E125" s="62"/>
      <c r="F125" s="7"/>
      <c r="G125" s="76"/>
      <c r="H125" s="66"/>
      <c r="I125" s="67"/>
      <c r="J125" s="68"/>
      <c r="K125" s="69"/>
      <c r="L125" s="8"/>
      <c r="M125" s="69"/>
      <c r="N125" s="70"/>
      <c r="O125" s="62"/>
      <c r="P125" s="62"/>
      <c r="Q125" s="62"/>
      <c r="R125" s="62"/>
      <c r="S125" s="62"/>
      <c r="T125" s="69"/>
      <c r="U125" s="66"/>
      <c r="V125" s="62"/>
      <c r="W125" s="71"/>
      <c r="X125" s="69"/>
      <c r="Y125" s="63"/>
      <c r="Z125" s="63"/>
      <c r="AA125" s="63"/>
      <c r="AB125" s="62"/>
      <c r="AC125" s="26" t="str">
        <f t="shared" si="22"/>
        <v/>
      </c>
      <c r="AD125" s="26" t="str">
        <f t="shared" si="15"/>
        <v/>
      </c>
      <c r="AF125" s="9" t="b">
        <f t="shared" si="16"/>
        <v>1</v>
      </c>
      <c r="AG125" s="13" t="str">
        <f t="shared" si="17"/>
        <v/>
      </c>
      <c r="AH125" s="13" t="str">
        <f t="shared" si="13"/>
        <v/>
      </c>
      <c r="AI125" s="13" t="str">
        <f t="shared" si="14"/>
        <v/>
      </c>
      <c r="AJ125" s="64" t="str">
        <f t="shared" si="20"/>
        <v/>
      </c>
      <c r="AK125" s="13" t="str">
        <f t="shared" si="18"/>
        <v/>
      </c>
      <c r="AL125" s="13" t="s">
        <v>224</v>
      </c>
      <c r="AM125" s="13"/>
      <c r="AN125" s="13" t="str">
        <f t="shared" si="19"/>
        <v/>
      </c>
      <c r="AO125" s="64" t="str">
        <f t="shared" si="21"/>
        <v/>
      </c>
      <c r="AP125" s="13"/>
      <c r="AQ125" s="13"/>
    </row>
    <row r="126" spans="1:43" ht="15.75" customHeight="1" x14ac:dyDescent="0.2">
      <c r="A126" s="73">
        <v>114</v>
      </c>
      <c r="B126" s="61"/>
      <c r="C126" s="65"/>
      <c r="D126" s="6"/>
      <c r="E126" s="62"/>
      <c r="F126" s="7"/>
      <c r="G126" s="76"/>
      <c r="H126" s="66"/>
      <c r="I126" s="67"/>
      <c r="J126" s="68"/>
      <c r="K126" s="69"/>
      <c r="L126" s="8"/>
      <c r="M126" s="69"/>
      <c r="N126" s="70"/>
      <c r="O126" s="62"/>
      <c r="P126" s="62"/>
      <c r="Q126" s="62"/>
      <c r="R126" s="62"/>
      <c r="S126" s="62"/>
      <c r="T126" s="69"/>
      <c r="U126" s="66"/>
      <c r="V126" s="62"/>
      <c r="W126" s="71"/>
      <c r="X126" s="69"/>
      <c r="Y126" s="63"/>
      <c r="Z126" s="63"/>
      <c r="AA126" s="63"/>
      <c r="AB126" s="62"/>
      <c r="AC126" s="26" t="str">
        <f t="shared" si="22"/>
        <v/>
      </c>
      <c r="AD126" s="26" t="str">
        <f t="shared" si="15"/>
        <v/>
      </c>
      <c r="AF126" s="9" t="b">
        <f t="shared" si="16"/>
        <v>1</v>
      </c>
      <c r="AG126" s="13" t="str">
        <f t="shared" si="17"/>
        <v/>
      </c>
      <c r="AH126" s="13" t="str">
        <f t="shared" si="13"/>
        <v/>
      </c>
      <c r="AI126" s="13" t="str">
        <f t="shared" si="14"/>
        <v/>
      </c>
      <c r="AJ126" s="64" t="str">
        <f t="shared" si="20"/>
        <v/>
      </c>
      <c r="AK126" s="13" t="str">
        <f t="shared" si="18"/>
        <v/>
      </c>
      <c r="AL126" s="13" t="s">
        <v>225</v>
      </c>
      <c r="AM126" s="13"/>
      <c r="AN126" s="13" t="str">
        <f t="shared" si="19"/>
        <v/>
      </c>
      <c r="AO126" s="64" t="str">
        <f t="shared" si="21"/>
        <v/>
      </c>
      <c r="AP126" s="13"/>
      <c r="AQ126" s="13"/>
    </row>
    <row r="127" spans="1:43" ht="15.75" customHeight="1" x14ac:dyDescent="0.2">
      <c r="A127" s="73">
        <v>115</v>
      </c>
      <c r="B127" s="61"/>
      <c r="C127" s="65"/>
      <c r="D127" s="6"/>
      <c r="E127" s="62"/>
      <c r="F127" s="7"/>
      <c r="G127" s="76"/>
      <c r="H127" s="66"/>
      <c r="I127" s="67"/>
      <c r="J127" s="68"/>
      <c r="K127" s="69"/>
      <c r="L127" s="8"/>
      <c r="M127" s="69"/>
      <c r="N127" s="70"/>
      <c r="O127" s="62"/>
      <c r="P127" s="62"/>
      <c r="Q127" s="62"/>
      <c r="R127" s="62"/>
      <c r="S127" s="62"/>
      <c r="T127" s="69"/>
      <c r="U127" s="66"/>
      <c r="V127" s="62"/>
      <c r="W127" s="71"/>
      <c r="X127" s="69"/>
      <c r="Y127" s="63"/>
      <c r="Z127" s="63"/>
      <c r="AA127" s="63"/>
      <c r="AB127" s="62"/>
      <c r="AC127" s="26" t="str">
        <f t="shared" si="22"/>
        <v/>
      </c>
      <c r="AD127" s="26" t="str">
        <f t="shared" si="15"/>
        <v/>
      </c>
      <c r="AF127" s="9" t="b">
        <f t="shared" si="16"/>
        <v>1</v>
      </c>
      <c r="AG127" s="13" t="str">
        <f t="shared" si="17"/>
        <v/>
      </c>
      <c r="AH127" s="13" t="str">
        <f t="shared" si="13"/>
        <v/>
      </c>
      <c r="AI127" s="13" t="str">
        <f t="shared" si="14"/>
        <v/>
      </c>
      <c r="AJ127" s="64" t="str">
        <f t="shared" si="20"/>
        <v/>
      </c>
      <c r="AK127" s="13" t="str">
        <f t="shared" si="18"/>
        <v/>
      </c>
      <c r="AL127" s="13" t="s">
        <v>226</v>
      </c>
      <c r="AM127" s="13"/>
      <c r="AN127" s="13" t="str">
        <f t="shared" si="19"/>
        <v/>
      </c>
      <c r="AO127" s="64" t="str">
        <f t="shared" si="21"/>
        <v/>
      </c>
      <c r="AP127" s="13"/>
      <c r="AQ127" s="13"/>
    </row>
    <row r="128" spans="1:43" ht="15.75" customHeight="1" x14ac:dyDescent="0.2">
      <c r="A128" s="73">
        <v>116</v>
      </c>
      <c r="B128" s="61"/>
      <c r="C128" s="65"/>
      <c r="D128" s="6"/>
      <c r="E128" s="62"/>
      <c r="F128" s="7"/>
      <c r="G128" s="76"/>
      <c r="H128" s="66"/>
      <c r="I128" s="67"/>
      <c r="J128" s="68"/>
      <c r="K128" s="69"/>
      <c r="L128" s="8"/>
      <c r="M128" s="69"/>
      <c r="N128" s="70"/>
      <c r="O128" s="62"/>
      <c r="P128" s="62"/>
      <c r="Q128" s="62"/>
      <c r="R128" s="62"/>
      <c r="S128" s="62"/>
      <c r="T128" s="69"/>
      <c r="U128" s="66"/>
      <c r="V128" s="62"/>
      <c r="W128" s="71"/>
      <c r="X128" s="69"/>
      <c r="Y128" s="63"/>
      <c r="Z128" s="63"/>
      <c r="AA128" s="63"/>
      <c r="AB128" s="62"/>
      <c r="AC128" s="26" t="str">
        <f t="shared" si="22"/>
        <v/>
      </c>
      <c r="AD128" s="26" t="str">
        <f t="shared" si="15"/>
        <v/>
      </c>
      <c r="AF128" s="9" t="b">
        <f t="shared" si="16"/>
        <v>1</v>
      </c>
      <c r="AG128" s="13" t="str">
        <f t="shared" si="17"/>
        <v/>
      </c>
      <c r="AH128" s="13" t="str">
        <f t="shared" si="13"/>
        <v/>
      </c>
      <c r="AI128" s="13" t="str">
        <f t="shared" si="14"/>
        <v/>
      </c>
      <c r="AJ128" s="64" t="str">
        <f t="shared" si="20"/>
        <v/>
      </c>
      <c r="AK128" s="13" t="str">
        <f t="shared" si="18"/>
        <v/>
      </c>
      <c r="AL128" s="13" t="s">
        <v>227</v>
      </c>
      <c r="AM128" s="13"/>
      <c r="AN128" s="13" t="str">
        <f t="shared" si="19"/>
        <v/>
      </c>
      <c r="AO128" s="64" t="str">
        <f t="shared" si="21"/>
        <v/>
      </c>
      <c r="AP128" s="13"/>
      <c r="AQ128" s="13"/>
    </row>
    <row r="129" spans="1:43" ht="15.75" customHeight="1" x14ac:dyDescent="0.2">
      <c r="A129" s="73">
        <v>117</v>
      </c>
      <c r="B129" s="61"/>
      <c r="C129" s="65"/>
      <c r="D129" s="6"/>
      <c r="E129" s="62"/>
      <c r="F129" s="7"/>
      <c r="G129" s="76"/>
      <c r="H129" s="66"/>
      <c r="I129" s="67"/>
      <c r="J129" s="68"/>
      <c r="K129" s="69"/>
      <c r="L129" s="8"/>
      <c r="M129" s="69"/>
      <c r="N129" s="70"/>
      <c r="O129" s="62"/>
      <c r="P129" s="62"/>
      <c r="Q129" s="62"/>
      <c r="R129" s="62"/>
      <c r="S129" s="62"/>
      <c r="T129" s="69"/>
      <c r="U129" s="66"/>
      <c r="V129" s="62"/>
      <c r="W129" s="71"/>
      <c r="X129" s="69"/>
      <c r="Y129" s="63"/>
      <c r="Z129" s="63"/>
      <c r="AA129" s="63"/>
      <c r="AB129" s="62"/>
      <c r="AC129" s="26" t="str">
        <f t="shared" si="22"/>
        <v/>
      </c>
      <c r="AD129" s="26" t="str">
        <f t="shared" si="15"/>
        <v/>
      </c>
      <c r="AF129" s="9" t="b">
        <f t="shared" si="16"/>
        <v>1</v>
      </c>
      <c r="AG129" s="13" t="str">
        <f t="shared" si="17"/>
        <v/>
      </c>
      <c r="AH129" s="13" t="str">
        <f t="shared" si="13"/>
        <v/>
      </c>
      <c r="AI129" s="13" t="str">
        <f t="shared" si="14"/>
        <v/>
      </c>
      <c r="AJ129" s="64" t="str">
        <f t="shared" si="20"/>
        <v/>
      </c>
      <c r="AK129" s="13" t="str">
        <f t="shared" si="18"/>
        <v/>
      </c>
      <c r="AL129" s="13" t="s">
        <v>228</v>
      </c>
      <c r="AM129" s="13"/>
      <c r="AN129" s="13" t="str">
        <f t="shared" si="19"/>
        <v/>
      </c>
      <c r="AO129" s="64" t="str">
        <f t="shared" si="21"/>
        <v/>
      </c>
      <c r="AP129" s="13"/>
      <c r="AQ129" s="13"/>
    </row>
    <row r="130" spans="1:43" ht="15.75" customHeight="1" x14ac:dyDescent="0.2">
      <c r="A130" s="73">
        <v>118</v>
      </c>
      <c r="B130" s="61"/>
      <c r="C130" s="65"/>
      <c r="D130" s="6"/>
      <c r="E130" s="62"/>
      <c r="F130" s="7"/>
      <c r="G130" s="76"/>
      <c r="H130" s="66"/>
      <c r="I130" s="67"/>
      <c r="J130" s="68"/>
      <c r="K130" s="69"/>
      <c r="L130" s="8"/>
      <c r="M130" s="69"/>
      <c r="N130" s="70"/>
      <c r="O130" s="62"/>
      <c r="P130" s="62"/>
      <c r="Q130" s="62"/>
      <c r="R130" s="62"/>
      <c r="S130" s="62"/>
      <c r="T130" s="69"/>
      <c r="U130" s="66"/>
      <c r="V130" s="62"/>
      <c r="W130" s="71"/>
      <c r="X130" s="69"/>
      <c r="Y130" s="63"/>
      <c r="Z130" s="63"/>
      <c r="AA130" s="63"/>
      <c r="AB130" s="62"/>
      <c r="AC130" s="26" t="str">
        <f t="shared" si="22"/>
        <v/>
      </c>
      <c r="AD130" s="26" t="str">
        <f t="shared" si="15"/>
        <v/>
      </c>
      <c r="AF130" s="9" t="b">
        <f t="shared" si="16"/>
        <v>1</v>
      </c>
      <c r="AG130" s="13" t="str">
        <f t="shared" si="17"/>
        <v/>
      </c>
      <c r="AH130" s="13" t="str">
        <f t="shared" si="13"/>
        <v/>
      </c>
      <c r="AI130" s="13" t="str">
        <f t="shared" si="14"/>
        <v/>
      </c>
      <c r="AJ130" s="64" t="str">
        <f t="shared" si="20"/>
        <v/>
      </c>
      <c r="AK130" s="13" t="str">
        <f t="shared" si="18"/>
        <v/>
      </c>
      <c r="AL130" s="13" t="s">
        <v>229</v>
      </c>
      <c r="AM130" s="13"/>
      <c r="AN130" s="13" t="str">
        <f t="shared" si="19"/>
        <v/>
      </c>
      <c r="AO130" s="64" t="str">
        <f t="shared" si="21"/>
        <v/>
      </c>
      <c r="AP130" s="13"/>
      <c r="AQ130" s="13"/>
    </row>
    <row r="131" spans="1:43" ht="15.75" customHeight="1" x14ac:dyDescent="0.2">
      <c r="A131" s="73">
        <v>119</v>
      </c>
      <c r="B131" s="61"/>
      <c r="C131" s="65"/>
      <c r="D131" s="6"/>
      <c r="E131" s="62"/>
      <c r="F131" s="7"/>
      <c r="G131" s="76"/>
      <c r="H131" s="66"/>
      <c r="I131" s="67"/>
      <c r="J131" s="68"/>
      <c r="K131" s="69"/>
      <c r="L131" s="8"/>
      <c r="M131" s="69"/>
      <c r="N131" s="70"/>
      <c r="O131" s="62"/>
      <c r="P131" s="62"/>
      <c r="Q131" s="62"/>
      <c r="R131" s="62"/>
      <c r="S131" s="62"/>
      <c r="T131" s="69"/>
      <c r="U131" s="66"/>
      <c r="V131" s="62"/>
      <c r="W131" s="71"/>
      <c r="X131" s="69"/>
      <c r="Y131" s="63"/>
      <c r="Z131" s="63"/>
      <c r="AA131" s="63"/>
      <c r="AB131" s="62"/>
      <c r="AC131" s="26" t="str">
        <f t="shared" si="22"/>
        <v/>
      </c>
      <c r="AD131" s="26" t="str">
        <f t="shared" si="15"/>
        <v/>
      </c>
      <c r="AF131" s="9" t="b">
        <f t="shared" si="16"/>
        <v>1</v>
      </c>
      <c r="AG131" s="13" t="str">
        <f t="shared" si="17"/>
        <v/>
      </c>
      <c r="AH131" s="13" t="str">
        <f t="shared" si="13"/>
        <v/>
      </c>
      <c r="AI131" s="13" t="str">
        <f t="shared" si="14"/>
        <v/>
      </c>
      <c r="AJ131" s="64" t="str">
        <f t="shared" si="20"/>
        <v/>
      </c>
      <c r="AK131" s="13" t="str">
        <f t="shared" si="18"/>
        <v/>
      </c>
      <c r="AL131" s="13" t="s">
        <v>230</v>
      </c>
      <c r="AM131" s="13"/>
      <c r="AN131" s="13" t="str">
        <f t="shared" si="19"/>
        <v/>
      </c>
      <c r="AO131" s="64" t="str">
        <f t="shared" si="21"/>
        <v/>
      </c>
      <c r="AP131" s="13"/>
      <c r="AQ131" s="13"/>
    </row>
    <row r="132" spans="1:43" ht="15.75" customHeight="1" x14ac:dyDescent="0.2">
      <c r="A132" s="73">
        <v>120</v>
      </c>
      <c r="B132" s="61"/>
      <c r="C132" s="65"/>
      <c r="D132" s="6"/>
      <c r="E132" s="62"/>
      <c r="F132" s="7"/>
      <c r="G132" s="76"/>
      <c r="H132" s="66"/>
      <c r="I132" s="67"/>
      <c r="J132" s="68"/>
      <c r="K132" s="69"/>
      <c r="L132" s="8"/>
      <c r="M132" s="69"/>
      <c r="N132" s="70"/>
      <c r="O132" s="62"/>
      <c r="P132" s="62"/>
      <c r="Q132" s="62"/>
      <c r="R132" s="62"/>
      <c r="S132" s="62"/>
      <c r="T132" s="69"/>
      <c r="U132" s="66"/>
      <c r="V132" s="62"/>
      <c r="W132" s="71"/>
      <c r="X132" s="69"/>
      <c r="Y132" s="63"/>
      <c r="Z132" s="63"/>
      <c r="AA132" s="63"/>
      <c r="AB132" s="62"/>
      <c r="AC132" s="26" t="str">
        <f t="shared" si="22"/>
        <v/>
      </c>
      <c r="AD132" s="26" t="str">
        <f t="shared" si="15"/>
        <v/>
      </c>
      <c r="AF132" s="9" t="b">
        <f t="shared" si="16"/>
        <v>1</v>
      </c>
      <c r="AG132" s="13" t="str">
        <f t="shared" si="17"/>
        <v/>
      </c>
      <c r="AH132" s="13" t="str">
        <f t="shared" si="13"/>
        <v/>
      </c>
      <c r="AI132" s="13" t="str">
        <f t="shared" si="14"/>
        <v/>
      </c>
      <c r="AJ132" s="64" t="str">
        <f t="shared" si="20"/>
        <v/>
      </c>
      <c r="AK132" s="13" t="str">
        <f t="shared" si="18"/>
        <v/>
      </c>
      <c r="AL132" s="13" t="s">
        <v>231</v>
      </c>
      <c r="AM132" s="13"/>
      <c r="AN132" s="13" t="str">
        <f t="shared" si="19"/>
        <v/>
      </c>
      <c r="AO132" s="64" t="str">
        <f t="shared" si="21"/>
        <v/>
      </c>
      <c r="AP132" s="13"/>
      <c r="AQ132" s="13"/>
    </row>
    <row r="133" spans="1:43" ht="15.75" customHeight="1" x14ac:dyDescent="0.2">
      <c r="A133" s="73">
        <v>121</v>
      </c>
      <c r="B133" s="61"/>
      <c r="C133" s="65"/>
      <c r="D133" s="6"/>
      <c r="E133" s="62"/>
      <c r="F133" s="7"/>
      <c r="G133" s="76"/>
      <c r="H133" s="66"/>
      <c r="I133" s="67"/>
      <c r="J133" s="68"/>
      <c r="K133" s="69"/>
      <c r="L133" s="8"/>
      <c r="M133" s="69"/>
      <c r="N133" s="70"/>
      <c r="O133" s="62"/>
      <c r="P133" s="62"/>
      <c r="Q133" s="62"/>
      <c r="R133" s="62"/>
      <c r="S133" s="62"/>
      <c r="T133" s="69"/>
      <c r="U133" s="66"/>
      <c r="V133" s="62"/>
      <c r="W133" s="71"/>
      <c r="X133" s="69"/>
      <c r="Y133" s="63"/>
      <c r="Z133" s="63"/>
      <c r="AA133" s="63"/>
      <c r="AB133" s="62"/>
      <c r="AC133" s="26" t="str">
        <f t="shared" si="22"/>
        <v/>
      </c>
      <c r="AD133" s="26" t="str">
        <f t="shared" si="15"/>
        <v/>
      </c>
      <c r="AF133" s="9" t="b">
        <f t="shared" si="16"/>
        <v>1</v>
      </c>
      <c r="AG133" s="13" t="str">
        <f t="shared" si="17"/>
        <v/>
      </c>
      <c r="AH133" s="13" t="str">
        <f t="shared" si="13"/>
        <v/>
      </c>
      <c r="AI133" s="13" t="str">
        <f t="shared" si="14"/>
        <v/>
      </c>
      <c r="AJ133" s="64" t="str">
        <f t="shared" si="20"/>
        <v/>
      </c>
      <c r="AK133" s="13" t="str">
        <f t="shared" si="18"/>
        <v/>
      </c>
      <c r="AL133" s="13" t="s">
        <v>232</v>
      </c>
      <c r="AM133" s="13"/>
      <c r="AN133" s="13" t="str">
        <f t="shared" si="19"/>
        <v/>
      </c>
      <c r="AO133" s="64" t="str">
        <f t="shared" si="21"/>
        <v/>
      </c>
      <c r="AP133" s="13"/>
      <c r="AQ133" s="13"/>
    </row>
    <row r="134" spans="1:43" ht="15.75" customHeight="1" x14ac:dyDescent="0.2">
      <c r="A134" s="73">
        <v>122</v>
      </c>
      <c r="B134" s="61"/>
      <c r="C134" s="65"/>
      <c r="D134" s="6"/>
      <c r="E134" s="62"/>
      <c r="F134" s="7"/>
      <c r="G134" s="76"/>
      <c r="H134" s="66"/>
      <c r="I134" s="67"/>
      <c r="J134" s="68"/>
      <c r="K134" s="69"/>
      <c r="L134" s="8"/>
      <c r="M134" s="69"/>
      <c r="N134" s="70"/>
      <c r="O134" s="62"/>
      <c r="P134" s="62"/>
      <c r="Q134" s="62"/>
      <c r="R134" s="62"/>
      <c r="S134" s="62"/>
      <c r="T134" s="69"/>
      <c r="U134" s="66"/>
      <c r="V134" s="62"/>
      <c r="W134" s="71"/>
      <c r="X134" s="69"/>
      <c r="Y134" s="63"/>
      <c r="Z134" s="63"/>
      <c r="AA134" s="63"/>
      <c r="AB134" s="62"/>
      <c r="AC134" s="26" t="str">
        <f t="shared" si="22"/>
        <v/>
      </c>
      <c r="AD134" s="26" t="str">
        <f t="shared" si="15"/>
        <v/>
      </c>
      <c r="AF134" s="9" t="b">
        <f t="shared" si="16"/>
        <v>1</v>
      </c>
      <c r="AG134" s="13" t="str">
        <f t="shared" si="17"/>
        <v/>
      </c>
      <c r="AH134" s="13" t="str">
        <f t="shared" si="13"/>
        <v/>
      </c>
      <c r="AI134" s="13" t="str">
        <f t="shared" si="14"/>
        <v/>
      </c>
      <c r="AJ134" s="64" t="str">
        <f t="shared" si="20"/>
        <v/>
      </c>
      <c r="AK134" s="13" t="str">
        <f t="shared" si="18"/>
        <v/>
      </c>
      <c r="AL134" s="13" t="s">
        <v>233</v>
      </c>
      <c r="AM134" s="13"/>
      <c r="AN134" s="13" t="str">
        <f t="shared" si="19"/>
        <v/>
      </c>
      <c r="AO134" s="64" t="str">
        <f t="shared" si="21"/>
        <v/>
      </c>
      <c r="AP134" s="13"/>
      <c r="AQ134" s="13"/>
    </row>
    <row r="135" spans="1:43" ht="15.75" customHeight="1" x14ac:dyDescent="0.2">
      <c r="A135" s="73">
        <v>123</v>
      </c>
      <c r="B135" s="61"/>
      <c r="C135" s="65"/>
      <c r="D135" s="6"/>
      <c r="E135" s="62"/>
      <c r="F135" s="7"/>
      <c r="G135" s="76"/>
      <c r="H135" s="66"/>
      <c r="I135" s="67"/>
      <c r="J135" s="68"/>
      <c r="K135" s="69"/>
      <c r="L135" s="8"/>
      <c r="M135" s="69"/>
      <c r="N135" s="70"/>
      <c r="O135" s="62"/>
      <c r="P135" s="62"/>
      <c r="Q135" s="62"/>
      <c r="R135" s="62"/>
      <c r="S135" s="62"/>
      <c r="T135" s="69"/>
      <c r="U135" s="66"/>
      <c r="V135" s="62"/>
      <c r="W135" s="71"/>
      <c r="X135" s="69"/>
      <c r="Y135" s="63"/>
      <c r="Z135" s="63"/>
      <c r="AA135" s="63"/>
      <c r="AB135" s="62"/>
      <c r="AC135" s="26" t="str">
        <f t="shared" si="22"/>
        <v/>
      </c>
      <c r="AD135" s="26" t="str">
        <f t="shared" si="15"/>
        <v/>
      </c>
      <c r="AF135" s="9" t="b">
        <f t="shared" si="16"/>
        <v>1</v>
      </c>
      <c r="AG135" s="13" t="str">
        <f t="shared" si="17"/>
        <v/>
      </c>
      <c r="AH135" s="13" t="str">
        <f t="shared" si="13"/>
        <v/>
      </c>
      <c r="AI135" s="13" t="str">
        <f t="shared" si="14"/>
        <v/>
      </c>
      <c r="AJ135" s="64" t="str">
        <f t="shared" si="20"/>
        <v/>
      </c>
      <c r="AK135" s="13" t="str">
        <f t="shared" si="18"/>
        <v/>
      </c>
      <c r="AL135" s="13" t="s">
        <v>234</v>
      </c>
      <c r="AM135" s="13"/>
      <c r="AN135" s="13" t="str">
        <f t="shared" si="19"/>
        <v/>
      </c>
      <c r="AO135" s="64" t="str">
        <f t="shared" si="21"/>
        <v/>
      </c>
      <c r="AP135" s="13"/>
      <c r="AQ135" s="13"/>
    </row>
    <row r="136" spans="1:43" ht="15.75" customHeight="1" x14ac:dyDescent="0.2">
      <c r="A136" s="73">
        <v>124</v>
      </c>
      <c r="B136" s="61"/>
      <c r="C136" s="65"/>
      <c r="D136" s="6"/>
      <c r="E136" s="62"/>
      <c r="F136" s="7"/>
      <c r="G136" s="76"/>
      <c r="H136" s="66"/>
      <c r="I136" s="67"/>
      <c r="J136" s="68"/>
      <c r="K136" s="69"/>
      <c r="L136" s="8"/>
      <c r="M136" s="69"/>
      <c r="N136" s="70"/>
      <c r="O136" s="62"/>
      <c r="P136" s="62"/>
      <c r="Q136" s="62"/>
      <c r="R136" s="62"/>
      <c r="S136" s="62"/>
      <c r="T136" s="69"/>
      <c r="U136" s="66"/>
      <c r="V136" s="62"/>
      <c r="W136" s="71"/>
      <c r="X136" s="69"/>
      <c r="Y136" s="63"/>
      <c r="Z136" s="63"/>
      <c r="AA136" s="63"/>
      <c r="AB136" s="62"/>
      <c r="AC136" s="26" t="str">
        <f t="shared" si="22"/>
        <v/>
      </c>
      <c r="AD136" s="26" t="str">
        <f t="shared" si="15"/>
        <v/>
      </c>
      <c r="AF136" s="9" t="b">
        <f t="shared" si="16"/>
        <v>1</v>
      </c>
      <c r="AG136" s="13" t="str">
        <f t="shared" si="17"/>
        <v/>
      </c>
      <c r="AH136" s="13" t="str">
        <f t="shared" si="13"/>
        <v/>
      </c>
      <c r="AI136" s="13" t="str">
        <f t="shared" si="14"/>
        <v/>
      </c>
      <c r="AJ136" s="64" t="str">
        <f t="shared" si="20"/>
        <v/>
      </c>
      <c r="AK136" s="13" t="str">
        <f t="shared" si="18"/>
        <v/>
      </c>
      <c r="AL136" s="13" t="s">
        <v>235</v>
      </c>
      <c r="AM136" s="13"/>
      <c r="AN136" s="13" t="str">
        <f t="shared" si="19"/>
        <v/>
      </c>
      <c r="AO136" s="64" t="str">
        <f t="shared" si="21"/>
        <v/>
      </c>
      <c r="AP136" s="13"/>
      <c r="AQ136" s="13"/>
    </row>
    <row r="137" spans="1:43" ht="15.75" customHeight="1" x14ac:dyDescent="0.2">
      <c r="A137" s="73">
        <v>125</v>
      </c>
      <c r="B137" s="61"/>
      <c r="C137" s="65"/>
      <c r="D137" s="6"/>
      <c r="E137" s="62"/>
      <c r="F137" s="7"/>
      <c r="G137" s="76"/>
      <c r="H137" s="66"/>
      <c r="I137" s="67"/>
      <c r="J137" s="68"/>
      <c r="K137" s="69"/>
      <c r="L137" s="8"/>
      <c r="M137" s="69"/>
      <c r="N137" s="70"/>
      <c r="O137" s="62"/>
      <c r="P137" s="62"/>
      <c r="Q137" s="62"/>
      <c r="R137" s="62"/>
      <c r="S137" s="62"/>
      <c r="T137" s="69"/>
      <c r="U137" s="66"/>
      <c r="V137" s="62"/>
      <c r="W137" s="71"/>
      <c r="X137" s="69"/>
      <c r="Y137" s="63"/>
      <c r="Z137" s="63"/>
      <c r="AA137" s="63"/>
      <c r="AB137" s="62"/>
      <c r="AC137" s="26" t="str">
        <f t="shared" si="22"/>
        <v/>
      </c>
      <c r="AD137" s="26" t="str">
        <f t="shared" si="15"/>
        <v/>
      </c>
      <c r="AF137" s="9" t="b">
        <f t="shared" si="16"/>
        <v>1</v>
      </c>
      <c r="AG137" s="13" t="str">
        <f t="shared" si="17"/>
        <v/>
      </c>
      <c r="AH137" s="13" t="str">
        <f t="shared" si="13"/>
        <v/>
      </c>
      <c r="AI137" s="13" t="str">
        <f t="shared" si="14"/>
        <v/>
      </c>
      <c r="AJ137" s="64" t="str">
        <f t="shared" si="20"/>
        <v/>
      </c>
      <c r="AK137" s="13" t="str">
        <f t="shared" si="18"/>
        <v/>
      </c>
      <c r="AL137" s="13" t="s">
        <v>236</v>
      </c>
      <c r="AM137" s="13"/>
      <c r="AN137" s="13" t="str">
        <f t="shared" si="19"/>
        <v/>
      </c>
      <c r="AO137" s="64" t="str">
        <f t="shared" si="21"/>
        <v/>
      </c>
      <c r="AP137" s="13"/>
      <c r="AQ137" s="13"/>
    </row>
    <row r="138" spans="1:43" ht="15.75" customHeight="1" x14ac:dyDescent="0.2">
      <c r="A138" s="73">
        <v>126</v>
      </c>
      <c r="B138" s="61"/>
      <c r="C138" s="65"/>
      <c r="D138" s="6"/>
      <c r="E138" s="62"/>
      <c r="F138" s="7"/>
      <c r="G138" s="76"/>
      <c r="H138" s="66"/>
      <c r="I138" s="67"/>
      <c r="J138" s="68"/>
      <c r="K138" s="69"/>
      <c r="L138" s="8"/>
      <c r="M138" s="69"/>
      <c r="N138" s="70"/>
      <c r="O138" s="62"/>
      <c r="P138" s="62"/>
      <c r="Q138" s="62"/>
      <c r="R138" s="62"/>
      <c r="S138" s="62"/>
      <c r="T138" s="69"/>
      <c r="U138" s="66"/>
      <c r="V138" s="62"/>
      <c r="W138" s="71"/>
      <c r="X138" s="69"/>
      <c r="Y138" s="63"/>
      <c r="Z138" s="63"/>
      <c r="AA138" s="63"/>
      <c r="AB138" s="62"/>
      <c r="AC138" s="26" t="str">
        <f t="shared" si="22"/>
        <v/>
      </c>
      <c r="AD138" s="26" t="str">
        <f t="shared" si="15"/>
        <v/>
      </c>
      <c r="AF138" s="9" t="b">
        <f t="shared" si="16"/>
        <v>1</v>
      </c>
      <c r="AG138" s="13" t="str">
        <f t="shared" si="17"/>
        <v/>
      </c>
      <c r="AH138" s="13" t="str">
        <f t="shared" si="13"/>
        <v/>
      </c>
      <c r="AI138" s="13" t="str">
        <f t="shared" si="14"/>
        <v/>
      </c>
      <c r="AJ138" s="64" t="str">
        <f t="shared" si="20"/>
        <v/>
      </c>
      <c r="AK138" s="13" t="str">
        <f t="shared" si="18"/>
        <v/>
      </c>
      <c r="AL138" s="13" t="s">
        <v>237</v>
      </c>
      <c r="AM138" s="13"/>
      <c r="AN138" s="13" t="str">
        <f t="shared" si="19"/>
        <v/>
      </c>
      <c r="AO138" s="64" t="str">
        <f t="shared" si="21"/>
        <v/>
      </c>
      <c r="AP138" s="13"/>
      <c r="AQ138" s="13"/>
    </row>
    <row r="139" spans="1:43" ht="15.75" customHeight="1" x14ac:dyDescent="0.2">
      <c r="A139" s="73">
        <v>127</v>
      </c>
      <c r="B139" s="61"/>
      <c r="C139" s="65"/>
      <c r="D139" s="6"/>
      <c r="E139" s="62"/>
      <c r="F139" s="7"/>
      <c r="G139" s="76"/>
      <c r="H139" s="66"/>
      <c r="I139" s="67"/>
      <c r="J139" s="68"/>
      <c r="K139" s="69"/>
      <c r="L139" s="8"/>
      <c r="M139" s="69"/>
      <c r="N139" s="70"/>
      <c r="O139" s="62"/>
      <c r="P139" s="62"/>
      <c r="Q139" s="62"/>
      <c r="R139" s="62"/>
      <c r="S139" s="62"/>
      <c r="T139" s="69"/>
      <c r="U139" s="66"/>
      <c r="V139" s="62"/>
      <c r="W139" s="71"/>
      <c r="X139" s="69"/>
      <c r="Y139" s="63"/>
      <c r="Z139" s="63"/>
      <c r="AA139" s="63"/>
      <c r="AB139" s="62"/>
      <c r="AC139" s="26" t="str">
        <f t="shared" si="22"/>
        <v/>
      </c>
      <c r="AD139" s="26" t="str">
        <f t="shared" si="15"/>
        <v/>
      </c>
      <c r="AF139" s="9" t="b">
        <f t="shared" si="16"/>
        <v>1</v>
      </c>
      <c r="AG139" s="13" t="str">
        <f t="shared" si="17"/>
        <v/>
      </c>
      <c r="AH139" s="13" t="str">
        <f t="shared" si="13"/>
        <v/>
      </c>
      <c r="AI139" s="13" t="str">
        <f t="shared" si="14"/>
        <v/>
      </c>
      <c r="AJ139" s="64" t="str">
        <f t="shared" si="20"/>
        <v/>
      </c>
      <c r="AK139" s="13" t="str">
        <f t="shared" si="18"/>
        <v/>
      </c>
      <c r="AL139" s="13" t="s">
        <v>238</v>
      </c>
      <c r="AM139" s="13"/>
      <c r="AN139" s="13" t="str">
        <f t="shared" si="19"/>
        <v/>
      </c>
      <c r="AO139" s="64" t="str">
        <f t="shared" si="21"/>
        <v/>
      </c>
      <c r="AP139" s="13"/>
      <c r="AQ139" s="13"/>
    </row>
    <row r="140" spans="1:43" ht="15.75" customHeight="1" x14ac:dyDescent="0.2">
      <c r="A140" s="73">
        <v>128</v>
      </c>
      <c r="B140" s="61"/>
      <c r="C140" s="65"/>
      <c r="D140" s="6"/>
      <c r="E140" s="62"/>
      <c r="F140" s="7"/>
      <c r="G140" s="76"/>
      <c r="H140" s="66"/>
      <c r="I140" s="67"/>
      <c r="J140" s="68"/>
      <c r="K140" s="69"/>
      <c r="L140" s="8"/>
      <c r="M140" s="69"/>
      <c r="N140" s="70"/>
      <c r="O140" s="62"/>
      <c r="P140" s="62"/>
      <c r="Q140" s="62"/>
      <c r="R140" s="62"/>
      <c r="S140" s="62"/>
      <c r="T140" s="69"/>
      <c r="U140" s="66"/>
      <c r="V140" s="62"/>
      <c r="W140" s="71"/>
      <c r="X140" s="69"/>
      <c r="Y140" s="63"/>
      <c r="Z140" s="63"/>
      <c r="AA140" s="63"/>
      <c r="AB140" s="62"/>
      <c r="AC140" s="26" t="str">
        <f t="shared" ref="AC140:AC171" si="23">AJ140</f>
        <v/>
      </c>
      <c r="AD140" s="26" t="str">
        <f t="shared" si="15"/>
        <v/>
      </c>
      <c r="AF140" s="9" t="b">
        <f t="shared" si="16"/>
        <v>1</v>
      </c>
      <c r="AG140" s="13" t="str">
        <f t="shared" si="17"/>
        <v/>
      </c>
      <c r="AH140" s="13" t="str">
        <f t="shared" ref="AH140:AH200" si="24">IF(AF140=TRUE,"",IF(I140="",TRUE,ISNUMBER(TRIM(I140)*1)))</f>
        <v/>
      </c>
      <c r="AI140" s="13" t="str">
        <f t="shared" ref="AI140:AI200" si="25">IF(AF140=TRUE,"",M140&gt;=K140)</f>
        <v/>
      </c>
      <c r="AJ140" s="64" t="str">
        <f t="shared" si="20"/>
        <v/>
      </c>
      <c r="AK140" s="13" t="str">
        <f t="shared" si="18"/>
        <v/>
      </c>
      <c r="AL140" s="13" t="s">
        <v>239</v>
      </c>
      <c r="AM140" s="13"/>
      <c r="AN140" s="13" t="str">
        <f t="shared" si="19"/>
        <v/>
      </c>
      <c r="AO140" s="64" t="str">
        <f t="shared" si="21"/>
        <v/>
      </c>
      <c r="AP140" s="13"/>
      <c r="AQ140" s="13"/>
    </row>
    <row r="141" spans="1:43" ht="15.75" customHeight="1" x14ac:dyDescent="0.2">
      <c r="A141" s="73">
        <v>129</v>
      </c>
      <c r="B141" s="61"/>
      <c r="C141" s="65"/>
      <c r="D141" s="6"/>
      <c r="E141" s="62"/>
      <c r="F141" s="7"/>
      <c r="G141" s="76"/>
      <c r="H141" s="66"/>
      <c r="I141" s="67"/>
      <c r="J141" s="68"/>
      <c r="K141" s="69"/>
      <c r="L141" s="8"/>
      <c r="M141" s="69"/>
      <c r="N141" s="70"/>
      <c r="O141" s="62"/>
      <c r="P141" s="62"/>
      <c r="Q141" s="62"/>
      <c r="R141" s="62"/>
      <c r="S141" s="62"/>
      <c r="T141" s="69"/>
      <c r="U141" s="66"/>
      <c r="V141" s="62"/>
      <c r="W141" s="71"/>
      <c r="X141" s="69"/>
      <c r="Y141" s="63"/>
      <c r="Z141" s="63"/>
      <c r="AA141" s="63"/>
      <c r="AB141" s="62"/>
      <c r="AC141" s="26" t="str">
        <f t="shared" si="23"/>
        <v/>
      </c>
      <c r="AD141" s="26" t="str">
        <f t="shared" ref="AD141:AD200" si="26">AK141</f>
        <v/>
      </c>
      <c r="AF141" s="9" t="b">
        <f t="shared" ref="AF141:AF200" si="27">COUNTBLANK(B141:Z141)&gt;$AG$10</f>
        <v>1</v>
      </c>
      <c r="AG141" s="13" t="str">
        <f t="shared" ref="AG141:AG200" si="28">IF(AF141=TRUE,"",ISNUMBER(TRIM(F141)*1))</f>
        <v/>
      </c>
      <c r="AH141" s="13" t="str">
        <f t="shared" si="24"/>
        <v/>
      </c>
      <c r="AI141" s="13" t="str">
        <f t="shared" si="25"/>
        <v/>
      </c>
      <c r="AJ141" s="64" t="str">
        <f t="shared" si="20"/>
        <v/>
      </c>
      <c r="AK141" s="13" t="str">
        <f t="shared" ref="AK141:AK204" si="29">IF(AF141=TRUE,"",AND(AJ141,AI141,AG141,AH141))</f>
        <v/>
      </c>
      <c r="AL141" s="13" t="s">
        <v>240</v>
      </c>
      <c r="AM141" s="13"/>
      <c r="AN141" s="13" t="str">
        <f t="shared" ref="AN141:AN200" si="30">IFERROR(MID(G141,SEARCH("@",G141),9999),"")</f>
        <v/>
      </c>
      <c r="AO141" s="64" t="str">
        <f t="shared" si="21"/>
        <v/>
      </c>
      <c r="AP141" s="13"/>
      <c r="AQ141" s="13"/>
    </row>
    <row r="142" spans="1:43" ht="15.75" customHeight="1" x14ac:dyDescent="0.2">
      <c r="A142" s="73">
        <v>130</v>
      </c>
      <c r="B142" s="61"/>
      <c r="C142" s="65"/>
      <c r="D142" s="6"/>
      <c r="E142" s="62"/>
      <c r="F142" s="7"/>
      <c r="G142" s="76"/>
      <c r="H142" s="66"/>
      <c r="I142" s="67"/>
      <c r="J142" s="68"/>
      <c r="K142" s="69"/>
      <c r="L142" s="8"/>
      <c r="M142" s="69"/>
      <c r="N142" s="70"/>
      <c r="O142" s="62"/>
      <c r="P142" s="62"/>
      <c r="Q142" s="62"/>
      <c r="R142" s="62"/>
      <c r="S142" s="62"/>
      <c r="T142" s="69"/>
      <c r="U142" s="66"/>
      <c r="V142" s="62"/>
      <c r="W142" s="71"/>
      <c r="X142" s="69"/>
      <c r="Y142" s="63"/>
      <c r="Z142" s="63"/>
      <c r="AA142" s="63"/>
      <c r="AB142" s="62"/>
      <c r="AC142" s="26" t="str">
        <f t="shared" si="23"/>
        <v/>
      </c>
      <c r="AD142" s="26" t="str">
        <f t="shared" si="26"/>
        <v/>
      </c>
      <c r="AF142" s="9" t="b">
        <f t="shared" si="27"/>
        <v>1</v>
      </c>
      <c r="AG142" s="13" t="str">
        <f t="shared" si="28"/>
        <v/>
      </c>
      <c r="AH142" s="13" t="str">
        <f t="shared" si="24"/>
        <v/>
      </c>
      <c r="AI142" s="13" t="str">
        <f t="shared" si="25"/>
        <v/>
      </c>
      <c r="AJ142" s="64" t="str">
        <f t="shared" ref="AJ142:AJ205" si="31">IF(AND(B142=0,C142=0,D142=0,E142=0,F142=0,G142=0,K142=0,L142=0,M142=0,O142=0,N142=0,P142=0,Q142=0,R142=0,S142=0,T142=0,V142=0,W142=0,X142=0,Y142=0,Z142=0),"",AND(B142&lt;&gt;0,C142&lt;&gt;0,D142&lt;&gt;0,E142&lt;&gt;0,F142&lt;&gt;0,G142&lt;&gt;0,K142&lt;&gt;0,L142&lt;&gt;0,M142&lt;&gt;0,O142&lt;&gt;0,N142&lt;&gt;0,P142&lt;&gt;0,Q142&lt;&gt;0,R142&lt;&gt;0,S142&lt;&gt;0,T142&lt;&gt;0,V142&lt;&gt;0,W142&lt;&gt;0,X142&lt;&gt;0,Y142&lt;&gt;0,Z142&lt;&gt;0))</f>
        <v/>
      </c>
      <c r="AK142" s="13" t="str">
        <f t="shared" si="29"/>
        <v/>
      </c>
      <c r="AL142" s="13" t="s">
        <v>241</v>
      </c>
      <c r="AM142" s="13"/>
      <c r="AN142" s="13" t="str">
        <f t="shared" si="30"/>
        <v/>
      </c>
      <c r="AO142" s="64" t="str">
        <f t="shared" ref="AO142:AO200" si="32">IF(G142="","",OR(COUNTIF($AP$12:$AP$23,AN142)&gt;0,COUNTIF($AQ$12:$AQ$16,G142)&gt;0))</f>
        <v/>
      </c>
      <c r="AP142" s="13"/>
      <c r="AQ142" s="13"/>
    </row>
    <row r="143" spans="1:43" ht="15.75" customHeight="1" x14ac:dyDescent="0.2">
      <c r="A143" s="73">
        <v>131</v>
      </c>
      <c r="B143" s="61"/>
      <c r="C143" s="65"/>
      <c r="D143" s="6"/>
      <c r="E143" s="62"/>
      <c r="F143" s="7"/>
      <c r="G143" s="76"/>
      <c r="H143" s="66"/>
      <c r="I143" s="67"/>
      <c r="J143" s="68"/>
      <c r="K143" s="69"/>
      <c r="L143" s="8"/>
      <c r="M143" s="69"/>
      <c r="N143" s="70"/>
      <c r="O143" s="62"/>
      <c r="P143" s="62"/>
      <c r="Q143" s="62"/>
      <c r="R143" s="62"/>
      <c r="S143" s="62"/>
      <c r="T143" s="69"/>
      <c r="U143" s="66"/>
      <c r="V143" s="62"/>
      <c r="W143" s="71"/>
      <c r="X143" s="69"/>
      <c r="Y143" s="63"/>
      <c r="Z143" s="63"/>
      <c r="AA143" s="63"/>
      <c r="AB143" s="62"/>
      <c r="AC143" s="26" t="str">
        <f t="shared" si="23"/>
        <v/>
      </c>
      <c r="AD143" s="26" t="str">
        <f t="shared" si="26"/>
        <v/>
      </c>
      <c r="AF143" s="9" t="b">
        <f t="shared" si="27"/>
        <v>1</v>
      </c>
      <c r="AG143" s="13" t="str">
        <f t="shared" si="28"/>
        <v/>
      </c>
      <c r="AH143" s="13" t="str">
        <f t="shared" si="24"/>
        <v/>
      </c>
      <c r="AI143" s="13" t="str">
        <f t="shared" si="25"/>
        <v/>
      </c>
      <c r="AJ143" s="64" t="str">
        <f t="shared" si="31"/>
        <v/>
      </c>
      <c r="AK143" s="13" t="str">
        <f t="shared" si="29"/>
        <v/>
      </c>
      <c r="AL143" s="13" t="s">
        <v>242</v>
      </c>
      <c r="AM143" s="13"/>
      <c r="AN143" s="13" t="str">
        <f t="shared" si="30"/>
        <v/>
      </c>
      <c r="AO143" s="64" t="str">
        <f t="shared" si="32"/>
        <v/>
      </c>
      <c r="AP143" s="13"/>
      <c r="AQ143" s="13"/>
    </row>
    <row r="144" spans="1:43" ht="15.75" customHeight="1" x14ac:dyDescent="0.2">
      <c r="A144" s="73">
        <v>132</v>
      </c>
      <c r="B144" s="61"/>
      <c r="C144" s="65"/>
      <c r="D144" s="6"/>
      <c r="E144" s="62"/>
      <c r="F144" s="7"/>
      <c r="G144" s="76"/>
      <c r="H144" s="66"/>
      <c r="I144" s="67"/>
      <c r="J144" s="68"/>
      <c r="K144" s="69"/>
      <c r="L144" s="8"/>
      <c r="M144" s="69"/>
      <c r="N144" s="70"/>
      <c r="O144" s="62"/>
      <c r="P144" s="62"/>
      <c r="Q144" s="62"/>
      <c r="R144" s="62"/>
      <c r="S144" s="62"/>
      <c r="T144" s="69"/>
      <c r="U144" s="66"/>
      <c r="V144" s="62"/>
      <c r="W144" s="71"/>
      <c r="X144" s="69"/>
      <c r="Y144" s="63"/>
      <c r="Z144" s="63"/>
      <c r="AA144" s="63"/>
      <c r="AB144" s="62"/>
      <c r="AC144" s="26" t="str">
        <f t="shared" si="23"/>
        <v/>
      </c>
      <c r="AD144" s="26" t="str">
        <f t="shared" si="26"/>
        <v/>
      </c>
      <c r="AF144" s="9" t="b">
        <f t="shared" si="27"/>
        <v>1</v>
      </c>
      <c r="AG144" s="13" t="str">
        <f t="shared" si="28"/>
        <v/>
      </c>
      <c r="AH144" s="13" t="str">
        <f t="shared" si="24"/>
        <v/>
      </c>
      <c r="AI144" s="13" t="str">
        <f t="shared" si="25"/>
        <v/>
      </c>
      <c r="AJ144" s="64" t="str">
        <f t="shared" si="31"/>
        <v/>
      </c>
      <c r="AK144" s="13" t="str">
        <f t="shared" si="29"/>
        <v/>
      </c>
      <c r="AL144" s="13" t="s">
        <v>243</v>
      </c>
      <c r="AM144" s="13"/>
      <c r="AN144" s="13" t="str">
        <f t="shared" si="30"/>
        <v/>
      </c>
      <c r="AO144" s="64" t="str">
        <f t="shared" si="32"/>
        <v/>
      </c>
      <c r="AP144" s="13"/>
      <c r="AQ144" s="13"/>
    </row>
    <row r="145" spans="1:43" ht="15.75" customHeight="1" x14ac:dyDescent="0.2">
      <c r="A145" s="73">
        <v>133</v>
      </c>
      <c r="B145" s="61"/>
      <c r="C145" s="65"/>
      <c r="D145" s="6"/>
      <c r="E145" s="62"/>
      <c r="F145" s="7"/>
      <c r="G145" s="76"/>
      <c r="H145" s="66"/>
      <c r="I145" s="67"/>
      <c r="J145" s="68"/>
      <c r="K145" s="69"/>
      <c r="L145" s="8"/>
      <c r="M145" s="69"/>
      <c r="N145" s="70"/>
      <c r="O145" s="62"/>
      <c r="P145" s="62"/>
      <c r="Q145" s="62"/>
      <c r="R145" s="62"/>
      <c r="S145" s="62"/>
      <c r="T145" s="69"/>
      <c r="U145" s="66"/>
      <c r="V145" s="62"/>
      <c r="W145" s="71"/>
      <c r="X145" s="69"/>
      <c r="Y145" s="63"/>
      <c r="Z145" s="63"/>
      <c r="AA145" s="63"/>
      <c r="AB145" s="62"/>
      <c r="AC145" s="26" t="str">
        <f t="shared" si="23"/>
        <v/>
      </c>
      <c r="AD145" s="26" t="str">
        <f t="shared" si="26"/>
        <v/>
      </c>
      <c r="AF145" s="9" t="b">
        <f t="shared" si="27"/>
        <v>1</v>
      </c>
      <c r="AG145" s="13" t="str">
        <f t="shared" si="28"/>
        <v/>
      </c>
      <c r="AH145" s="13" t="str">
        <f t="shared" si="24"/>
        <v/>
      </c>
      <c r="AI145" s="13" t="str">
        <f t="shared" si="25"/>
        <v/>
      </c>
      <c r="AJ145" s="64" t="str">
        <f t="shared" si="31"/>
        <v/>
      </c>
      <c r="AK145" s="13" t="str">
        <f t="shared" si="29"/>
        <v/>
      </c>
      <c r="AL145" s="13" t="s">
        <v>244</v>
      </c>
      <c r="AM145" s="13"/>
      <c r="AN145" s="13" t="str">
        <f t="shared" si="30"/>
        <v/>
      </c>
      <c r="AO145" s="64" t="str">
        <f t="shared" si="32"/>
        <v/>
      </c>
      <c r="AP145" s="13"/>
      <c r="AQ145" s="13"/>
    </row>
    <row r="146" spans="1:43" ht="15.75" customHeight="1" x14ac:dyDescent="0.2">
      <c r="A146" s="73">
        <v>134</v>
      </c>
      <c r="B146" s="61"/>
      <c r="C146" s="65"/>
      <c r="D146" s="6"/>
      <c r="E146" s="62"/>
      <c r="F146" s="7"/>
      <c r="G146" s="76"/>
      <c r="H146" s="66"/>
      <c r="I146" s="67"/>
      <c r="J146" s="68"/>
      <c r="K146" s="69"/>
      <c r="L146" s="8"/>
      <c r="M146" s="69"/>
      <c r="N146" s="70"/>
      <c r="O146" s="62"/>
      <c r="P146" s="62"/>
      <c r="Q146" s="62"/>
      <c r="R146" s="62"/>
      <c r="S146" s="62"/>
      <c r="T146" s="69"/>
      <c r="U146" s="66"/>
      <c r="V146" s="62"/>
      <c r="W146" s="71"/>
      <c r="X146" s="69"/>
      <c r="Y146" s="63"/>
      <c r="Z146" s="63"/>
      <c r="AA146" s="63"/>
      <c r="AB146" s="62"/>
      <c r="AC146" s="26" t="str">
        <f t="shared" si="23"/>
        <v/>
      </c>
      <c r="AD146" s="26" t="str">
        <f t="shared" si="26"/>
        <v/>
      </c>
      <c r="AF146" s="9" t="b">
        <f t="shared" si="27"/>
        <v>1</v>
      </c>
      <c r="AG146" s="13" t="str">
        <f t="shared" si="28"/>
        <v/>
      </c>
      <c r="AH146" s="13" t="str">
        <f t="shared" si="24"/>
        <v/>
      </c>
      <c r="AI146" s="13" t="str">
        <f t="shared" si="25"/>
        <v/>
      </c>
      <c r="AJ146" s="64" t="str">
        <f t="shared" si="31"/>
        <v/>
      </c>
      <c r="AK146" s="13" t="str">
        <f t="shared" si="29"/>
        <v/>
      </c>
      <c r="AL146" s="13" t="s">
        <v>245</v>
      </c>
      <c r="AM146" s="13"/>
      <c r="AN146" s="13" t="str">
        <f t="shared" si="30"/>
        <v/>
      </c>
      <c r="AO146" s="64" t="str">
        <f t="shared" si="32"/>
        <v/>
      </c>
      <c r="AP146" s="13"/>
      <c r="AQ146" s="13"/>
    </row>
    <row r="147" spans="1:43" ht="15.75" customHeight="1" x14ac:dyDescent="0.2">
      <c r="A147" s="73">
        <v>135</v>
      </c>
      <c r="B147" s="61"/>
      <c r="C147" s="65"/>
      <c r="D147" s="6"/>
      <c r="E147" s="62"/>
      <c r="F147" s="7"/>
      <c r="G147" s="76"/>
      <c r="H147" s="66"/>
      <c r="I147" s="67"/>
      <c r="J147" s="68"/>
      <c r="K147" s="69"/>
      <c r="L147" s="8"/>
      <c r="M147" s="69"/>
      <c r="N147" s="70"/>
      <c r="O147" s="62"/>
      <c r="P147" s="62"/>
      <c r="Q147" s="62"/>
      <c r="R147" s="62"/>
      <c r="S147" s="62"/>
      <c r="T147" s="69"/>
      <c r="U147" s="66"/>
      <c r="V147" s="62"/>
      <c r="W147" s="71"/>
      <c r="X147" s="69"/>
      <c r="Y147" s="63"/>
      <c r="Z147" s="63"/>
      <c r="AA147" s="63"/>
      <c r="AB147" s="62"/>
      <c r="AC147" s="26" t="str">
        <f t="shared" si="23"/>
        <v/>
      </c>
      <c r="AD147" s="26" t="str">
        <f t="shared" si="26"/>
        <v/>
      </c>
      <c r="AF147" s="9" t="b">
        <f t="shared" si="27"/>
        <v>1</v>
      </c>
      <c r="AG147" s="13" t="str">
        <f t="shared" si="28"/>
        <v/>
      </c>
      <c r="AH147" s="13" t="str">
        <f t="shared" si="24"/>
        <v/>
      </c>
      <c r="AI147" s="13" t="str">
        <f t="shared" si="25"/>
        <v/>
      </c>
      <c r="AJ147" s="64" t="str">
        <f t="shared" si="31"/>
        <v/>
      </c>
      <c r="AK147" s="13" t="str">
        <f t="shared" si="29"/>
        <v/>
      </c>
      <c r="AL147" s="13" t="s">
        <v>246</v>
      </c>
      <c r="AM147" s="13"/>
      <c r="AN147" s="13" t="str">
        <f t="shared" si="30"/>
        <v/>
      </c>
      <c r="AO147" s="64" t="str">
        <f t="shared" si="32"/>
        <v/>
      </c>
      <c r="AP147" s="13"/>
      <c r="AQ147" s="13"/>
    </row>
    <row r="148" spans="1:43" ht="15.75" customHeight="1" x14ac:dyDescent="0.2">
      <c r="A148" s="73">
        <v>136</v>
      </c>
      <c r="B148" s="61"/>
      <c r="C148" s="65"/>
      <c r="D148" s="6"/>
      <c r="E148" s="62"/>
      <c r="F148" s="7"/>
      <c r="G148" s="76"/>
      <c r="H148" s="66"/>
      <c r="I148" s="67"/>
      <c r="J148" s="68"/>
      <c r="K148" s="69"/>
      <c r="L148" s="8"/>
      <c r="M148" s="69"/>
      <c r="N148" s="70"/>
      <c r="O148" s="62"/>
      <c r="P148" s="62"/>
      <c r="Q148" s="62"/>
      <c r="R148" s="62"/>
      <c r="S148" s="62"/>
      <c r="T148" s="69"/>
      <c r="U148" s="66"/>
      <c r="V148" s="62"/>
      <c r="W148" s="71"/>
      <c r="X148" s="69"/>
      <c r="Y148" s="63"/>
      <c r="Z148" s="63"/>
      <c r="AA148" s="63"/>
      <c r="AB148" s="62"/>
      <c r="AC148" s="26" t="str">
        <f t="shared" si="23"/>
        <v/>
      </c>
      <c r="AD148" s="26" t="str">
        <f t="shared" si="26"/>
        <v/>
      </c>
      <c r="AF148" s="9" t="b">
        <f t="shared" si="27"/>
        <v>1</v>
      </c>
      <c r="AG148" s="13" t="str">
        <f t="shared" si="28"/>
        <v/>
      </c>
      <c r="AH148" s="13" t="str">
        <f t="shared" si="24"/>
        <v/>
      </c>
      <c r="AI148" s="13" t="str">
        <f t="shared" si="25"/>
        <v/>
      </c>
      <c r="AJ148" s="64" t="str">
        <f t="shared" si="31"/>
        <v/>
      </c>
      <c r="AK148" s="13" t="str">
        <f t="shared" si="29"/>
        <v/>
      </c>
      <c r="AL148" s="13" t="s">
        <v>247</v>
      </c>
      <c r="AM148" s="13"/>
      <c r="AN148" s="13" t="str">
        <f t="shared" si="30"/>
        <v/>
      </c>
      <c r="AO148" s="64" t="str">
        <f t="shared" si="32"/>
        <v/>
      </c>
      <c r="AP148" s="13"/>
      <c r="AQ148" s="13"/>
    </row>
    <row r="149" spans="1:43" ht="15.75" customHeight="1" x14ac:dyDescent="0.2">
      <c r="A149" s="73">
        <v>137</v>
      </c>
      <c r="B149" s="61"/>
      <c r="C149" s="65"/>
      <c r="D149" s="6"/>
      <c r="E149" s="62"/>
      <c r="F149" s="7"/>
      <c r="G149" s="76"/>
      <c r="H149" s="66"/>
      <c r="I149" s="67"/>
      <c r="J149" s="68"/>
      <c r="K149" s="69"/>
      <c r="L149" s="8"/>
      <c r="M149" s="69"/>
      <c r="N149" s="70"/>
      <c r="O149" s="62"/>
      <c r="P149" s="62"/>
      <c r="Q149" s="62"/>
      <c r="R149" s="62"/>
      <c r="S149" s="62"/>
      <c r="T149" s="69"/>
      <c r="U149" s="66"/>
      <c r="V149" s="62"/>
      <c r="W149" s="71"/>
      <c r="X149" s="69"/>
      <c r="Y149" s="63"/>
      <c r="Z149" s="63"/>
      <c r="AA149" s="63"/>
      <c r="AB149" s="62"/>
      <c r="AC149" s="26" t="str">
        <f t="shared" si="23"/>
        <v/>
      </c>
      <c r="AD149" s="26" t="str">
        <f t="shared" si="26"/>
        <v/>
      </c>
      <c r="AF149" s="9" t="b">
        <f t="shared" si="27"/>
        <v>1</v>
      </c>
      <c r="AG149" s="13" t="str">
        <f t="shared" si="28"/>
        <v/>
      </c>
      <c r="AH149" s="13" t="str">
        <f t="shared" si="24"/>
        <v/>
      </c>
      <c r="AI149" s="13" t="str">
        <f t="shared" si="25"/>
        <v/>
      </c>
      <c r="AJ149" s="64" t="str">
        <f t="shared" si="31"/>
        <v/>
      </c>
      <c r="AK149" s="13" t="str">
        <f t="shared" si="29"/>
        <v/>
      </c>
      <c r="AL149" s="13" t="s">
        <v>248</v>
      </c>
      <c r="AM149" s="13"/>
      <c r="AN149" s="13" t="str">
        <f t="shared" si="30"/>
        <v/>
      </c>
      <c r="AO149" s="64" t="str">
        <f t="shared" si="32"/>
        <v/>
      </c>
      <c r="AP149" s="13"/>
      <c r="AQ149" s="13"/>
    </row>
    <row r="150" spans="1:43" ht="15.75" customHeight="1" x14ac:dyDescent="0.2">
      <c r="A150" s="73">
        <v>138</v>
      </c>
      <c r="B150" s="61"/>
      <c r="C150" s="65"/>
      <c r="D150" s="6"/>
      <c r="E150" s="62"/>
      <c r="F150" s="7"/>
      <c r="G150" s="76"/>
      <c r="H150" s="66"/>
      <c r="I150" s="67"/>
      <c r="J150" s="68"/>
      <c r="K150" s="69"/>
      <c r="L150" s="8"/>
      <c r="M150" s="69"/>
      <c r="N150" s="70"/>
      <c r="O150" s="62"/>
      <c r="P150" s="62"/>
      <c r="Q150" s="62"/>
      <c r="R150" s="62"/>
      <c r="S150" s="62"/>
      <c r="T150" s="69"/>
      <c r="U150" s="66"/>
      <c r="V150" s="62"/>
      <c r="W150" s="71"/>
      <c r="X150" s="69"/>
      <c r="Y150" s="63"/>
      <c r="Z150" s="63"/>
      <c r="AA150" s="63"/>
      <c r="AB150" s="62"/>
      <c r="AC150" s="26" t="str">
        <f t="shared" si="23"/>
        <v/>
      </c>
      <c r="AD150" s="26" t="str">
        <f t="shared" si="26"/>
        <v/>
      </c>
      <c r="AF150" s="9" t="b">
        <f t="shared" si="27"/>
        <v>1</v>
      </c>
      <c r="AG150" s="13" t="str">
        <f t="shared" si="28"/>
        <v/>
      </c>
      <c r="AH150" s="13" t="str">
        <f t="shared" si="24"/>
        <v/>
      </c>
      <c r="AI150" s="13" t="str">
        <f t="shared" si="25"/>
        <v/>
      </c>
      <c r="AJ150" s="64" t="str">
        <f t="shared" si="31"/>
        <v/>
      </c>
      <c r="AK150" s="13" t="str">
        <f t="shared" si="29"/>
        <v/>
      </c>
      <c r="AL150" s="13" t="s">
        <v>249</v>
      </c>
      <c r="AM150" s="13"/>
      <c r="AN150" s="13" t="str">
        <f t="shared" si="30"/>
        <v/>
      </c>
      <c r="AO150" s="64" t="str">
        <f t="shared" si="32"/>
        <v/>
      </c>
      <c r="AP150" s="13"/>
      <c r="AQ150" s="13"/>
    </row>
    <row r="151" spans="1:43" ht="15.75" customHeight="1" x14ac:dyDescent="0.2">
      <c r="A151" s="73">
        <v>139</v>
      </c>
      <c r="B151" s="61"/>
      <c r="C151" s="65"/>
      <c r="D151" s="6"/>
      <c r="E151" s="62"/>
      <c r="F151" s="7"/>
      <c r="G151" s="76"/>
      <c r="H151" s="66"/>
      <c r="I151" s="67"/>
      <c r="J151" s="68"/>
      <c r="K151" s="69"/>
      <c r="L151" s="8"/>
      <c r="M151" s="69"/>
      <c r="N151" s="70"/>
      <c r="O151" s="62"/>
      <c r="P151" s="62"/>
      <c r="Q151" s="62"/>
      <c r="R151" s="62"/>
      <c r="S151" s="62"/>
      <c r="T151" s="69"/>
      <c r="U151" s="66"/>
      <c r="V151" s="62"/>
      <c r="W151" s="71"/>
      <c r="X151" s="69"/>
      <c r="Y151" s="63"/>
      <c r="Z151" s="63"/>
      <c r="AA151" s="63"/>
      <c r="AB151" s="62"/>
      <c r="AC151" s="26" t="str">
        <f t="shared" si="23"/>
        <v/>
      </c>
      <c r="AD151" s="26" t="str">
        <f t="shared" si="26"/>
        <v/>
      </c>
      <c r="AF151" s="9" t="b">
        <f t="shared" si="27"/>
        <v>1</v>
      </c>
      <c r="AG151" s="13" t="str">
        <f t="shared" si="28"/>
        <v/>
      </c>
      <c r="AH151" s="13" t="str">
        <f t="shared" si="24"/>
        <v/>
      </c>
      <c r="AI151" s="13" t="str">
        <f t="shared" si="25"/>
        <v/>
      </c>
      <c r="AJ151" s="64" t="str">
        <f t="shared" si="31"/>
        <v/>
      </c>
      <c r="AK151" s="13" t="str">
        <f t="shared" si="29"/>
        <v/>
      </c>
      <c r="AL151" s="13" t="s">
        <v>250</v>
      </c>
      <c r="AM151" s="13"/>
      <c r="AN151" s="13" t="str">
        <f t="shared" si="30"/>
        <v/>
      </c>
      <c r="AO151" s="64" t="str">
        <f t="shared" si="32"/>
        <v/>
      </c>
      <c r="AP151" s="13"/>
      <c r="AQ151" s="13"/>
    </row>
    <row r="152" spans="1:43" ht="15.75" customHeight="1" x14ac:dyDescent="0.2">
      <c r="A152" s="73">
        <v>140</v>
      </c>
      <c r="B152" s="61"/>
      <c r="C152" s="65"/>
      <c r="D152" s="6"/>
      <c r="E152" s="62"/>
      <c r="F152" s="7"/>
      <c r="G152" s="76"/>
      <c r="H152" s="66"/>
      <c r="I152" s="67"/>
      <c r="J152" s="68"/>
      <c r="K152" s="69"/>
      <c r="L152" s="8"/>
      <c r="M152" s="69"/>
      <c r="N152" s="70"/>
      <c r="O152" s="62"/>
      <c r="P152" s="62"/>
      <c r="Q152" s="62"/>
      <c r="R152" s="62"/>
      <c r="S152" s="62"/>
      <c r="T152" s="69"/>
      <c r="U152" s="66"/>
      <c r="V152" s="62"/>
      <c r="W152" s="71"/>
      <c r="X152" s="69"/>
      <c r="Y152" s="63"/>
      <c r="Z152" s="63"/>
      <c r="AA152" s="63"/>
      <c r="AB152" s="62"/>
      <c r="AC152" s="26" t="str">
        <f t="shared" si="23"/>
        <v/>
      </c>
      <c r="AD152" s="26" t="str">
        <f t="shared" si="26"/>
        <v/>
      </c>
      <c r="AF152" s="9" t="b">
        <f t="shared" si="27"/>
        <v>1</v>
      </c>
      <c r="AG152" s="13" t="str">
        <f t="shared" si="28"/>
        <v/>
      </c>
      <c r="AH152" s="13" t="str">
        <f t="shared" si="24"/>
        <v/>
      </c>
      <c r="AI152" s="13" t="str">
        <f t="shared" si="25"/>
        <v/>
      </c>
      <c r="AJ152" s="64" t="str">
        <f t="shared" si="31"/>
        <v/>
      </c>
      <c r="AK152" s="13" t="str">
        <f t="shared" si="29"/>
        <v/>
      </c>
      <c r="AL152" s="13" t="s">
        <v>251</v>
      </c>
      <c r="AM152" s="13"/>
      <c r="AN152" s="13" t="str">
        <f t="shared" si="30"/>
        <v/>
      </c>
      <c r="AO152" s="64" t="str">
        <f t="shared" si="32"/>
        <v/>
      </c>
      <c r="AP152" s="13"/>
      <c r="AQ152" s="13"/>
    </row>
    <row r="153" spans="1:43" ht="15.75" customHeight="1" x14ac:dyDescent="0.2">
      <c r="A153" s="73">
        <v>141</v>
      </c>
      <c r="B153" s="61"/>
      <c r="C153" s="65"/>
      <c r="D153" s="6"/>
      <c r="E153" s="62"/>
      <c r="F153" s="7"/>
      <c r="G153" s="76"/>
      <c r="H153" s="66"/>
      <c r="I153" s="67"/>
      <c r="J153" s="68"/>
      <c r="K153" s="69"/>
      <c r="L153" s="8"/>
      <c r="M153" s="69"/>
      <c r="N153" s="70"/>
      <c r="O153" s="62"/>
      <c r="P153" s="62"/>
      <c r="Q153" s="62"/>
      <c r="R153" s="62"/>
      <c r="S153" s="62"/>
      <c r="T153" s="69"/>
      <c r="U153" s="66"/>
      <c r="V153" s="62"/>
      <c r="W153" s="71"/>
      <c r="X153" s="69"/>
      <c r="Y153" s="63"/>
      <c r="Z153" s="63"/>
      <c r="AA153" s="63"/>
      <c r="AB153" s="62"/>
      <c r="AC153" s="26" t="str">
        <f t="shared" si="23"/>
        <v/>
      </c>
      <c r="AD153" s="26" t="str">
        <f t="shared" si="26"/>
        <v/>
      </c>
      <c r="AF153" s="9" t="b">
        <f t="shared" si="27"/>
        <v>1</v>
      </c>
      <c r="AG153" s="13" t="str">
        <f t="shared" si="28"/>
        <v/>
      </c>
      <c r="AH153" s="13" t="str">
        <f t="shared" si="24"/>
        <v/>
      </c>
      <c r="AI153" s="13" t="str">
        <f t="shared" si="25"/>
        <v/>
      </c>
      <c r="AJ153" s="64" t="str">
        <f t="shared" si="31"/>
        <v/>
      </c>
      <c r="AK153" s="13" t="str">
        <f t="shared" si="29"/>
        <v/>
      </c>
      <c r="AL153" s="13" t="s">
        <v>252</v>
      </c>
      <c r="AM153" s="13"/>
      <c r="AN153" s="13" t="str">
        <f t="shared" si="30"/>
        <v/>
      </c>
      <c r="AO153" s="64" t="str">
        <f t="shared" si="32"/>
        <v/>
      </c>
      <c r="AP153" s="13"/>
      <c r="AQ153" s="13"/>
    </row>
    <row r="154" spans="1:43" ht="15.75" customHeight="1" x14ac:dyDescent="0.2">
      <c r="A154" s="73">
        <v>142</v>
      </c>
      <c r="B154" s="61"/>
      <c r="C154" s="65"/>
      <c r="D154" s="6"/>
      <c r="E154" s="62"/>
      <c r="F154" s="7"/>
      <c r="G154" s="76"/>
      <c r="H154" s="66"/>
      <c r="I154" s="67"/>
      <c r="J154" s="68"/>
      <c r="K154" s="69"/>
      <c r="L154" s="8"/>
      <c r="M154" s="69"/>
      <c r="N154" s="70"/>
      <c r="O154" s="62"/>
      <c r="P154" s="62"/>
      <c r="Q154" s="62"/>
      <c r="R154" s="62"/>
      <c r="S154" s="62"/>
      <c r="T154" s="69"/>
      <c r="U154" s="66"/>
      <c r="V154" s="62"/>
      <c r="W154" s="71"/>
      <c r="X154" s="69"/>
      <c r="Y154" s="63"/>
      <c r="Z154" s="63"/>
      <c r="AA154" s="63"/>
      <c r="AB154" s="62"/>
      <c r="AC154" s="26" t="str">
        <f t="shared" si="23"/>
        <v/>
      </c>
      <c r="AD154" s="26" t="str">
        <f t="shared" si="26"/>
        <v/>
      </c>
      <c r="AF154" s="9" t="b">
        <f t="shared" si="27"/>
        <v>1</v>
      </c>
      <c r="AG154" s="13" t="str">
        <f t="shared" si="28"/>
        <v/>
      </c>
      <c r="AH154" s="13" t="str">
        <f t="shared" si="24"/>
        <v/>
      </c>
      <c r="AI154" s="13" t="str">
        <f t="shared" si="25"/>
        <v/>
      </c>
      <c r="AJ154" s="64" t="str">
        <f t="shared" si="31"/>
        <v/>
      </c>
      <c r="AK154" s="13" t="str">
        <f t="shared" si="29"/>
        <v/>
      </c>
      <c r="AL154" s="13" t="s">
        <v>253</v>
      </c>
      <c r="AM154" s="13"/>
      <c r="AN154" s="13" t="str">
        <f t="shared" si="30"/>
        <v/>
      </c>
      <c r="AO154" s="64" t="str">
        <f t="shared" si="32"/>
        <v/>
      </c>
      <c r="AP154" s="13"/>
      <c r="AQ154" s="13"/>
    </row>
    <row r="155" spans="1:43" ht="15.75" customHeight="1" x14ac:dyDescent="0.2">
      <c r="A155" s="73">
        <v>143</v>
      </c>
      <c r="B155" s="61"/>
      <c r="C155" s="65"/>
      <c r="D155" s="6"/>
      <c r="E155" s="62"/>
      <c r="F155" s="7"/>
      <c r="G155" s="76"/>
      <c r="H155" s="66"/>
      <c r="I155" s="67"/>
      <c r="J155" s="68"/>
      <c r="K155" s="69"/>
      <c r="L155" s="8"/>
      <c r="M155" s="69"/>
      <c r="N155" s="70"/>
      <c r="O155" s="62"/>
      <c r="P155" s="62"/>
      <c r="Q155" s="62"/>
      <c r="R155" s="62"/>
      <c r="S155" s="62"/>
      <c r="T155" s="69"/>
      <c r="U155" s="66"/>
      <c r="V155" s="62"/>
      <c r="W155" s="71"/>
      <c r="X155" s="69"/>
      <c r="Y155" s="63"/>
      <c r="Z155" s="63"/>
      <c r="AA155" s="63"/>
      <c r="AB155" s="62"/>
      <c r="AC155" s="26" t="str">
        <f t="shared" si="23"/>
        <v/>
      </c>
      <c r="AD155" s="26" t="str">
        <f t="shared" si="26"/>
        <v/>
      </c>
      <c r="AF155" s="9" t="b">
        <f t="shared" si="27"/>
        <v>1</v>
      </c>
      <c r="AG155" s="13" t="str">
        <f t="shared" si="28"/>
        <v/>
      </c>
      <c r="AH155" s="13" t="str">
        <f t="shared" si="24"/>
        <v/>
      </c>
      <c r="AI155" s="13" t="str">
        <f t="shared" si="25"/>
        <v/>
      </c>
      <c r="AJ155" s="64" t="str">
        <f t="shared" si="31"/>
        <v/>
      </c>
      <c r="AK155" s="13" t="str">
        <f t="shared" si="29"/>
        <v/>
      </c>
      <c r="AL155" s="13" t="s">
        <v>254</v>
      </c>
      <c r="AM155" s="13"/>
      <c r="AN155" s="13" t="str">
        <f t="shared" si="30"/>
        <v/>
      </c>
      <c r="AO155" s="64" t="str">
        <f t="shared" si="32"/>
        <v/>
      </c>
      <c r="AP155" s="13"/>
      <c r="AQ155" s="13"/>
    </row>
    <row r="156" spans="1:43" ht="15.75" customHeight="1" x14ac:dyDescent="0.2">
      <c r="A156" s="73">
        <v>144</v>
      </c>
      <c r="B156" s="61"/>
      <c r="C156" s="65"/>
      <c r="D156" s="6"/>
      <c r="E156" s="62"/>
      <c r="F156" s="7"/>
      <c r="G156" s="76"/>
      <c r="H156" s="66"/>
      <c r="I156" s="67"/>
      <c r="J156" s="68"/>
      <c r="K156" s="69"/>
      <c r="L156" s="8"/>
      <c r="M156" s="69"/>
      <c r="N156" s="70"/>
      <c r="O156" s="62"/>
      <c r="P156" s="62"/>
      <c r="Q156" s="62"/>
      <c r="R156" s="62"/>
      <c r="S156" s="62"/>
      <c r="T156" s="69"/>
      <c r="U156" s="66"/>
      <c r="V156" s="62"/>
      <c r="W156" s="71"/>
      <c r="X156" s="69"/>
      <c r="Y156" s="63"/>
      <c r="Z156" s="63"/>
      <c r="AA156" s="63"/>
      <c r="AB156" s="62"/>
      <c r="AC156" s="26" t="str">
        <f t="shared" si="23"/>
        <v/>
      </c>
      <c r="AD156" s="26" t="str">
        <f t="shared" si="26"/>
        <v/>
      </c>
      <c r="AF156" s="9" t="b">
        <f t="shared" si="27"/>
        <v>1</v>
      </c>
      <c r="AG156" s="13" t="str">
        <f t="shared" si="28"/>
        <v/>
      </c>
      <c r="AH156" s="13" t="str">
        <f t="shared" si="24"/>
        <v/>
      </c>
      <c r="AI156" s="13" t="str">
        <f t="shared" si="25"/>
        <v/>
      </c>
      <c r="AJ156" s="64" t="str">
        <f t="shared" si="31"/>
        <v/>
      </c>
      <c r="AK156" s="13" t="str">
        <f t="shared" si="29"/>
        <v/>
      </c>
      <c r="AL156" s="13" t="s">
        <v>255</v>
      </c>
      <c r="AM156" s="13"/>
      <c r="AN156" s="13" t="str">
        <f t="shared" si="30"/>
        <v/>
      </c>
      <c r="AO156" s="64" t="str">
        <f t="shared" si="32"/>
        <v/>
      </c>
      <c r="AP156" s="13"/>
      <c r="AQ156" s="13"/>
    </row>
    <row r="157" spans="1:43" ht="15.75" customHeight="1" x14ac:dyDescent="0.2">
      <c r="A157" s="73">
        <v>145</v>
      </c>
      <c r="B157" s="61"/>
      <c r="C157" s="65"/>
      <c r="D157" s="6"/>
      <c r="E157" s="62"/>
      <c r="F157" s="7"/>
      <c r="G157" s="76"/>
      <c r="H157" s="66"/>
      <c r="I157" s="67"/>
      <c r="J157" s="68"/>
      <c r="K157" s="69"/>
      <c r="L157" s="8"/>
      <c r="M157" s="69"/>
      <c r="N157" s="70"/>
      <c r="O157" s="62"/>
      <c r="P157" s="62"/>
      <c r="Q157" s="62"/>
      <c r="R157" s="62"/>
      <c r="S157" s="62"/>
      <c r="T157" s="69"/>
      <c r="U157" s="66"/>
      <c r="V157" s="62"/>
      <c r="W157" s="71"/>
      <c r="X157" s="69"/>
      <c r="Y157" s="63"/>
      <c r="Z157" s="63"/>
      <c r="AA157" s="63"/>
      <c r="AB157" s="62"/>
      <c r="AC157" s="26" t="str">
        <f t="shared" si="23"/>
        <v/>
      </c>
      <c r="AD157" s="26" t="str">
        <f t="shared" si="26"/>
        <v/>
      </c>
      <c r="AF157" s="9" t="b">
        <f t="shared" si="27"/>
        <v>1</v>
      </c>
      <c r="AG157" s="13" t="str">
        <f t="shared" si="28"/>
        <v/>
      </c>
      <c r="AH157" s="13" t="str">
        <f t="shared" si="24"/>
        <v/>
      </c>
      <c r="AI157" s="13" t="str">
        <f t="shared" si="25"/>
        <v/>
      </c>
      <c r="AJ157" s="64" t="str">
        <f t="shared" si="31"/>
        <v/>
      </c>
      <c r="AK157" s="13" t="str">
        <f t="shared" si="29"/>
        <v/>
      </c>
      <c r="AL157" s="13" t="s">
        <v>256</v>
      </c>
      <c r="AM157" s="13"/>
      <c r="AN157" s="13" t="str">
        <f t="shared" si="30"/>
        <v/>
      </c>
      <c r="AO157" s="64" t="str">
        <f t="shared" si="32"/>
        <v/>
      </c>
      <c r="AP157" s="13"/>
      <c r="AQ157" s="13"/>
    </row>
    <row r="158" spans="1:43" ht="15.75" customHeight="1" x14ac:dyDescent="0.2">
      <c r="A158" s="73">
        <v>146</v>
      </c>
      <c r="B158" s="61"/>
      <c r="C158" s="65"/>
      <c r="D158" s="6"/>
      <c r="E158" s="62"/>
      <c r="F158" s="7"/>
      <c r="G158" s="76"/>
      <c r="H158" s="66"/>
      <c r="I158" s="67"/>
      <c r="J158" s="68"/>
      <c r="K158" s="69"/>
      <c r="L158" s="8"/>
      <c r="M158" s="69"/>
      <c r="N158" s="70"/>
      <c r="O158" s="62"/>
      <c r="P158" s="62"/>
      <c r="Q158" s="62"/>
      <c r="R158" s="62"/>
      <c r="S158" s="62"/>
      <c r="T158" s="69"/>
      <c r="U158" s="66"/>
      <c r="V158" s="62"/>
      <c r="W158" s="71"/>
      <c r="X158" s="69"/>
      <c r="Y158" s="63"/>
      <c r="Z158" s="63"/>
      <c r="AA158" s="63"/>
      <c r="AB158" s="62"/>
      <c r="AC158" s="26" t="str">
        <f t="shared" si="23"/>
        <v/>
      </c>
      <c r="AD158" s="26" t="str">
        <f t="shared" si="26"/>
        <v/>
      </c>
      <c r="AF158" s="9" t="b">
        <f t="shared" si="27"/>
        <v>1</v>
      </c>
      <c r="AG158" s="13" t="str">
        <f t="shared" si="28"/>
        <v/>
      </c>
      <c r="AH158" s="13" t="str">
        <f t="shared" si="24"/>
        <v/>
      </c>
      <c r="AI158" s="13" t="str">
        <f t="shared" si="25"/>
        <v/>
      </c>
      <c r="AJ158" s="64" t="str">
        <f t="shared" si="31"/>
        <v/>
      </c>
      <c r="AK158" s="13" t="str">
        <f t="shared" si="29"/>
        <v/>
      </c>
      <c r="AL158" s="13" t="s">
        <v>257</v>
      </c>
      <c r="AM158" s="13"/>
      <c r="AN158" s="13" t="str">
        <f t="shared" si="30"/>
        <v/>
      </c>
      <c r="AO158" s="64" t="str">
        <f t="shared" si="32"/>
        <v/>
      </c>
      <c r="AP158" s="13"/>
      <c r="AQ158" s="13"/>
    </row>
    <row r="159" spans="1:43" ht="15.75" customHeight="1" x14ac:dyDescent="0.2">
      <c r="A159" s="73">
        <v>147</v>
      </c>
      <c r="B159" s="61"/>
      <c r="C159" s="65"/>
      <c r="D159" s="6"/>
      <c r="E159" s="62"/>
      <c r="F159" s="7"/>
      <c r="G159" s="76"/>
      <c r="H159" s="66"/>
      <c r="I159" s="67"/>
      <c r="J159" s="68"/>
      <c r="K159" s="69"/>
      <c r="L159" s="8"/>
      <c r="M159" s="69"/>
      <c r="N159" s="70"/>
      <c r="O159" s="62"/>
      <c r="P159" s="62"/>
      <c r="Q159" s="62"/>
      <c r="R159" s="62"/>
      <c r="S159" s="62"/>
      <c r="T159" s="69"/>
      <c r="U159" s="66"/>
      <c r="V159" s="62"/>
      <c r="W159" s="71"/>
      <c r="X159" s="69"/>
      <c r="Y159" s="63"/>
      <c r="Z159" s="63"/>
      <c r="AA159" s="63"/>
      <c r="AB159" s="62"/>
      <c r="AC159" s="26" t="str">
        <f t="shared" si="23"/>
        <v/>
      </c>
      <c r="AD159" s="26" t="str">
        <f t="shared" si="26"/>
        <v/>
      </c>
      <c r="AF159" s="9" t="b">
        <f t="shared" si="27"/>
        <v>1</v>
      </c>
      <c r="AG159" s="13" t="str">
        <f t="shared" si="28"/>
        <v/>
      </c>
      <c r="AH159" s="13" t="str">
        <f t="shared" si="24"/>
        <v/>
      </c>
      <c r="AI159" s="13" t="str">
        <f t="shared" si="25"/>
        <v/>
      </c>
      <c r="AJ159" s="64" t="str">
        <f t="shared" si="31"/>
        <v/>
      </c>
      <c r="AK159" s="13" t="str">
        <f t="shared" si="29"/>
        <v/>
      </c>
      <c r="AL159" s="13" t="s">
        <v>258</v>
      </c>
      <c r="AM159" s="13"/>
      <c r="AN159" s="13" t="str">
        <f t="shared" si="30"/>
        <v/>
      </c>
      <c r="AO159" s="64" t="str">
        <f t="shared" si="32"/>
        <v/>
      </c>
      <c r="AP159" s="13"/>
      <c r="AQ159" s="13"/>
    </row>
    <row r="160" spans="1:43" ht="15.75" customHeight="1" x14ac:dyDescent="0.2">
      <c r="A160" s="73">
        <v>148</v>
      </c>
      <c r="B160" s="61"/>
      <c r="C160" s="65"/>
      <c r="D160" s="6"/>
      <c r="E160" s="62"/>
      <c r="F160" s="7"/>
      <c r="G160" s="76"/>
      <c r="H160" s="66"/>
      <c r="I160" s="67"/>
      <c r="J160" s="68"/>
      <c r="K160" s="69"/>
      <c r="L160" s="8"/>
      <c r="M160" s="69"/>
      <c r="N160" s="70"/>
      <c r="O160" s="62"/>
      <c r="P160" s="62"/>
      <c r="Q160" s="62"/>
      <c r="R160" s="62"/>
      <c r="S160" s="62"/>
      <c r="T160" s="69"/>
      <c r="U160" s="66"/>
      <c r="V160" s="62"/>
      <c r="W160" s="71"/>
      <c r="X160" s="69"/>
      <c r="Y160" s="63"/>
      <c r="Z160" s="63"/>
      <c r="AA160" s="63"/>
      <c r="AB160" s="62"/>
      <c r="AC160" s="26" t="str">
        <f t="shared" si="23"/>
        <v/>
      </c>
      <c r="AD160" s="26" t="str">
        <f t="shared" si="26"/>
        <v/>
      </c>
      <c r="AF160" s="9" t="b">
        <f t="shared" si="27"/>
        <v>1</v>
      </c>
      <c r="AG160" s="13" t="str">
        <f t="shared" si="28"/>
        <v/>
      </c>
      <c r="AH160" s="13" t="str">
        <f t="shared" si="24"/>
        <v/>
      </c>
      <c r="AI160" s="13" t="str">
        <f t="shared" si="25"/>
        <v/>
      </c>
      <c r="AJ160" s="64" t="str">
        <f t="shared" si="31"/>
        <v/>
      </c>
      <c r="AK160" s="13" t="str">
        <f t="shared" si="29"/>
        <v/>
      </c>
      <c r="AL160" s="13" t="s">
        <v>259</v>
      </c>
      <c r="AM160" s="13"/>
      <c r="AN160" s="13" t="str">
        <f t="shared" si="30"/>
        <v/>
      </c>
      <c r="AO160" s="64" t="str">
        <f t="shared" si="32"/>
        <v/>
      </c>
      <c r="AP160" s="13"/>
      <c r="AQ160" s="13"/>
    </row>
    <row r="161" spans="1:43" ht="15.75" customHeight="1" x14ac:dyDescent="0.2">
      <c r="A161" s="73">
        <v>149</v>
      </c>
      <c r="B161" s="61"/>
      <c r="C161" s="65"/>
      <c r="D161" s="6"/>
      <c r="E161" s="62"/>
      <c r="F161" s="7"/>
      <c r="G161" s="76"/>
      <c r="H161" s="66"/>
      <c r="I161" s="67"/>
      <c r="J161" s="68"/>
      <c r="K161" s="69"/>
      <c r="L161" s="8"/>
      <c r="M161" s="69"/>
      <c r="N161" s="70"/>
      <c r="O161" s="62"/>
      <c r="P161" s="62"/>
      <c r="Q161" s="62"/>
      <c r="R161" s="62"/>
      <c r="S161" s="62"/>
      <c r="T161" s="69"/>
      <c r="U161" s="66"/>
      <c r="V161" s="62"/>
      <c r="W161" s="71"/>
      <c r="X161" s="69"/>
      <c r="Y161" s="63"/>
      <c r="Z161" s="63"/>
      <c r="AA161" s="63"/>
      <c r="AB161" s="62"/>
      <c r="AC161" s="26" t="str">
        <f t="shared" si="23"/>
        <v/>
      </c>
      <c r="AD161" s="26" t="str">
        <f t="shared" si="26"/>
        <v/>
      </c>
      <c r="AF161" s="9" t="b">
        <f t="shared" si="27"/>
        <v>1</v>
      </c>
      <c r="AG161" s="13" t="str">
        <f t="shared" si="28"/>
        <v/>
      </c>
      <c r="AH161" s="13" t="str">
        <f t="shared" si="24"/>
        <v/>
      </c>
      <c r="AI161" s="13" t="str">
        <f t="shared" si="25"/>
        <v/>
      </c>
      <c r="AJ161" s="64" t="str">
        <f t="shared" si="31"/>
        <v/>
      </c>
      <c r="AK161" s="13" t="str">
        <f t="shared" si="29"/>
        <v/>
      </c>
      <c r="AL161" s="13" t="s">
        <v>260</v>
      </c>
      <c r="AM161" s="13"/>
      <c r="AN161" s="13" t="str">
        <f t="shared" si="30"/>
        <v/>
      </c>
      <c r="AO161" s="64" t="str">
        <f t="shared" si="32"/>
        <v/>
      </c>
      <c r="AP161" s="13"/>
      <c r="AQ161" s="13"/>
    </row>
    <row r="162" spans="1:43" ht="15.75" customHeight="1" x14ac:dyDescent="0.2">
      <c r="A162" s="73">
        <v>150</v>
      </c>
      <c r="B162" s="61"/>
      <c r="C162" s="65"/>
      <c r="D162" s="6"/>
      <c r="E162" s="62"/>
      <c r="F162" s="7"/>
      <c r="G162" s="76"/>
      <c r="H162" s="66"/>
      <c r="I162" s="67"/>
      <c r="J162" s="68"/>
      <c r="K162" s="69"/>
      <c r="L162" s="8"/>
      <c r="M162" s="69"/>
      <c r="N162" s="70"/>
      <c r="O162" s="62"/>
      <c r="P162" s="62"/>
      <c r="Q162" s="62"/>
      <c r="R162" s="62"/>
      <c r="S162" s="62"/>
      <c r="T162" s="69"/>
      <c r="U162" s="66"/>
      <c r="V162" s="62"/>
      <c r="W162" s="71"/>
      <c r="X162" s="69"/>
      <c r="Y162" s="63"/>
      <c r="Z162" s="63"/>
      <c r="AA162" s="63"/>
      <c r="AB162" s="62"/>
      <c r="AC162" s="26" t="str">
        <f t="shared" si="23"/>
        <v/>
      </c>
      <c r="AD162" s="26" t="str">
        <f t="shared" si="26"/>
        <v/>
      </c>
      <c r="AF162" s="9" t="b">
        <f t="shared" si="27"/>
        <v>1</v>
      </c>
      <c r="AG162" s="13" t="str">
        <f t="shared" si="28"/>
        <v/>
      </c>
      <c r="AH162" s="13" t="str">
        <f t="shared" si="24"/>
        <v/>
      </c>
      <c r="AI162" s="13" t="str">
        <f t="shared" si="25"/>
        <v/>
      </c>
      <c r="AJ162" s="64" t="str">
        <f t="shared" si="31"/>
        <v/>
      </c>
      <c r="AK162" s="13" t="str">
        <f t="shared" si="29"/>
        <v/>
      </c>
      <c r="AL162" s="13" t="s">
        <v>261</v>
      </c>
      <c r="AM162" s="13"/>
      <c r="AN162" s="13" t="str">
        <f t="shared" si="30"/>
        <v/>
      </c>
      <c r="AO162" s="64" t="str">
        <f t="shared" si="32"/>
        <v/>
      </c>
      <c r="AP162" s="13"/>
      <c r="AQ162" s="13"/>
    </row>
    <row r="163" spans="1:43" ht="15.75" customHeight="1" x14ac:dyDescent="0.2">
      <c r="A163" s="73">
        <v>151</v>
      </c>
      <c r="B163" s="61"/>
      <c r="C163" s="65"/>
      <c r="D163" s="6"/>
      <c r="E163" s="62"/>
      <c r="F163" s="7"/>
      <c r="G163" s="76"/>
      <c r="H163" s="66"/>
      <c r="I163" s="67"/>
      <c r="J163" s="68"/>
      <c r="K163" s="69"/>
      <c r="L163" s="8"/>
      <c r="M163" s="69"/>
      <c r="N163" s="70"/>
      <c r="O163" s="62"/>
      <c r="P163" s="62"/>
      <c r="Q163" s="62"/>
      <c r="R163" s="62"/>
      <c r="S163" s="62"/>
      <c r="T163" s="69"/>
      <c r="U163" s="66"/>
      <c r="V163" s="62"/>
      <c r="W163" s="71"/>
      <c r="X163" s="69"/>
      <c r="Y163" s="63"/>
      <c r="Z163" s="63"/>
      <c r="AA163" s="63"/>
      <c r="AB163" s="62"/>
      <c r="AC163" s="26" t="str">
        <f t="shared" si="23"/>
        <v/>
      </c>
      <c r="AD163" s="26" t="str">
        <f t="shared" si="26"/>
        <v/>
      </c>
      <c r="AF163" s="9" t="b">
        <f t="shared" si="27"/>
        <v>1</v>
      </c>
      <c r="AG163" s="13" t="str">
        <f t="shared" si="28"/>
        <v/>
      </c>
      <c r="AH163" s="13" t="str">
        <f t="shared" si="24"/>
        <v/>
      </c>
      <c r="AI163" s="13" t="str">
        <f t="shared" si="25"/>
        <v/>
      </c>
      <c r="AJ163" s="64" t="str">
        <f t="shared" si="31"/>
        <v/>
      </c>
      <c r="AK163" s="13" t="str">
        <f t="shared" si="29"/>
        <v/>
      </c>
      <c r="AL163" s="13" t="s">
        <v>262</v>
      </c>
      <c r="AM163" s="13"/>
      <c r="AN163" s="13" t="str">
        <f t="shared" si="30"/>
        <v/>
      </c>
      <c r="AO163" s="64" t="str">
        <f t="shared" si="32"/>
        <v/>
      </c>
      <c r="AP163" s="13"/>
      <c r="AQ163" s="13"/>
    </row>
    <row r="164" spans="1:43" ht="15.75" customHeight="1" x14ac:dyDescent="0.2">
      <c r="A164" s="73">
        <v>152</v>
      </c>
      <c r="B164" s="61"/>
      <c r="C164" s="65"/>
      <c r="D164" s="6"/>
      <c r="E164" s="62"/>
      <c r="F164" s="7"/>
      <c r="G164" s="76"/>
      <c r="H164" s="66"/>
      <c r="I164" s="67"/>
      <c r="J164" s="68"/>
      <c r="K164" s="69"/>
      <c r="L164" s="8"/>
      <c r="M164" s="69"/>
      <c r="N164" s="70"/>
      <c r="O164" s="62"/>
      <c r="P164" s="62"/>
      <c r="Q164" s="62"/>
      <c r="R164" s="62"/>
      <c r="S164" s="62"/>
      <c r="T164" s="69"/>
      <c r="U164" s="66"/>
      <c r="V164" s="62"/>
      <c r="W164" s="71"/>
      <c r="X164" s="69"/>
      <c r="Y164" s="63"/>
      <c r="Z164" s="63"/>
      <c r="AA164" s="63"/>
      <c r="AB164" s="62"/>
      <c r="AC164" s="26" t="str">
        <f t="shared" si="23"/>
        <v/>
      </c>
      <c r="AD164" s="26" t="str">
        <f t="shared" si="26"/>
        <v/>
      </c>
      <c r="AF164" s="9" t="b">
        <f t="shared" si="27"/>
        <v>1</v>
      </c>
      <c r="AG164" s="13" t="str">
        <f t="shared" si="28"/>
        <v/>
      </c>
      <c r="AH164" s="13" t="str">
        <f t="shared" si="24"/>
        <v/>
      </c>
      <c r="AI164" s="13" t="str">
        <f t="shared" si="25"/>
        <v/>
      </c>
      <c r="AJ164" s="64" t="str">
        <f t="shared" si="31"/>
        <v/>
      </c>
      <c r="AK164" s="13" t="str">
        <f t="shared" si="29"/>
        <v/>
      </c>
      <c r="AL164" s="13" t="s">
        <v>263</v>
      </c>
      <c r="AM164" s="13"/>
      <c r="AN164" s="13" t="str">
        <f t="shared" si="30"/>
        <v/>
      </c>
      <c r="AO164" s="64" t="str">
        <f t="shared" si="32"/>
        <v/>
      </c>
      <c r="AP164" s="13"/>
      <c r="AQ164" s="13"/>
    </row>
    <row r="165" spans="1:43" ht="15.75" customHeight="1" x14ac:dyDescent="0.2">
      <c r="A165" s="73">
        <v>153</v>
      </c>
      <c r="B165" s="61"/>
      <c r="C165" s="65"/>
      <c r="D165" s="6"/>
      <c r="E165" s="62"/>
      <c r="F165" s="7"/>
      <c r="G165" s="76"/>
      <c r="H165" s="66"/>
      <c r="I165" s="67"/>
      <c r="J165" s="68"/>
      <c r="K165" s="69"/>
      <c r="L165" s="8"/>
      <c r="M165" s="69"/>
      <c r="N165" s="70"/>
      <c r="O165" s="62"/>
      <c r="P165" s="62"/>
      <c r="Q165" s="62"/>
      <c r="R165" s="62"/>
      <c r="S165" s="62"/>
      <c r="T165" s="69"/>
      <c r="U165" s="66"/>
      <c r="V165" s="62"/>
      <c r="W165" s="71"/>
      <c r="X165" s="69"/>
      <c r="Y165" s="63"/>
      <c r="Z165" s="63"/>
      <c r="AA165" s="63"/>
      <c r="AB165" s="62"/>
      <c r="AC165" s="26" t="str">
        <f t="shared" si="23"/>
        <v/>
      </c>
      <c r="AD165" s="26" t="str">
        <f t="shared" si="26"/>
        <v/>
      </c>
      <c r="AF165" s="9" t="b">
        <f t="shared" si="27"/>
        <v>1</v>
      </c>
      <c r="AG165" s="13" t="str">
        <f t="shared" si="28"/>
        <v/>
      </c>
      <c r="AH165" s="13" t="str">
        <f t="shared" si="24"/>
        <v/>
      </c>
      <c r="AI165" s="13" t="str">
        <f t="shared" si="25"/>
        <v/>
      </c>
      <c r="AJ165" s="64" t="str">
        <f t="shared" si="31"/>
        <v/>
      </c>
      <c r="AK165" s="13" t="str">
        <f t="shared" si="29"/>
        <v/>
      </c>
      <c r="AL165" s="13" t="s">
        <v>264</v>
      </c>
      <c r="AM165" s="13"/>
      <c r="AN165" s="13" t="str">
        <f t="shared" si="30"/>
        <v/>
      </c>
      <c r="AO165" s="64" t="str">
        <f t="shared" si="32"/>
        <v/>
      </c>
      <c r="AP165" s="13"/>
      <c r="AQ165" s="13"/>
    </row>
    <row r="166" spans="1:43" ht="15.75" customHeight="1" x14ac:dyDescent="0.2">
      <c r="A166" s="73">
        <v>154</v>
      </c>
      <c r="B166" s="61"/>
      <c r="C166" s="65"/>
      <c r="D166" s="6"/>
      <c r="E166" s="62"/>
      <c r="F166" s="7"/>
      <c r="G166" s="76"/>
      <c r="H166" s="66"/>
      <c r="I166" s="67"/>
      <c r="J166" s="68"/>
      <c r="K166" s="69"/>
      <c r="L166" s="8"/>
      <c r="M166" s="69"/>
      <c r="N166" s="70"/>
      <c r="O166" s="62"/>
      <c r="P166" s="62"/>
      <c r="Q166" s="62"/>
      <c r="R166" s="62"/>
      <c r="S166" s="62"/>
      <c r="T166" s="69"/>
      <c r="U166" s="66"/>
      <c r="V166" s="62"/>
      <c r="W166" s="71"/>
      <c r="X166" s="69"/>
      <c r="Y166" s="63"/>
      <c r="Z166" s="63"/>
      <c r="AA166" s="63"/>
      <c r="AB166" s="62"/>
      <c r="AC166" s="26" t="str">
        <f t="shared" si="23"/>
        <v/>
      </c>
      <c r="AD166" s="26" t="str">
        <f t="shared" si="26"/>
        <v/>
      </c>
      <c r="AF166" s="9" t="b">
        <f t="shared" si="27"/>
        <v>1</v>
      </c>
      <c r="AG166" s="13" t="str">
        <f t="shared" si="28"/>
        <v/>
      </c>
      <c r="AH166" s="13" t="str">
        <f t="shared" si="24"/>
        <v/>
      </c>
      <c r="AI166" s="13" t="str">
        <f t="shared" si="25"/>
        <v/>
      </c>
      <c r="AJ166" s="64" t="str">
        <f t="shared" si="31"/>
        <v/>
      </c>
      <c r="AK166" s="13" t="str">
        <f t="shared" si="29"/>
        <v/>
      </c>
      <c r="AL166" s="13" t="s">
        <v>265</v>
      </c>
      <c r="AM166" s="13"/>
      <c r="AN166" s="13" t="str">
        <f t="shared" si="30"/>
        <v/>
      </c>
      <c r="AO166" s="64" t="str">
        <f t="shared" si="32"/>
        <v/>
      </c>
      <c r="AP166" s="13"/>
      <c r="AQ166" s="13"/>
    </row>
    <row r="167" spans="1:43" ht="15.75" customHeight="1" x14ac:dyDescent="0.2">
      <c r="A167" s="73">
        <v>155</v>
      </c>
      <c r="B167" s="61"/>
      <c r="C167" s="65"/>
      <c r="D167" s="6"/>
      <c r="E167" s="62"/>
      <c r="F167" s="7"/>
      <c r="G167" s="76"/>
      <c r="H167" s="66"/>
      <c r="I167" s="67"/>
      <c r="J167" s="68"/>
      <c r="K167" s="69"/>
      <c r="L167" s="8"/>
      <c r="M167" s="69"/>
      <c r="N167" s="70"/>
      <c r="O167" s="62"/>
      <c r="P167" s="62"/>
      <c r="Q167" s="62"/>
      <c r="R167" s="62"/>
      <c r="S167" s="62"/>
      <c r="T167" s="69"/>
      <c r="U167" s="66"/>
      <c r="V167" s="62"/>
      <c r="W167" s="71"/>
      <c r="X167" s="69"/>
      <c r="Y167" s="63"/>
      <c r="Z167" s="63"/>
      <c r="AA167" s="63"/>
      <c r="AB167" s="62"/>
      <c r="AC167" s="26" t="str">
        <f t="shared" si="23"/>
        <v/>
      </c>
      <c r="AD167" s="26" t="str">
        <f t="shared" si="26"/>
        <v/>
      </c>
      <c r="AF167" s="9" t="b">
        <f t="shared" si="27"/>
        <v>1</v>
      </c>
      <c r="AG167" s="13" t="str">
        <f t="shared" si="28"/>
        <v/>
      </c>
      <c r="AH167" s="13" t="str">
        <f t="shared" si="24"/>
        <v/>
      </c>
      <c r="AI167" s="13" t="str">
        <f t="shared" si="25"/>
        <v/>
      </c>
      <c r="AJ167" s="64" t="str">
        <f t="shared" si="31"/>
        <v/>
      </c>
      <c r="AK167" s="13" t="str">
        <f t="shared" si="29"/>
        <v/>
      </c>
      <c r="AL167" s="13" t="s">
        <v>266</v>
      </c>
      <c r="AM167" s="13"/>
      <c r="AN167" s="13" t="str">
        <f t="shared" si="30"/>
        <v/>
      </c>
      <c r="AO167" s="64" t="str">
        <f t="shared" si="32"/>
        <v/>
      </c>
      <c r="AP167" s="13"/>
      <c r="AQ167" s="13"/>
    </row>
    <row r="168" spans="1:43" ht="15.75" customHeight="1" x14ac:dyDescent="0.2">
      <c r="A168" s="73">
        <v>156</v>
      </c>
      <c r="B168" s="61"/>
      <c r="C168" s="65"/>
      <c r="D168" s="6"/>
      <c r="E168" s="62"/>
      <c r="F168" s="7"/>
      <c r="G168" s="76"/>
      <c r="H168" s="66"/>
      <c r="I168" s="67"/>
      <c r="J168" s="68"/>
      <c r="K168" s="69"/>
      <c r="L168" s="8"/>
      <c r="M168" s="69"/>
      <c r="N168" s="70"/>
      <c r="O168" s="62"/>
      <c r="P168" s="62"/>
      <c r="Q168" s="62"/>
      <c r="R168" s="62"/>
      <c r="S168" s="62"/>
      <c r="T168" s="69"/>
      <c r="U168" s="66"/>
      <c r="V168" s="62"/>
      <c r="W168" s="71"/>
      <c r="X168" s="69"/>
      <c r="Y168" s="63"/>
      <c r="Z168" s="63"/>
      <c r="AA168" s="63"/>
      <c r="AB168" s="62"/>
      <c r="AC168" s="26" t="str">
        <f t="shared" si="23"/>
        <v/>
      </c>
      <c r="AD168" s="26" t="str">
        <f t="shared" si="26"/>
        <v/>
      </c>
      <c r="AF168" s="9" t="b">
        <f t="shared" si="27"/>
        <v>1</v>
      </c>
      <c r="AG168" s="13" t="str">
        <f t="shared" si="28"/>
        <v/>
      </c>
      <c r="AH168" s="13" t="str">
        <f t="shared" si="24"/>
        <v/>
      </c>
      <c r="AI168" s="13" t="str">
        <f t="shared" si="25"/>
        <v/>
      </c>
      <c r="AJ168" s="64" t="str">
        <f t="shared" si="31"/>
        <v/>
      </c>
      <c r="AK168" s="13" t="str">
        <f t="shared" si="29"/>
        <v/>
      </c>
      <c r="AL168" s="13" t="s">
        <v>267</v>
      </c>
      <c r="AM168" s="13"/>
      <c r="AN168" s="13" t="str">
        <f t="shared" si="30"/>
        <v/>
      </c>
      <c r="AO168" s="64" t="str">
        <f t="shared" si="32"/>
        <v/>
      </c>
      <c r="AP168" s="13"/>
      <c r="AQ168" s="13"/>
    </row>
    <row r="169" spans="1:43" ht="15.75" customHeight="1" x14ac:dyDescent="0.2">
      <c r="A169" s="73">
        <v>157</v>
      </c>
      <c r="B169" s="61"/>
      <c r="C169" s="65"/>
      <c r="D169" s="6"/>
      <c r="E169" s="62"/>
      <c r="F169" s="7"/>
      <c r="G169" s="76"/>
      <c r="H169" s="66"/>
      <c r="I169" s="67"/>
      <c r="J169" s="68"/>
      <c r="K169" s="69"/>
      <c r="L169" s="8"/>
      <c r="M169" s="69"/>
      <c r="N169" s="70"/>
      <c r="O169" s="62"/>
      <c r="P169" s="62"/>
      <c r="Q169" s="62"/>
      <c r="R169" s="62"/>
      <c r="S169" s="62"/>
      <c r="T169" s="69"/>
      <c r="U169" s="66"/>
      <c r="V169" s="62"/>
      <c r="W169" s="71"/>
      <c r="X169" s="69"/>
      <c r="Y169" s="63"/>
      <c r="Z169" s="63"/>
      <c r="AA169" s="63"/>
      <c r="AB169" s="62"/>
      <c r="AC169" s="26" t="str">
        <f t="shared" si="23"/>
        <v/>
      </c>
      <c r="AD169" s="26" t="str">
        <f t="shared" si="26"/>
        <v/>
      </c>
      <c r="AF169" s="9" t="b">
        <f t="shared" si="27"/>
        <v>1</v>
      </c>
      <c r="AG169" s="13" t="str">
        <f t="shared" si="28"/>
        <v/>
      </c>
      <c r="AH169" s="13" t="str">
        <f t="shared" si="24"/>
        <v/>
      </c>
      <c r="AI169" s="13" t="str">
        <f t="shared" si="25"/>
        <v/>
      </c>
      <c r="AJ169" s="64" t="str">
        <f t="shared" si="31"/>
        <v/>
      </c>
      <c r="AK169" s="13" t="str">
        <f t="shared" si="29"/>
        <v/>
      </c>
      <c r="AL169" s="13" t="s">
        <v>268</v>
      </c>
      <c r="AM169" s="13"/>
      <c r="AN169" s="13" t="str">
        <f t="shared" si="30"/>
        <v/>
      </c>
      <c r="AO169" s="64" t="str">
        <f t="shared" si="32"/>
        <v/>
      </c>
      <c r="AP169" s="13"/>
      <c r="AQ169" s="13"/>
    </row>
    <row r="170" spans="1:43" ht="15.75" customHeight="1" x14ac:dyDescent="0.2">
      <c r="A170" s="73">
        <v>158</v>
      </c>
      <c r="B170" s="61"/>
      <c r="C170" s="65"/>
      <c r="D170" s="6"/>
      <c r="E170" s="62"/>
      <c r="F170" s="7"/>
      <c r="G170" s="76"/>
      <c r="H170" s="66"/>
      <c r="I170" s="67"/>
      <c r="J170" s="68"/>
      <c r="K170" s="69"/>
      <c r="L170" s="8"/>
      <c r="M170" s="69"/>
      <c r="N170" s="70"/>
      <c r="O170" s="62"/>
      <c r="P170" s="62"/>
      <c r="Q170" s="62"/>
      <c r="R170" s="62"/>
      <c r="S170" s="62"/>
      <c r="T170" s="69"/>
      <c r="U170" s="66"/>
      <c r="V170" s="62"/>
      <c r="W170" s="71"/>
      <c r="X170" s="69"/>
      <c r="Y170" s="63"/>
      <c r="Z170" s="63"/>
      <c r="AA170" s="63"/>
      <c r="AB170" s="62"/>
      <c r="AC170" s="26" t="str">
        <f t="shared" si="23"/>
        <v/>
      </c>
      <c r="AD170" s="26" t="str">
        <f t="shared" si="26"/>
        <v/>
      </c>
      <c r="AF170" s="9" t="b">
        <f t="shared" si="27"/>
        <v>1</v>
      </c>
      <c r="AG170" s="13" t="str">
        <f t="shared" si="28"/>
        <v/>
      </c>
      <c r="AH170" s="13" t="str">
        <f t="shared" si="24"/>
        <v/>
      </c>
      <c r="AI170" s="13" t="str">
        <f t="shared" si="25"/>
        <v/>
      </c>
      <c r="AJ170" s="64" t="str">
        <f t="shared" si="31"/>
        <v/>
      </c>
      <c r="AK170" s="13" t="str">
        <f t="shared" si="29"/>
        <v/>
      </c>
      <c r="AL170" s="13" t="s">
        <v>269</v>
      </c>
      <c r="AM170" s="13"/>
      <c r="AN170" s="13" t="str">
        <f t="shared" si="30"/>
        <v/>
      </c>
      <c r="AO170" s="64" t="str">
        <f t="shared" si="32"/>
        <v/>
      </c>
      <c r="AP170" s="13"/>
      <c r="AQ170" s="13"/>
    </row>
    <row r="171" spans="1:43" ht="15.75" customHeight="1" x14ac:dyDescent="0.2">
      <c r="A171" s="73">
        <v>159</v>
      </c>
      <c r="B171" s="61"/>
      <c r="C171" s="65"/>
      <c r="D171" s="6"/>
      <c r="E171" s="62"/>
      <c r="F171" s="7"/>
      <c r="G171" s="76"/>
      <c r="H171" s="66"/>
      <c r="I171" s="67"/>
      <c r="J171" s="68"/>
      <c r="K171" s="69"/>
      <c r="L171" s="8"/>
      <c r="M171" s="69"/>
      <c r="N171" s="70"/>
      <c r="O171" s="62"/>
      <c r="P171" s="62"/>
      <c r="Q171" s="62"/>
      <c r="R171" s="62"/>
      <c r="S171" s="62"/>
      <c r="T171" s="69"/>
      <c r="U171" s="66"/>
      <c r="V171" s="62"/>
      <c r="W171" s="71"/>
      <c r="X171" s="69"/>
      <c r="Y171" s="63"/>
      <c r="Z171" s="63"/>
      <c r="AA171" s="63"/>
      <c r="AB171" s="62"/>
      <c r="AC171" s="26" t="str">
        <f t="shared" si="23"/>
        <v/>
      </c>
      <c r="AD171" s="26" t="str">
        <f t="shared" si="26"/>
        <v/>
      </c>
      <c r="AF171" s="9" t="b">
        <f t="shared" si="27"/>
        <v>1</v>
      </c>
      <c r="AG171" s="13" t="str">
        <f t="shared" si="28"/>
        <v/>
      </c>
      <c r="AH171" s="13" t="str">
        <f t="shared" si="24"/>
        <v/>
      </c>
      <c r="AI171" s="13" t="str">
        <f t="shared" si="25"/>
        <v/>
      </c>
      <c r="AJ171" s="64" t="str">
        <f t="shared" si="31"/>
        <v/>
      </c>
      <c r="AK171" s="13" t="str">
        <f t="shared" si="29"/>
        <v/>
      </c>
      <c r="AL171" s="13" t="s">
        <v>270</v>
      </c>
      <c r="AM171" s="13"/>
      <c r="AN171" s="13" t="str">
        <f t="shared" si="30"/>
        <v/>
      </c>
      <c r="AO171" s="64" t="str">
        <f t="shared" si="32"/>
        <v/>
      </c>
      <c r="AP171" s="13"/>
      <c r="AQ171" s="13"/>
    </row>
    <row r="172" spans="1:43" ht="15.75" customHeight="1" x14ac:dyDescent="0.2">
      <c r="A172" s="73">
        <v>160</v>
      </c>
      <c r="B172" s="61"/>
      <c r="C172" s="65"/>
      <c r="D172" s="6"/>
      <c r="E172" s="62"/>
      <c r="F172" s="7"/>
      <c r="G172" s="76"/>
      <c r="H172" s="66"/>
      <c r="I172" s="67"/>
      <c r="J172" s="68"/>
      <c r="K172" s="69"/>
      <c r="L172" s="8"/>
      <c r="M172" s="69"/>
      <c r="N172" s="70"/>
      <c r="O172" s="62"/>
      <c r="P172" s="62"/>
      <c r="Q172" s="62"/>
      <c r="R172" s="62"/>
      <c r="S172" s="62"/>
      <c r="T172" s="69"/>
      <c r="U172" s="66"/>
      <c r="V172" s="62"/>
      <c r="W172" s="71"/>
      <c r="X172" s="69"/>
      <c r="Y172" s="63"/>
      <c r="Z172" s="63"/>
      <c r="AA172" s="63"/>
      <c r="AB172" s="62"/>
      <c r="AC172" s="26" t="str">
        <f t="shared" ref="AC172:AC200" si="33">AJ172</f>
        <v/>
      </c>
      <c r="AD172" s="26" t="str">
        <f t="shared" si="26"/>
        <v/>
      </c>
      <c r="AF172" s="9" t="b">
        <f t="shared" si="27"/>
        <v>1</v>
      </c>
      <c r="AG172" s="13" t="str">
        <f t="shared" si="28"/>
        <v/>
      </c>
      <c r="AH172" s="13" t="str">
        <f t="shared" si="24"/>
        <v/>
      </c>
      <c r="AI172" s="13" t="str">
        <f t="shared" si="25"/>
        <v/>
      </c>
      <c r="AJ172" s="64" t="str">
        <f t="shared" si="31"/>
        <v/>
      </c>
      <c r="AK172" s="13" t="str">
        <f t="shared" si="29"/>
        <v/>
      </c>
      <c r="AL172" s="13" t="s">
        <v>271</v>
      </c>
      <c r="AM172" s="13"/>
      <c r="AN172" s="13" t="str">
        <f t="shared" si="30"/>
        <v/>
      </c>
      <c r="AO172" s="64" t="str">
        <f t="shared" si="32"/>
        <v/>
      </c>
      <c r="AP172" s="13"/>
      <c r="AQ172" s="13"/>
    </row>
    <row r="173" spans="1:43" ht="15.75" customHeight="1" x14ac:dyDescent="0.2">
      <c r="A173" s="73">
        <v>161</v>
      </c>
      <c r="B173" s="61"/>
      <c r="C173" s="65"/>
      <c r="D173" s="6"/>
      <c r="E173" s="62"/>
      <c r="F173" s="7"/>
      <c r="G173" s="76"/>
      <c r="H173" s="66"/>
      <c r="I173" s="67"/>
      <c r="J173" s="68"/>
      <c r="K173" s="69"/>
      <c r="L173" s="8"/>
      <c r="M173" s="69"/>
      <c r="N173" s="70"/>
      <c r="O173" s="62"/>
      <c r="P173" s="62"/>
      <c r="Q173" s="62"/>
      <c r="R173" s="62"/>
      <c r="S173" s="62"/>
      <c r="T173" s="69"/>
      <c r="U173" s="66"/>
      <c r="V173" s="62"/>
      <c r="W173" s="71"/>
      <c r="X173" s="69"/>
      <c r="Y173" s="63"/>
      <c r="Z173" s="63"/>
      <c r="AA173" s="63"/>
      <c r="AB173" s="62"/>
      <c r="AC173" s="26" t="str">
        <f t="shared" si="33"/>
        <v/>
      </c>
      <c r="AD173" s="26" t="str">
        <f t="shared" si="26"/>
        <v/>
      </c>
      <c r="AF173" s="9" t="b">
        <f t="shared" si="27"/>
        <v>1</v>
      </c>
      <c r="AG173" s="13" t="str">
        <f t="shared" si="28"/>
        <v/>
      </c>
      <c r="AH173" s="13" t="str">
        <f t="shared" si="24"/>
        <v/>
      </c>
      <c r="AI173" s="13" t="str">
        <f t="shared" si="25"/>
        <v/>
      </c>
      <c r="AJ173" s="64" t="str">
        <f t="shared" si="31"/>
        <v/>
      </c>
      <c r="AK173" s="13" t="str">
        <f t="shared" si="29"/>
        <v/>
      </c>
      <c r="AL173" s="13" t="s">
        <v>272</v>
      </c>
      <c r="AM173" s="13"/>
      <c r="AN173" s="13" t="str">
        <f t="shared" si="30"/>
        <v/>
      </c>
      <c r="AO173" s="64" t="str">
        <f t="shared" si="32"/>
        <v/>
      </c>
      <c r="AP173" s="13"/>
      <c r="AQ173" s="13"/>
    </row>
    <row r="174" spans="1:43" ht="15.75" customHeight="1" x14ac:dyDescent="0.2">
      <c r="A174" s="73">
        <v>162</v>
      </c>
      <c r="B174" s="61"/>
      <c r="C174" s="65"/>
      <c r="D174" s="6"/>
      <c r="E174" s="62"/>
      <c r="F174" s="7"/>
      <c r="G174" s="76"/>
      <c r="H174" s="66"/>
      <c r="I174" s="67"/>
      <c r="J174" s="68"/>
      <c r="K174" s="69"/>
      <c r="L174" s="8"/>
      <c r="M174" s="69"/>
      <c r="N174" s="70"/>
      <c r="O174" s="62"/>
      <c r="P174" s="62"/>
      <c r="Q174" s="62"/>
      <c r="R174" s="62"/>
      <c r="S174" s="62"/>
      <c r="T174" s="69"/>
      <c r="U174" s="66"/>
      <c r="V174" s="62"/>
      <c r="W174" s="71"/>
      <c r="X174" s="69"/>
      <c r="Y174" s="63"/>
      <c r="Z174" s="63"/>
      <c r="AA174" s="63"/>
      <c r="AB174" s="62"/>
      <c r="AC174" s="26" t="str">
        <f t="shared" si="33"/>
        <v/>
      </c>
      <c r="AD174" s="26" t="str">
        <f t="shared" si="26"/>
        <v/>
      </c>
      <c r="AF174" s="9" t="b">
        <f t="shared" si="27"/>
        <v>1</v>
      </c>
      <c r="AG174" s="13" t="str">
        <f t="shared" si="28"/>
        <v/>
      </c>
      <c r="AH174" s="13" t="str">
        <f t="shared" si="24"/>
        <v/>
      </c>
      <c r="AI174" s="13" t="str">
        <f t="shared" si="25"/>
        <v/>
      </c>
      <c r="AJ174" s="64" t="str">
        <f t="shared" si="31"/>
        <v/>
      </c>
      <c r="AK174" s="13" t="str">
        <f t="shared" si="29"/>
        <v/>
      </c>
      <c r="AL174" s="13" t="s">
        <v>273</v>
      </c>
      <c r="AM174" s="13"/>
      <c r="AN174" s="13" t="str">
        <f t="shared" si="30"/>
        <v/>
      </c>
      <c r="AO174" s="64" t="str">
        <f t="shared" si="32"/>
        <v/>
      </c>
      <c r="AP174" s="13"/>
      <c r="AQ174" s="13"/>
    </row>
    <row r="175" spans="1:43" ht="15.75" customHeight="1" x14ac:dyDescent="0.2">
      <c r="A175" s="73">
        <v>163</v>
      </c>
      <c r="B175" s="61"/>
      <c r="C175" s="65"/>
      <c r="D175" s="6"/>
      <c r="E175" s="62"/>
      <c r="F175" s="7"/>
      <c r="G175" s="76"/>
      <c r="H175" s="66"/>
      <c r="I175" s="67"/>
      <c r="J175" s="68"/>
      <c r="K175" s="69"/>
      <c r="L175" s="8"/>
      <c r="M175" s="69"/>
      <c r="N175" s="70"/>
      <c r="O175" s="62"/>
      <c r="P175" s="62"/>
      <c r="Q175" s="62"/>
      <c r="R175" s="62"/>
      <c r="S175" s="62"/>
      <c r="T175" s="69"/>
      <c r="U175" s="66"/>
      <c r="V175" s="62"/>
      <c r="W175" s="71"/>
      <c r="X175" s="69"/>
      <c r="Y175" s="63"/>
      <c r="Z175" s="63"/>
      <c r="AA175" s="63"/>
      <c r="AB175" s="62"/>
      <c r="AC175" s="26" t="str">
        <f t="shared" si="33"/>
        <v/>
      </c>
      <c r="AD175" s="26" t="str">
        <f t="shared" si="26"/>
        <v/>
      </c>
      <c r="AF175" s="9" t="b">
        <f t="shared" si="27"/>
        <v>1</v>
      </c>
      <c r="AG175" s="13" t="str">
        <f t="shared" si="28"/>
        <v/>
      </c>
      <c r="AH175" s="13" t="str">
        <f t="shared" si="24"/>
        <v/>
      </c>
      <c r="AI175" s="13" t="str">
        <f t="shared" si="25"/>
        <v/>
      </c>
      <c r="AJ175" s="64" t="str">
        <f t="shared" si="31"/>
        <v/>
      </c>
      <c r="AK175" s="13" t="str">
        <f t="shared" si="29"/>
        <v/>
      </c>
      <c r="AL175" s="13" t="s">
        <v>274</v>
      </c>
      <c r="AM175" s="13"/>
      <c r="AN175" s="13" t="str">
        <f t="shared" si="30"/>
        <v/>
      </c>
      <c r="AO175" s="64" t="str">
        <f t="shared" si="32"/>
        <v/>
      </c>
      <c r="AP175" s="13"/>
      <c r="AQ175" s="13"/>
    </row>
    <row r="176" spans="1:43" ht="15.75" customHeight="1" x14ac:dyDescent="0.2">
      <c r="A176" s="73">
        <v>164</v>
      </c>
      <c r="B176" s="61"/>
      <c r="C176" s="65"/>
      <c r="D176" s="6"/>
      <c r="E176" s="62"/>
      <c r="F176" s="7"/>
      <c r="G176" s="76"/>
      <c r="H176" s="66"/>
      <c r="I176" s="67"/>
      <c r="J176" s="68"/>
      <c r="K176" s="69"/>
      <c r="L176" s="8"/>
      <c r="M176" s="69"/>
      <c r="N176" s="70"/>
      <c r="O176" s="62"/>
      <c r="P176" s="62"/>
      <c r="Q176" s="62"/>
      <c r="R176" s="62"/>
      <c r="S176" s="62"/>
      <c r="T176" s="69"/>
      <c r="U176" s="66"/>
      <c r="V176" s="62"/>
      <c r="W176" s="71"/>
      <c r="X176" s="69"/>
      <c r="Y176" s="63"/>
      <c r="Z176" s="63"/>
      <c r="AA176" s="63"/>
      <c r="AB176" s="62"/>
      <c r="AC176" s="26" t="str">
        <f t="shared" si="33"/>
        <v/>
      </c>
      <c r="AD176" s="26" t="str">
        <f t="shared" si="26"/>
        <v/>
      </c>
      <c r="AF176" s="9" t="b">
        <f t="shared" si="27"/>
        <v>1</v>
      </c>
      <c r="AG176" s="13" t="str">
        <f t="shared" si="28"/>
        <v/>
      </c>
      <c r="AH176" s="13" t="str">
        <f t="shared" si="24"/>
        <v/>
      </c>
      <c r="AI176" s="13" t="str">
        <f t="shared" si="25"/>
        <v/>
      </c>
      <c r="AJ176" s="64" t="str">
        <f t="shared" si="31"/>
        <v/>
      </c>
      <c r="AK176" s="13" t="str">
        <f t="shared" si="29"/>
        <v/>
      </c>
      <c r="AL176" s="13" t="s">
        <v>275</v>
      </c>
      <c r="AM176" s="13"/>
      <c r="AN176" s="13" t="str">
        <f t="shared" si="30"/>
        <v/>
      </c>
      <c r="AO176" s="64" t="str">
        <f t="shared" si="32"/>
        <v/>
      </c>
      <c r="AP176" s="13"/>
      <c r="AQ176" s="13"/>
    </row>
    <row r="177" spans="1:43" ht="15.75" customHeight="1" x14ac:dyDescent="0.2">
      <c r="A177" s="73">
        <v>165</v>
      </c>
      <c r="B177" s="61"/>
      <c r="C177" s="65"/>
      <c r="D177" s="6"/>
      <c r="E177" s="62"/>
      <c r="F177" s="7"/>
      <c r="G177" s="76"/>
      <c r="H177" s="66"/>
      <c r="I177" s="67"/>
      <c r="J177" s="68"/>
      <c r="K177" s="69"/>
      <c r="L177" s="8"/>
      <c r="M177" s="69"/>
      <c r="N177" s="70"/>
      <c r="O177" s="62"/>
      <c r="P177" s="62"/>
      <c r="Q177" s="62"/>
      <c r="R177" s="62"/>
      <c r="S177" s="62"/>
      <c r="T177" s="69"/>
      <c r="U177" s="66"/>
      <c r="V177" s="62"/>
      <c r="W177" s="71"/>
      <c r="X177" s="69"/>
      <c r="Y177" s="63"/>
      <c r="Z177" s="63"/>
      <c r="AA177" s="63"/>
      <c r="AB177" s="62"/>
      <c r="AC177" s="26" t="str">
        <f t="shared" si="33"/>
        <v/>
      </c>
      <c r="AD177" s="26" t="str">
        <f t="shared" si="26"/>
        <v/>
      </c>
      <c r="AF177" s="9" t="b">
        <f t="shared" si="27"/>
        <v>1</v>
      </c>
      <c r="AG177" s="13" t="str">
        <f t="shared" si="28"/>
        <v/>
      </c>
      <c r="AH177" s="13" t="str">
        <f t="shared" si="24"/>
        <v/>
      </c>
      <c r="AI177" s="13" t="str">
        <f t="shared" si="25"/>
        <v/>
      </c>
      <c r="AJ177" s="64" t="str">
        <f t="shared" si="31"/>
        <v/>
      </c>
      <c r="AK177" s="13" t="str">
        <f t="shared" si="29"/>
        <v/>
      </c>
      <c r="AL177" s="100" t="s">
        <v>276</v>
      </c>
      <c r="AM177" s="13"/>
      <c r="AN177" s="13" t="str">
        <f t="shared" si="30"/>
        <v/>
      </c>
      <c r="AO177" s="64" t="str">
        <f t="shared" si="32"/>
        <v/>
      </c>
      <c r="AP177" s="13"/>
      <c r="AQ177" s="13"/>
    </row>
    <row r="178" spans="1:43" ht="15.75" customHeight="1" x14ac:dyDescent="0.2">
      <c r="A178" s="73">
        <v>166</v>
      </c>
      <c r="B178" s="61"/>
      <c r="C178" s="65"/>
      <c r="D178" s="6"/>
      <c r="E178" s="62"/>
      <c r="F178" s="7"/>
      <c r="G178" s="76"/>
      <c r="H178" s="66"/>
      <c r="I178" s="67"/>
      <c r="J178" s="68"/>
      <c r="K178" s="69"/>
      <c r="L178" s="8"/>
      <c r="M178" s="69"/>
      <c r="N178" s="70"/>
      <c r="O178" s="62"/>
      <c r="P178" s="62"/>
      <c r="Q178" s="62"/>
      <c r="R178" s="62"/>
      <c r="S178" s="62"/>
      <c r="T178" s="69"/>
      <c r="U178" s="66"/>
      <c r="V178" s="62"/>
      <c r="W178" s="71"/>
      <c r="X178" s="69"/>
      <c r="Y178" s="63"/>
      <c r="Z178" s="63"/>
      <c r="AA178" s="63"/>
      <c r="AB178" s="62"/>
      <c r="AC178" s="26" t="str">
        <f t="shared" si="33"/>
        <v/>
      </c>
      <c r="AD178" s="26" t="str">
        <f t="shared" si="26"/>
        <v/>
      </c>
      <c r="AF178" s="9" t="b">
        <f t="shared" si="27"/>
        <v>1</v>
      </c>
      <c r="AG178" s="13" t="str">
        <f t="shared" si="28"/>
        <v/>
      </c>
      <c r="AH178" s="13" t="str">
        <f t="shared" si="24"/>
        <v/>
      </c>
      <c r="AI178" s="13" t="str">
        <f t="shared" si="25"/>
        <v/>
      </c>
      <c r="AJ178" s="64" t="str">
        <f t="shared" si="31"/>
        <v/>
      </c>
      <c r="AK178" s="13" t="str">
        <f t="shared" si="29"/>
        <v/>
      </c>
      <c r="AL178" s="13" t="s">
        <v>277</v>
      </c>
      <c r="AM178" s="13"/>
      <c r="AN178" s="13" t="str">
        <f t="shared" si="30"/>
        <v/>
      </c>
      <c r="AO178" s="64" t="str">
        <f t="shared" si="32"/>
        <v/>
      </c>
      <c r="AP178" s="13"/>
      <c r="AQ178" s="13"/>
    </row>
    <row r="179" spans="1:43" ht="15.75" customHeight="1" x14ac:dyDescent="0.2">
      <c r="A179" s="73">
        <v>167</v>
      </c>
      <c r="B179" s="61"/>
      <c r="C179" s="65"/>
      <c r="D179" s="6"/>
      <c r="E179" s="62"/>
      <c r="F179" s="7"/>
      <c r="G179" s="76"/>
      <c r="H179" s="66"/>
      <c r="I179" s="67"/>
      <c r="J179" s="68"/>
      <c r="K179" s="69"/>
      <c r="L179" s="8"/>
      <c r="M179" s="69"/>
      <c r="N179" s="70"/>
      <c r="O179" s="62"/>
      <c r="P179" s="62"/>
      <c r="Q179" s="62"/>
      <c r="R179" s="62"/>
      <c r="S179" s="62"/>
      <c r="T179" s="69"/>
      <c r="U179" s="66"/>
      <c r="V179" s="62"/>
      <c r="W179" s="71"/>
      <c r="X179" s="69"/>
      <c r="Y179" s="63"/>
      <c r="Z179" s="63"/>
      <c r="AA179" s="63"/>
      <c r="AB179" s="62"/>
      <c r="AC179" s="26" t="str">
        <f t="shared" si="33"/>
        <v/>
      </c>
      <c r="AD179" s="26" t="str">
        <f t="shared" si="26"/>
        <v/>
      </c>
      <c r="AF179" s="9" t="b">
        <f t="shared" si="27"/>
        <v>1</v>
      </c>
      <c r="AG179" s="13" t="str">
        <f t="shared" si="28"/>
        <v/>
      </c>
      <c r="AH179" s="13" t="str">
        <f t="shared" si="24"/>
        <v/>
      </c>
      <c r="AI179" s="13" t="str">
        <f t="shared" si="25"/>
        <v/>
      </c>
      <c r="AJ179" s="64" t="str">
        <f t="shared" si="31"/>
        <v/>
      </c>
      <c r="AK179" s="13" t="str">
        <f t="shared" si="29"/>
        <v/>
      </c>
      <c r="AL179" s="13" t="s">
        <v>278</v>
      </c>
      <c r="AM179" s="13"/>
      <c r="AN179" s="13" t="str">
        <f t="shared" si="30"/>
        <v/>
      </c>
      <c r="AO179" s="64" t="str">
        <f t="shared" si="32"/>
        <v/>
      </c>
      <c r="AP179" s="13"/>
      <c r="AQ179" s="13"/>
    </row>
    <row r="180" spans="1:43" ht="15.75" customHeight="1" x14ac:dyDescent="0.2">
      <c r="A180" s="73">
        <v>168</v>
      </c>
      <c r="B180" s="61"/>
      <c r="C180" s="65"/>
      <c r="D180" s="6"/>
      <c r="E180" s="62"/>
      <c r="F180" s="7"/>
      <c r="G180" s="76"/>
      <c r="H180" s="66"/>
      <c r="I180" s="67"/>
      <c r="J180" s="68"/>
      <c r="K180" s="69"/>
      <c r="L180" s="8"/>
      <c r="M180" s="69"/>
      <c r="N180" s="70"/>
      <c r="O180" s="62"/>
      <c r="P180" s="62"/>
      <c r="Q180" s="62"/>
      <c r="R180" s="62"/>
      <c r="S180" s="62"/>
      <c r="T180" s="69"/>
      <c r="U180" s="66"/>
      <c r="V180" s="62"/>
      <c r="W180" s="71"/>
      <c r="X180" s="69"/>
      <c r="Y180" s="63"/>
      <c r="Z180" s="63"/>
      <c r="AA180" s="63"/>
      <c r="AB180" s="62"/>
      <c r="AC180" s="26" t="str">
        <f t="shared" si="33"/>
        <v/>
      </c>
      <c r="AD180" s="26" t="str">
        <f t="shared" si="26"/>
        <v/>
      </c>
      <c r="AF180" s="9" t="b">
        <f t="shared" si="27"/>
        <v>1</v>
      </c>
      <c r="AG180" s="13" t="str">
        <f t="shared" si="28"/>
        <v/>
      </c>
      <c r="AH180" s="13" t="str">
        <f t="shared" si="24"/>
        <v/>
      </c>
      <c r="AI180" s="13" t="str">
        <f t="shared" si="25"/>
        <v/>
      </c>
      <c r="AJ180" s="64" t="str">
        <f t="shared" si="31"/>
        <v/>
      </c>
      <c r="AK180" s="13" t="str">
        <f t="shared" si="29"/>
        <v/>
      </c>
      <c r="AL180" s="13" t="s">
        <v>279</v>
      </c>
      <c r="AM180" s="13"/>
      <c r="AN180" s="13" t="str">
        <f t="shared" si="30"/>
        <v/>
      </c>
      <c r="AO180" s="64" t="str">
        <f t="shared" si="32"/>
        <v/>
      </c>
      <c r="AP180" s="13"/>
      <c r="AQ180" s="13"/>
    </row>
    <row r="181" spans="1:43" ht="15.75" customHeight="1" x14ac:dyDescent="0.2">
      <c r="A181" s="73">
        <v>169</v>
      </c>
      <c r="B181" s="61"/>
      <c r="C181" s="65"/>
      <c r="D181" s="6"/>
      <c r="E181" s="62"/>
      <c r="F181" s="7"/>
      <c r="G181" s="76"/>
      <c r="H181" s="66"/>
      <c r="I181" s="67"/>
      <c r="J181" s="68"/>
      <c r="K181" s="69"/>
      <c r="L181" s="8"/>
      <c r="M181" s="69"/>
      <c r="N181" s="70"/>
      <c r="O181" s="62"/>
      <c r="P181" s="62"/>
      <c r="Q181" s="62"/>
      <c r="R181" s="62"/>
      <c r="S181" s="62"/>
      <c r="T181" s="69"/>
      <c r="U181" s="66"/>
      <c r="V181" s="62"/>
      <c r="W181" s="71"/>
      <c r="X181" s="69"/>
      <c r="Y181" s="63"/>
      <c r="Z181" s="63"/>
      <c r="AA181" s="63"/>
      <c r="AB181" s="62"/>
      <c r="AC181" s="26" t="str">
        <f t="shared" si="33"/>
        <v/>
      </c>
      <c r="AD181" s="26" t="str">
        <f t="shared" si="26"/>
        <v/>
      </c>
      <c r="AF181" s="9" t="b">
        <f t="shared" si="27"/>
        <v>1</v>
      </c>
      <c r="AG181" s="13" t="str">
        <f t="shared" si="28"/>
        <v/>
      </c>
      <c r="AH181" s="13" t="str">
        <f t="shared" si="24"/>
        <v/>
      </c>
      <c r="AI181" s="13" t="str">
        <f t="shared" si="25"/>
        <v/>
      </c>
      <c r="AJ181" s="64" t="str">
        <f t="shared" si="31"/>
        <v/>
      </c>
      <c r="AK181" s="13" t="str">
        <f t="shared" si="29"/>
        <v/>
      </c>
      <c r="AL181" s="13" t="s">
        <v>280</v>
      </c>
      <c r="AM181" s="13"/>
      <c r="AN181" s="13" t="str">
        <f t="shared" si="30"/>
        <v/>
      </c>
      <c r="AO181" s="64" t="str">
        <f t="shared" si="32"/>
        <v/>
      </c>
      <c r="AP181" s="13"/>
      <c r="AQ181" s="13"/>
    </row>
    <row r="182" spans="1:43" ht="15.75" customHeight="1" x14ac:dyDescent="0.2">
      <c r="A182" s="73">
        <v>170</v>
      </c>
      <c r="B182" s="61"/>
      <c r="C182" s="65"/>
      <c r="D182" s="6"/>
      <c r="E182" s="62"/>
      <c r="F182" s="7"/>
      <c r="G182" s="76"/>
      <c r="H182" s="66"/>
      <c r="I182" s="67"/>
      <c r="J182" s="68"/>
      <c r="K182" s="69"/>
      <c r="L182" s="8"/>
      <c r="M182" s="69"/>
      <c r="N182" s="70"/>
      <c r="O182" s="62"/>
      <c r="P182" s="62"/>
      <c r="Q182" s="62"/>
      <c r="R182" s="62"/>
      <c r="S182" s="62"/>
      <c r="T182" s="69"/>
      <c r="U182" s="66"/>
      <c r="V182" s="62"/>
      <c r="W182" s="71"/>
      <c r="X182" s="69"/>
      <c r="Y182" s="63"/>
      <c r="Z182" s="63"/>
      <c r="AA182" s="63"/>
      <c r="AB182" s="62"/>
      <c r="AC182" s="26" t="str">
        <f t="shared" si="33"/>
        <v/>
      </c>
      <c r="AD182" s="26" t="str">
        <f t="shared" si="26"/>
        <v/>
      </c>
      <c r="AF182" s="9" t="b">
        <f t="shared" si="27"/>
        <v>1</v>
      </c>
      <c r="AG182" s="13" t="str">
        <f t="shared" si="28"/>
        <v/>
      </c>
      <c r="AH182" s="13" t="str">
        <f t="shared" si="24"/>
        <v/>
      </c>
      <c r="AI182" s="13" t="str">
        <f t="shared" si="25"/>
        <v/>
      </c>
      <c r="AJ182" s="64" t="str">
        <f t="shared" si="31"/>
        <v/>
      </c>
      <c r="AK182" s="13" t="str">
        <f t="shared" si="29"/>
        <v/>
      </c>
      <c r="AL182" s="13" t="s">
        <v>281</v>
      </c>
      <c r="AM182" s="13"/>
      <c r="AN182" s="13" t="str">
        <f t="shared" si="30"/>
        <v/>
      </c>
      <c r="AO182" s="64" t="str">
        <f t="shared" si="32"/>
        <v/>
      </c>
      <c r="AP182" s="13"/>
      <c r="AQ182" s="13"/>
    </row>
    <row r="183" spans="1:43" ht="15.75" customHeight="1" x14ac:dyDescent="0.2">
      <c r="A183" s="73">
        <v>171</v>
      </c>
      <c r="B183" s="61"/>
      <c r="C183" s="65"/>
      <c r="D183" s="6"/>
      <c r="E183" s="62"/>
      <c r="F183" s="7"/>
      <c r="G183" s="76"/>
      <c r="H183" s="66"/>
      <c r="I183" s="67"/>
      <c r="J183" s="68"/>
      <c r="K183" s="69"/>
      <c r="L183" s="8"/>
      <c r="M183" s="69"/>
      <c r="N183" s="70"/>
      <c r="O183" s="62"/>
      <c r="P183" s="62"/>
      <c r="Q183" s="62"/>
      <c r="R183" s="62"/>
      <c r="S183" s="62"/>
      <c r="T183" s="69"/>
      <c r="U183" s="66"/>
      <c r="V183" s="62"/>
      <c r="W183" s="71"/>
      <c r="X183" s="69"/>
      <c r="Y183" s="63"/>
      <c r="Z183" s="63"/>
      <c r="AA183" s="63"/>
      <c r="AB183" s="62"/>
      <c r="AC183" s="26" t="str">
        <f t="shared" si="33"/>
        <v/>
      </c>
      <c r="AD183" s="26" t="str">
        <f t="shared" si="26"/>
        <v/>
      </c>
      <c r="AF183" s="9" t="b">
        <f t="shared" si="27"/>
        <v>1</v>
      </c>
      <c r="AG183" s="13" t="str">
        <f t="shared" si="28"/>
        <v/>
      </c>
      <c r="AH183" s="13" t="str">
        <f t="shared" si="24"/>
        <v/>
      </c>
      <c r="AI183" s="13" t="str">
        <f t="shared" si="25"/>
        <v/>
      </c>
      <c r="AJ183" s="64" t="str">
        <f t="shared" si="31"/>
        <v/>
      </c>
      <c r="AK183" s="13" t="str">
        <f t="shared" si="29"/>
        <v/>
      </c>
      <c r="AL183" s="13" t="s">
        <v>282</v>
      </c>
      <c r="AM183" s="13"/>
      <c r="AN183" s="13" t="str">
        <f t="shared" si="30"/>
        <v/>
      </c>
      <c r="AO183" s="64" t="str">
        <f t="shared" si="32"/>
        <v/>
      </c>
      <c r="AP183" s="13"/>
      <c r="AQ183" s="13"/>
    </row>
    <row r="184" spans="1:43" ht="15.75" customHeight="1" x14ac:dyDescent="0.2">
      <c r="A184" s="73">
        <v>172</v>
      </c>
      <c r="B184" s="61"/>
      <c r="C184" s="65"/>
      <c r="D184" s="6"/>
      <c r="E184" s="62"/>
      <c r="F184" s="7"/>
      <c r="G184" s="76"/>
      <c r="H184" s="66"/>
      <c r="I184" s="67"/>
      <c r="J184" s="68"/>
      <c r="K184" s="69"/>
      <c r="L184" s="8"/>
      <c r="M184" s="69"/>
      <c r="N184" s="70"/>
      <c r="O184" s="62"/>
      <c r="P184" s="62"/>
      <c r="Q184" s="62"/>
      <c r="R184" s="62"/>
      <c r="S184" s="62"/>
      <c r="T184" s="69"/>
      <c r="U184" s="66"/>
      <c r="V184" s="62"/>
      <c r="W184" s="71"/>
      <c r="X184" s="69"/>
      <c r="Y184" s="63"/>
      <c r="Z184" s="63"/>
      <c r="AA184" s="63"/>
      <c r="AB184" s="62"/>
      <c r="AC184" s="26" t="str">
        <f t="shared" si="33"/>
        <v/>
      </c>
      <c r="AD184" s="26" t="str">
        <f t="shared" si="26"/>
        <v/>
      </c>
      <c r="AF184" s="9" t="b">
        <f t="shared" si="27"/>
        <v>1</v>
      </c>
      <c r="AG184" s="13" t="str">
        <f t="shared" si="28"/>
        <v/>
      </c>
      <c r="AH184" s="13" t="str">
        <f t="shared" si="24"/>
        <v/>
      </c>
      <c r="AI184" s="13" t="str">
        <f t="shared" si="25"/>
        <v/>
      </c>
      <c r="AJ184" s="64" t="str">
        <f t="shared" si="31"/>
        <v/>
      </c>
      <c r="AK184" s="13" t="str">
        <f t="shared" si="29"/>
        <v/>
      </c>
      <c r="AL184" s="13" t="s">
        <v>283</v>
      </c>
      <c r="AM184" s="13"/>
      <c r="AN184" s="13" t="str">
        <f t="shared" si="30"/>
        <v/>
      </c>
      <c r="AO184" s="64" t="str">
        <f t="shared" si="32"/>
        <v/>
      </c>
      <c r="AP184" s="13"/>
      <c r="AQ184" s="13"/>
    </row>
    <row r="185" spans="1:43" ht="15.75" customHeight="1" x14ac:dyDescent="0.2">
      <c r="A185" s="73">
        <v>173</v>
      </c>
      <c r="B185" s="61"/>
      <c r="C185" s="65"/>
      <c r="D185" s="6"/>
      <c r="E185" s="62"/>
      <c r="F185" s="7"/>
      <c r="G185" s="76"/>
      <c r="H185" s="66"/>
      <c r="I185" s="67"/>
      <c r="J185" s="68"/>
      <c r="K185" s="69"/>
      <c r="L185" s="8"/>
      <c r="M185" s="69"/>
      <c r="N185" s="70"/>
      <c r="O185" s="62"/>
      <c r="P185" s="62"/>
      <c r="Q185" s="62"/>
      <c r="R185" s="62"/>
      <c r="S185" s="62"/>
      <c r="T185" s="69"/>
      <c r="U185" s="66"/>
      <c r="V185" s="62"/>
      <c r="W185" s="71"/>
      <c r="X185" s="69"/>
      <c r="Y185" s="63"/>
      <c r="Z185" s="63"/>
      <c r="AA185" s="63"/>
      <c r="AB185" s="62"/>
      <c r="AC185" s="26" t="str">
        <f t="shared" si="33"/>
        <v/>
      </c>
      <c r="AD185" s="26" t="str">
        <f t="shared" si="26"/>
        <v/>
      </c>
      <c r="AF185" s="9" t="b">
        <f t="shared" si="27"/>
        <v>1</v>
      </c>
      <c r="AG185" s="13" t="str">
        <f t="shared" si="28"/>
        <v/>
      </c>
      <c r="AH185" s="13" t="str">
        <f t="shared" si="24"/>
        <v/>
      </c>
      <c r="AI185" s="13" t="str">
        <f t="shared" si="25"/>
        <v/>
      </c>
      <c r="AJ185" s="64" t="str">
        <f t="shared" si="31"/>
        <v/>
      </c>
      <c r="AK185" s="13" t="str">
        <f t="shared" si="29"/>
        <v/>
      </c>
      <c r="AL185" s="13" t="s">
        <v>284</v>
      </c>
      <c r="AM185" s="13"/>
      <c r="AN185" s="13" t="str">
        <f t="shared" si="30"/>
        <v/>
      </c>
      <c r="AO185" s="64" t="str">
        <f t="shared" si="32"/>
        <v/>
      </c>
      <c r="AP185" s="13"/>
      <c r="AQ185" s="13"/>
    </row>
    <row r="186" spans="1:43" ht="15.75" customHeight="1" x14ac:dyDescent="0.2">
      <c r="A186" s="73">
        <v>174</v>
      </c>
      <c r="B186" s="61"/>
      <c r="C186" s="65"/>
      <c r="D186" s="6"/>
      <c r="E186" s="62"/>
      <c r="F186" s="7"/>
      <c r="G186" s="76"/>
      <c r="H186" s="66"/>
      <c r="I186" s="67"/>
      <c r="J186" s="68"/>
      <c r="K186" s="69"/>
      <c r="L186" s="8"/>
      <c r="M186" s="69"/>
      <c r="N186" s="70"/>
      <c r="O186" s="62"/>
      <c r="P186" s="62"/>
      <c r="Q186" s="62"/>
      <c r="R186" s="62"/>
      <c r="S186" s="62"/>
      <c r="T186" s="69"/>
      <c r="U186" s="66"/>
      <c r="V186" s="62"/>
      <c r="W186" s="71"/>
      <c r="X186" s="69"/>
      <c r="Y186" s="63"/>
      <c r="Z186" s="63"/>
      <c r="AA186" s="63"/>
      <c r="AB186" s="62"/>
      <c r="AC186" s="26" t="str">
        <f t="shared" si="33"/>
        <v/>
      </c>
      <c r="AD186" s="26" t="str">
        <f t="shared" si="26"/>
        <v/>
      </c>
      <c r="AF186" s="9" t="b">
        <f t="shared" si="27"/>
        <v>1</v>
      </c>
      <c r="AG186" s="13" t="str">
        <f t="shared" si="28"/>
        <v/>
      </c>
      <c r="AH186" s="13" t="str">
        <f t="shared" si="24"/>
        <v/>
      </c>
      <c r="AI186" s="13" t="str">
        <f t="shared" si="25"/>
        <v/>
      </c>
      <c r="AJ186" s="64" t="str">
        <f t="shared" si="31"/>
        <v/>
      </c>
      <c r="AK186" s="13" t="str">
        <f t="shared" si="29"/>
        <v/>
      </c>
      <c r="AL186" s="13" t="s">
        <v>285</v>
      </c>
      <c r="AM186" s="13"/>
      <c r="AN186" s="13" t="str">
        <f t="shared" si="30"/>
        <v/>
      </c>
      <c r="AO186" s="64" t="str">
        <f t="shared" si="32"/>
        <v/>
      </c>
      <c r="AP186" s="13"/>
      <c r="AQ186" s="13"/>
    </row>
    <row r="187" spans="1:43" ht="15.75" customHeight="1" x14ac:dyDescent="0.2">
      <c r="A187" s="73">
        <v>175</v>
      </c>
      <c r="B187" s="61"/>
      <c r="C187" s="65"/>
      <c r="D187" s="6"/>
      <c r="E187" s="62"/>
      <c r="F187" s="7"/>
      <c r="G187" s="76"/>
      <c r="H187" s="66"/>
      <c r="I187" s="67"/>
      <c r="J187" s="68"/>
      <c r="K187" s="69"/>
      <c r="L187" s="8"/>
      <c r="M187" s="69"/>
      <c r="N187" s="70"/>
      <c r="O187" s="62"/>
      <c r="P187" s="62"/>
      <c r="Q187" s="62"/>
      <c r="R187" s="62"/>
      <c r="S187" s="62"/>
      <c r="T187" s="69"/>
      <c r="U187" s="66"/>
      <c r="V187" s="62"/>
      <c r="W187" s="71"/>
      <c r="X187" s="69"/>
      <c r="Y187" s="63"/>
      <c r="Z187" s="63"/>
      <c r="AA187" s="63"/>
      <c r="AB187" s="62"/>
      <c r="AC187" s="26" t="str">
        <f t="shared" si="33"/>
        <v/>
      </c>
      <c r="AD187" s="26" t="str">
        <f t="shared" si="26"/>
        <v/>
      </c>
      <c r="AF187" s="9" t="b">
        <f t="shared" si="27"/>
        <v>1</v>
      </c>
      <c r="AG187" s="13" t="str">
        <f t="shared" si="28"/>
        <v/>
      </c>
      <c r="AH187" s="13" t="str">
        <f t="shared" si="24"/>
        <v/>
      </c>
      <c r="AI187" s="13" t="str">
        <f t="shared" si="25"/>
        <v/>
      </c>
      <c r="AJ187" s="64" t="str">
        <f t="shared" si="31"/>
        <v/>
      </c>
      <c r="AK187" s="13" t="str">
        <f t="shared" si="29"/>
        <v/>
      </c>
      <c r="AL187" s="13" t="s">
        <v>286</v>
      </c>
      <c r="AM187" s="13"/>
      <c r="AN187" s="13" t="str">
        <f t="shared" si="30"/>
        <v/>
      </c>
      <c r="AO187" s="64" t="str">
        <f t="shared" si="32"/>
        <v/>
      </c>
      <c r="AP187" s="13"/>
      <c r="AQ187" s="13"/>
    </row>
    <row r="188" spans="1:43" ht="15.75" customHeight="1" x14ac:dyDescent="0.2">
      <c r="A188" s="73">
        <v>176</v>
      </c>
      <c r="B188" s="61"/>
      <c r="C188" s="65"/>
      <c r="D188" s="6"/>
      <c r="E188" s="62"/>
      <c r="F188" s="7"/>
      <c r="G188" s="76"/>
      <c r="H188" s="66"/>
      <c r="I188" s="67"/>
      <c r="J188" s="68"/>
      <c r="K188" s="69"/>
      <c r="L188" s="8"/>
      <c r="M188" s="69"/>
      <c r="N188" s="70"/>
      <c r="O188" s="62"/>
      <c r="P188" s="62"/>
      <c r="Q188" s="62"/>
      <c r="R188" s="62"/>
      <c r="S188" s="62"/>
      <c r="T188" s="69"/>
      <c r="U188" s="66"/>
      <c r="V188" s="62"/>
      <c r="W188" s="71"/>
      <c r="X188" s="69"/>
      <c r="Y188" s="63"/>
      <c r="Z188" s="63"/>
      <c r="AA188" s="63"/>
      <c r="AB188" s="62"/>
      <c r="AC188" s="26" t="str">
        <f t="shared" si="33"/>
        <v/>
      </c>
      <c r="AD188" s="26" t="str">
        <f t="shared" si="26"/>
        <v/>
      </c>
      <c r="AF188" s="9" t="b">
        <f t="shared" si="27"/>
        <v>1</v>
      </c>
      <c r="AG188" s="13" t="str">
        <f t="shared" si="28"/>
        <v/>
      </c>
      <c r="AH188" s="13" t="str">
        <f t="shared" si="24"/>
        <v/>
      </c>
      <c r="AI188" s="13" t="str">
        <f t="shared" si="25"/>
        <v/>
      </c>
      <c r="AJ188" s="64" t="str">
        <f t="shared" si="31"/>
        <v/>
      </c>
      <c r="AK188" s="13" t="str">
        <f t="shared" si="29"/>
        <v/>
      </c>
      <c r="AL188" s="13" t="s">
        <v>287</v>
      </c>
      <c r="AM188" s="13"/>
      <c r="AN188" s="13" t="str">
        <f t="shared" si="30"/>
        <v/>
      </c>
      <c r="AO188" s="64" t="str">
        <f t="shared" si="32"/>
        <v/>
      </c>
      <c r="AP188" s="13"/>
      <c r="AQ188" s="13"/>
    </row>
    <row r="189" spans="1:43" ht="15.75" customHeight="1" x14ac:dyDescent="0.2">
      <c r="A189" s="73">
        <v>177</v>
      </c>
      <c r="B189" s="61"/>
      <c r="C189" s="65"/>
      <c r="D189" s="6"/>
      <c r="E189" s="62"/>
      <c r="F189" s="7"/>
      <c r="G189" s="76"/>
      <c r="H189" s="66"/>
      <c r="I189" s="67"/>
      <c r="J189" s="68"/>
      <c r="K189" s="69"/>
      <c r="L189" s="8"/>
      <c r="M189" s="69"/>
      <c r="N189" s="70"/>
      <c r="O189" s="62"/>
      <c r="P189" s="62"/>
      <c r="Q189" s="62"/>
      <c r="R189" s="62"/>
      <c r="S189" s="62"/>
      <c r="T189" s="69"/>
      <c r="U189" s="66"/>
      <c r="V189" s="62"/>
      <c r="W189" s="71"/>
      <c r="X189" s="69"/>
      <c r="Y189" s="63"/>
      <c r="Z189" s="63"/>
      <c r="AA189" s="63"/>
      <c r="AB189" s="62"/>
      <c r="AC189" s="26" t="str">
        <f t="shared" si="33"/>
        <v/>
      </c>
      <c r="AD189" s="26" t="str">
        <f t="shared" si="26"/>
        <v/>
      </c>
      <c r="AF189" s="9" t="b">
        <f t="shared" si="27"/>
        <v>1</v>
      </c>
      <c r="AG189" s="13" t="str">
        <f t="shared" si="28"/>
        <v/>
      </c>
      <c r="AH189" s="13" t="str">
        <f t="shared" si="24"/>
        <v/>
      </c>
      <c r="AI189" s="13" t="str">
        <f t="shared" si="25"/>
        <v/>
      </c>
      <c r="AJ189" s="64" t="str">
        <f t="shared" si="31"/>
        <v/>
      </c>
      <c r="AK189" s="13" t="str">
        <f t="shared" si="29"/>
        <v/>
      </c>
      <c r="AL189" s="13" t="s">
        <v>288</v>
      </c>
      <c r="AM189" s="13"/>
      <c r="AN189" s="13" t="str">
        <f t="shared" si="30"/>
        <v/>
      </c>
      <c r="AO189" s="64" t="str">
        <f t="shared" si="32"/>
        <v/>
      </c>
      <c r="AP189" s="13"/>
      <c r="AQ189" s="13"/>
    </row>
    <row r="190" spans="1:43" ht="15.75" customHeight="1" x14ac:dyDescent="0.2">
      <c r="A190" s="73">
        <v>178</v>
      </c>
      <c r="B190" s="61"/>
      <c r="C190" s="65"/>
      <c r="D190" s="6"/>
      <c r="E190" s="62"/>
      <c r="F190" s="7"/>
      <c r="G190" s="76"/>
      <c r="H190" s="66"/>
      <c r="I190" s="67"/>
      <c r="J190" s="68"/>
      <c r="K190" s="69"/>
      <c r="L190" s="8"/>
      <c r="M190" s="69"/>
      <c r="N190" s="70"/>
      <c r="O190" s="62"/>
      <c r="P190" s="62"/>
      <c r="Q190" s="62"/>
      <c r="R190" s="62"/>
      <c r="S190" s="62"/>
      <c r="T190" s="69"/>
      <c r="U190" s="66"/>
      <c r="V190" s="62"/>
      <c r="W190" s="71"/>
      <c r="X190" s="69"/>
      <c r="Y190" s="63"/>
      <c r="Z190" s="63"/>
      <c r="AA190" s="63"/>
      <c r="AB190" s="62"/>
      <c r="AC190" s="26" t="str">
        <f t="shared" si="33"/>
        <v/>
      </c>
      <c r="AD190" s="26" t="str">
        <f t="shared" si="26"/>
        <v/>
      </c>
      <c r="AF190" s="9" t="b">
        <f t="shared" si="27"/>
        <v>1</v>
      </c>
      <c r="AG190" s="13" t="str">
        <f t="shared" si="28"/>
        <v/>
      </c>
      <c r="AH190" s="13" t="str">
        <f t="shared" si="24"/>
        <v/>
      </c>
      <c r="AI190" s="13" t="str">
        <f t="shared" si="25"/>
        <v/>
      </c>
      <c r="AJ190" s="64" t="str">
        <f t="shared" si="31"/>
        <v/>
      </c>
      <c r="AK190" s="13" t="str">
        <f t="shared" si="29"/>
        <v/>
      </c>
      <c r="AL190" s="13" t="s">
        <v>289</v>
      </c>
      <c r="AM190" s="13"/>
      <c r="AN190" s="13" t="str">
        <f t="shared" si="30"/>
        <v/>
      </c>
      <c r="AO190" s="64" t="str">
        <f t="shared" si="32"/>
        <v/>
      </c>
      <c r="AP190" s="13"/>
      <c r="AQ190" s="13"/>
    </row>
    <row r="191" spans="1:43" ht="15.75" customHeight="1" x14ac:dyDescent="0.2">
      <c r="A191" s="73">
        <v>179</v>
      </c>
      <c r="B191" s="61"/>
      <c r="C191" s="65"/>
      <c r="D191" s="6"/>
      <c r="E191" s="62"/>
      <c r="F191" s="7"/>
      <c r="G191" s="76"/>
      <c r="H191" s="66"/>
      <c r="I191" s="67"/>
      <c r="J191" s="68"/>
      <c r="K191" s="69"/>
      <c r="L191" s="8"/>
      <c r="M191" s="69"/>
      <c r="N191" s="70"/>
      <c r="O191" s="62"/>
      <c r="P191" s="62"/>
      <c r="Q191" s="62"/>
      <c r="R191" s="62"/>
      <c r="S191" s="62"/>
      <c r="T191" s="69"/>
      <c r="U191" s="66"/>
      <c r="V191" s="62"/>
      <c r="W191" s="71"/>
      <c r="X191" s="69"/>
      <c r="Y191" s="63"/>
      <c r="Z191" s="63"/>
      <c r="AA191" s="63"/>
      <c r="AB191" s="62"/>
      <c r="AC191" s="26" t="str">
        <f t="shared" si="33"/>
        <v/>
      </c>
      <c r="AD191" s="26" t="str">
        <f t="shared" si="26"/>
        <v/>
      </c>
      <c r="AF191" s="9" t="b">
        <f t="shared" si="27"/>
        <v>1</v>
      </c>
      <c r="AG191" s="13" t="str">
        <f t="shared" si="28"/>
        <v/>
      </c>
      <c r="AH191" s="13" t="str">
        <f t="shared" si="24"/>
        <v/>
      </c>
      <c r="AI191" s="13" t="str">
        <f t="shared" si="25"/>
        <v/>
      </c>
      <c r="AJ191" s="64" t="str">
        <f t="shared" si="31"/>
        <v/>
      </c>
      <c r="AK191" s="13" t="str">
        <f t="shared" si="29"/>
        <v/>
      </c>
      <c r="AL191" s="13" t="s">
        <v>290</v>
      </c>
      <c r="AM191" s="13"/>
      <c r="AN191" s="13" t="str">
        <f t="shared" si="30"/>
        <v/>
      </c>
      <c r="AO191" s="64" t="str">
        <f t="shared" si="32"/>
        <v/>
      </c>
      <c r="AP191" s="13"/>
      <c r="AQ191" s="13"/>
    </row>
    <row r="192" spans="1:43" ht="15.75" customHeight="1" x14ac:dyDescent="0.2">
      <c r="A192" s="73">
        <v>180</v>
      </c>
      <c r="B192" s="61"/>
      <c r="C192" s="65"/>
      <c r="D192" s="6"/>
      <c r="E192" s="62"/>
      <c r="F192" s="7"/>
      <c r="G192" s="76"/>
      <c r="H192" s="66"/>
      <c r="I192" s="67"/>
      <c r="J192" s="68"/>
      <c r="K192" s="69"/>
      <c r="L192" s="8"/>
      <c r="M192" s="69"/>
      <c r="N192" s="70"/>
      <c r="O192" s="62"/>
      <c r="P192" s="62"/>
      <c r="Q192" s="62"/>
      <c r="R192" s="62"/>
      <c r="S192" s="62"/>
      <c r="T192" s="69"/>
      <c r="U192" s="66"/>
      <c r="V192" s="62"/>
      <c r="W192" s="71"/>
      <c r="X192" s="69"/>
      <c r="Y192" s="63"/>
      <c r="Z192" s="63"/>
      <c r="AA192" s="63"/>
      <c r="AB192" s="62"/>
      <c r="AC192" s="26" t="str">
        <f t="shared" si="33"/>
        <v/>
      </c>
      <c r="AD192" s="26" t="str">
        <f t="shared" si="26"/>
        <v/>
      </c>
      <c r="AF192" s="9" t="b">
        <f t="shared" si="27"/>
        <v>1</v>
      </c>
      <c r="AG192" s="13" t="str">
        <f t="shared" si="28"/>
        <v/>
      </c>
      <c r="AH192" s="13" t="str">
        <f t="shared" si="24"/>
        <v/>
      </c>
      <c r="AI192" s="13" t="str">
        <f t="shared" si="25"/>
        <v/>
      </c>
      <c r="AJ192" s="64" t="str">
        <f t="shared" si="31"/>
        <v/>
      </c>
      <c r="AK192" s="13" t="str">
        <f t="shared" si="29"/>
        <v/>
      </c>
      <c r="AL192" s="13" t="s">
        <v>291</v>
      </c>
      <c r="AM192" s="13"/>
      <c r="AN192" s="13" t="str">
        <f t="shared" si="30"/>
        <v/>
      </c>
      <c r="AO192" s="64" t="str">
        <f t="shared" si="32"/>
        <v/>
      </c>
      <c r="AP192" s="13"/>
      <c r="AQ192" s="13"/>
    </row>
    <row r="193" spans="1:43" ht="15.75" customHeight="1" x14ac:dyDescent="0.2">
      <c r="A193" s="73">
        <v>181</v>
      </c>
      <c r="B193" s="61"/>
      <c r="C193" s="65"/>
      <c r="D193" s="6"/>
      <c r="E193" s="62"/>
      <c r="F193" s="7"/>
      <c r="G193" s="76"/>
      <c r="H193" s="66"/>
      <c r="I193" s="67"/>
      <c r="J193" s="68"/>
      <c r="K193" s="69"/>
      <c r="L193" s="8"/>
      <c r="M193" s="69"/>
      <c r="N193" s="70"/>
      <c r="O193" s="62"/>
      <c r="P193" s="62"/>
      <c r="Q193" s="62"/>
      <c r="R193" s="62"/>
      <c r="S193" s="62"/>
      <c r="T193" s="69"/>
      <c r="U193" s="66"/>
      <c r="V193" s="62"/>
      <c r="W193" s="71"/>
      <c r="X193" s="69"/>
      <c r="Y193" s="63"/>
      <c r="Z193" s="63"/>
      <c r="AA193" s="63"/>
      <c r="AB193" s="62"/>
      <c r="AC193" s="26" t="str">
        <f t="shared" si="33"/>
        <v/>
      </c>
      <c r="AD193" s="26" t="str">
        <f t="shared" si="26"/>
        <v/>
      </c>
      <c r="AF193" s="9" t="b">
        <f t="shared" si="27"/>
        <v>1</v>
      </c>
      <c r="AG193" s="13" t="str">
        <f t="shared" si="28"/>
        <v/>
      </c>
      <c r="AH193" s="13" t="str">
        <f t="shared" si="24"/>
        <v/>
      </c>
      <c r="AI193" s="13" t="str">
        <f t="shared" si="25"/>
        <v/>
      </c>
      <c r="AJ193" s="64" t="str">
        <f t="shared" si="31"/>
        <v/>
      </c>
      <c r="AK193" s="13" t="str">
        <f t="shared" si="29"/>
        <v/>
      </c>
      <c r="AL193" s="13" t="s">
        <v>292</v>
      </c>
      <c r="AM193" s="13"/>
      <c r="AN193" s="13" t="str">
        <f t="shared" si="30"/>
        <v/>
      </c>
      <c r="AO193" s="64" t="str">
        <f t="shared" si="32"/>
        <v/>
      </c>
      <c r="AP193" s="13"/>
      <c r="AQ193" s="13"/>
    </row>
    <row r="194" spans="1:43" ht="15.75" customHeight="1" x14ac:dyDescent="0.2">
      <c r="A194" s="73">
        <v>182</v>
      </c>
      <c r="B194" s="61"/>
      <c r="C194" s="65"/>
      <c r="D194" s="6"/>
      <c r="E194" s="62"/>
      <c r="F194" s="7"/>
      <c r="G194" s="76"/>
      <c r="H194" s="66"/>
      <c r="I194" s="67"/>
      <c r="J194" s="68"/>
      <c r="K194" s="69"/>
      <c r="L194" s="8"/>
      <c r="M194" s="69"/>
      <c r="N194" s="70"/>
      <c r="O194" s="62"/>
      <c r="P194" s="62"/>
      <c r="Q194" s="62"/>
      <c r="R194" s="62"/>
      <c r="S194" s="62"/>
      <c r="T194" s="69"/>
      <c r="U194" s="66"/>
      <c r="V194" s="62"/>
      <c r="W194" s="71"/>
      <c r="X194" s="69"/>
      <c r="Y194" s="63"/>
      <c r="Z194" s="63"/>
      <c r="AA194" s="63"/>
      <c r="AB194" s="62"/>
      <c r="AC194" s="26" t="str">
        <f t="shared" si="33"/>
        <v/>
      </c>
      <c r="AD194" s="26" t="str">
        <f t="shared" si="26"/>
        <v/>
      </c>
      <c r="AF194" s="9" t="b">
        <f t="shared" si="27"/>
        <v>1</v>
      </c>
      <c r="AG194" s="13" t="str">
        <f t="shared" si="28"/>
        <v/>
      </c>
      <c r="AH194" s="13" t="str">
        <f t="shared" si="24"/>
        <v/>
      </c>
      <c r="AI194" s="13" t="str">
        <f t="shared" si="25"/>
        <v/>
      </c>
      <c r="AJ194" s="64" t="str">
        <f t="shared" si="31"/>
        <v/>
      </c>
      <c r="AK194" s="13" t="str">
        <f t="shared" si="29"/>
        <v/>
      </c>
      <c r="AL194" s="13" t="s">
        <v>293</v>
      </c>
      <c r="AM194" s="13"/>
      <c r="AN194" s="13" t="str">
        <f t="shared" si="30"/>
        <v/>
      </c>
      <c r="AO194" s="64" t="str">
        <f t="shared" si="32"/>
        <v/>
      </c>
      <c r="AP194" s="13"/>
      <c r="AQ194" s="13"/>
    </row>
    <row r="195" spans="1:43" ht="15.75" customHeight="1" x14ac:dyDescent="0.2">
      <c r="A195" s="73">
        <v>183</v>
      </c>
      <c r="B195" s="61"/>
      <c r="C195" s="65"/>
      <c r="D195" s="6"/>
      <c r="E195" s="62"/>
      <c r="F195" s="7"/>
      <c r="G195" s="76"/>
      <c r="H195" s="66"/>
      <c r="I195" s="67"/>
      <c r="J195" s="68"/>
      <c r="K195" s="69"/>
      <c r="L195" s="8"/>
      <c r="M195" s="69"/>
      <c r="N195" s="70"/>
      <c r="O195" s="62"/>
      <c r="P195" s="62"/>
      <c r="Q195" s="62"/>
      <c r="R195" s="62"/>
      <c r="S195" s="62"/>
      <c r="T195" s="69"/>
      <c r="U195" s="66"/>
      <c r="V195" s="62"/>
      <c r="W195" s="71"/>
      <c r="X195" s="69"/>
      <c r="Y195" s="63"/>
      <c r="Z195" s="63"/>
      <c r="AA195" s="63"/>
      <c r="AB195" s="62"/>
      <c r="AC195" s="26" t="str">
        <f t="shared" si="33"/>
        <v/>
      </c>
      <c r="AD195" s="26" t="str">
        <f t="shared" si="26"/>
        <v/>
      </c>
      <c r="AF195" s="9" t="b">
        <f t="shared" si="27"/>
        <v>1</v>
      </c>
      <c r="AG195" s="13" t="str">
        <f t="shared" si="28"/>
        <v/>
      </c>
      <c r="AH195" s="13" t="str">
        <f t="shared" si="24"/>
        <v/>
      </c>
      <c r="AI195" s="13" t="str">
        <f t="shared" si="25"/>
        <v/>
      </c>
      <c r="AJ195" s="64" t="str">
        <f t="shared" si="31"/>
        <v/>
      </c>
      <c r="AK195" s="13" t="str">
        <f t="shared" si="29"/>
        <v/>
      </c>
      <c r="AL195" s="13" t="s">
        <v>294</v>
      </c>
      <c r="AM195" s="13"/>
      <c r="AN195" s="13" t="str">
        <f t="shared" si="30"/>
        <v/>
      </c>
      <c r="AO195" s="64" t="str">
        <f t="shared" si="32"/>
        <v/>
      </c>
      <c r="AP195" s="13"/>
      <c r="AQ195" s="13"/>
    </row>
    <row r="196" spans="1:43" ht="15.75" customHeight="1" x14ac:dyDescent="0.2">
      <c r="A196" s="73">
        <v>184</v>
      </c>
      <c r="B196" s="61"/>
      <c r="C196" s="65"/>
      <c r="D196" s="6"/>
      <c r="E196" s="62"/>
      <c r="F196" s="7"/>
      <c r="G196" s="76"/>
      <c r="H196" s="66"/>
      <c r="I196" s="67"/>
      <c r="J196" s="68"/>
      <c r="K196" s="69"/>
      <c r="L196" s="8"/>
      <c r="M196" s="69"/>
      <c r="N196" s="70"/>
      <c r="O196" s="62"/>
      <c r="P196" s="62"/>
      <c r="Q196" s="62"/>
      <c r="R196" s="62"/>
      <c r="S196" s="62"/>
      <c r="T196" s="69"/>
      <c r="U196" s="66"/>
      <c r="V196" s="62"/>
      <c r="W196" s="71"/>
      <c r="X196" s="69"/>
      <c r="Y196" s="63"/>
      <c r="Z196" s="63"/>
      <c r="AA196" s="63"/>
      <c r="AB196" s="62"/>
      <c r="AC196" s="26" t="str">
        <f t="shared" si="33"/>
        <v/>
      </c>
      <c r="AD196" s="26" t="str">
        <f t="shared" si="26"/>
        <v/>
      </c>
      <c r="AF196" s="9" t="b">
        <f t="shared" si="27"/>
        <v>1</v>
      </c>
      <c r="AG196" s="13" t="str">
        <f t="shared" si="28"/>
        <v/>
      </c>
      <c r="AH196" s="13" t="str">
        <f t="shared" si="24"/>
        <v/>
      </c>
      <c r="AI196" s="13" t="str">
        <f t="shared" si="25"/>
        <v/>
      </c>
      <c r="AJ196" s="64" t="str">
        <f t="shared" si="31"/>
        <v/>
      </c>
      <c r="AK196" s="13" t="str">
        <f t="shared" si="29"/>
        <v/>
      </c>
      <c r="AL196" s="13" t="s">
        <v>295</v>
      </c>
      <c r="AM196" s="13"/>
      <c r="AN196" s="13" t="str">
        <f t="shared" si="30"/>
        <v/>
      </c>
      <c r="AO196" s="64" t="str">
        <f t="shared" si="32"/>
        <v/>
      </c>
      <c r="AP196" s="13"/>
      <c r="AQ196" s="13"/>
    </row>
    <row r="197" spans="1:43" ht="15.75" customHeight="1" x14ac:dyDescent="0.2">
      <c r="A197" s="73">
        <v>185</v>
      </c>
      <c r="B197" s="61"/>
      <c r="C197" s="65"/>
      <c r="D197" s="6"/>
      <c r="E197" s="62"/>
      <c r="F197" s="7"/>
      <c r="G197" s="76"/>
      <c r="H197" s="66"/>
      <c r="I197" s="67"/>
      <c r="J197" s="68"/>
      <c r="K197" s="69"/>
      <c r="L197" s="8"/>
      <c r="M197" s="69"/>
      <c r="N197" s="70"/>
      <c r="O197" s="62"/>
      <c r="P197" s="62"/>
      <c r="Q197" s="62"/>
      <c r="R197" s="62"/>
      <c r="S197" s="62"/>
      <c r="T197" s="69"/>
      <c r="U197" s="66"/>
      <c r="V197" s="62"/>
      <c r="W197" s="71"/>
      <c r="X197" s="69"/>
      <c r="Y197" s="63"/>
      <c r="Z197" s="63"/>
      <c r="AA197" s="63"/>
      <c r="AB197" s="62"/>
      <c r="AC197" s="26" t="str">
        <f t="shared" si="33"/>
        <v/>
      </c>
      <c r="AD197" s="26" t="str">
        <f t="shared" si="26"/>
        <v/>
      </c>
      <c r="AF197" s="9" t="b">
        <f t="shared" si="27"/>
        <v>1</v>
      </c>
      <c r="AG197" s="13" t="str">
        <f t="shared" si="28"/>
        <v/>
      </c>
      <c r="AH197" s="13" t="str">
        <f t="shared" si="24"/>
        <v/>
      </c>
      <c r="AI197" s="13" t="str">
        <f t="shared" si="25"/>
        <v/>
      </c>
      <c r="AJ197" s="64" t="str">
        <f t="shared" si="31"/>
        <v/>
      </c>
      <c r="AK197" s="13" t="str">
        <f t="shared" si="29"/>
        <v/>
      </c>
      <c r="AL197" s="13" t="s">
        <v>296</v>
      </c>
      <c r="AM197" s="13"/>
      <c r="AN197" s="13" t="str">
        <f t="shared" si="30"/>
        <v/>
      </c>
      <c r="AO197" s="64" t="str">
        <f t="shared" si="32"/>
        <v/>
      </c>
      <c r="AP197" s="13"/>
      <c r="AQ197" s="13"/>
    </row>
    <row r="198" spans="1:43" ht="15.75" customHeight="1" x14ac:dyDescent="0.2">
      <c r="A198" s="73">
        <v>186</v>
      </c>
      <c r="B198" s="61"/>
      <c r="C198" s="65"/>
      <c r="D198" s="6"/>
      <c r="E198" s="62"/>
      <c r="F198" s="7"/>
      <c r="G198" s="76"/>
      <c r="H198" s="66"/>
      <c r="I198" s="67"/>
      <c r="J198" s="68"/>
      <c r="K198" s="69"/>
      <c r="L198" s="8"/>
      <c r="M198" s="69"/>
      <c r="N198" s="70"/>
      <c r="O198" s="62"/>
      <c r="P198" s="62"/>
      <c r="Q198" s="62"/>
      <c r="R198" s="62"/>
      <c r="S198" s="62"/>
      <c r="T198" s="69"/>
      <c r="U198" s="66"/>
      <c r="V198" s="62"/>
      <c r="W198" s="71"/>
      <c r="X198" s="69"/>
      <c r="Y198" s="63"/>
      <c r="Z198" s="63"/>
      <c r="AA198" s="63"/>
      <c r="AB198" s="62"/>
      <c r="AC198" s="26" t="str">
        <f t="shared" si="33"/>
        <v/>
      </c>
      <c r="AD198" s="26" t="str">
        <f t="shared" si="26"/>
        <v/>
      </c>
      <c r="AF198" s="9" t="b">
        <f t="shared" si="27"/>
        <v>1</v>
      </c>
      <c r="AG198" s="13" t="str">
        <f t="shared" si="28"/>
        <v/>
      </c>
      <c r="AH198" s="13" t="str">
        <f t="shared" si="24"/>
        <v/>
      </c>
      <c r="AI198" s="13" t="str">
        <f t="shared" si="25"/>
        <v/>
      </c>
      <c r="AJ198" s="64" t="str">
        <f t="shared" si="31"/>
        <v/>
      </c>
      <c r="AK198" s="13" t="str">
        <f t="shared" si="29"/>
        <v/>
      </c>
      <c r="AL198" s="13" t="s">
        <v>297</v>
      </c>
      <c r="AM198" s="13"/>
      <c r="AN198" s="13" t="str">
        <f t="shared" si="30"/>
        <v/>
      </c>
      <c r="AO198" s="64" t="str">
        <f t="shared" si="32"/>
        <v/>
      </c>
      <c r="AP198" s="13"/>
      <c r="AQ198" s="13"/>
    </row>
    <row r="199" spans="1:43" ht="15.75" customHeight="1" x14ac:dyDescent="0.2">
      <c r="A199" s="73">
        <v>187</v>
      </c>
      <c r="B199" s="61"/>
      <c r="C199" s="65"/>
      <c r="D199" s="6"/>
      <c r="E199" s="62"/>
      <c r="F199" s="7"/>
      <c r="G199" s="76"/>
      <c r="H199" s="66"/>
      <c r="I199" s="67"/>
      <c r="J199" s="68"/>
      <c r="K199" s="69"/>
      <c r="L199" s="8"/>
      <c r="M199" s="69"/>
      <c r="N199" s="70"/>
      <c r="O199" s="62"/>
      <c r="P199" s="62"/>
      <c r="Q199" s="62"/>
      <c r="R199" s="62"/>
      <c r="S199" s="62"/>
      <c r="T199" s="69"/>
      <c r="U199" s="66"/>
      <c r="V199" s="62"/>
      <c r="W199" s="71"/>
      <c r="X199" s="69"/>
      <c r="Y199" s="63"/>
      <c r="Z199" s="63"/>
      <c r="AA199" s="63"/>
      <c r="AB199" s="62"/>
      <c r="AC199" s="26" t="str">
        <f t="shared" si="33"/>
        <v/>
      </c>
      <c r="AD199" s="26" t="str">
        <f t="shared" si="26"/>
        <v/>
      </c>
      <c r="AF199" s="9" t="b">
        <f t="shared" si="27"/>
        <v>1</v>
      </c>
      <c r="AG199" s="13" t="str">
        <f t="shared" si="28"/>
        <v/>
      </c>
      <c r="AH199" s="13" t="str">
        <f t="shared" si="24"/>
        <v/>
      </c>
      <c r="AI199" s="13" t="str">
        <f t="shared" si="25"/>
        <v/>
      </c>
      <c r="AJ199" s="64" t="str">
        <f t="shared" si="31"/>
        <v/>
      </c>
      <c r="AK199" s="13" t="str">
        <f t="shared" si="29"/>
        <v/>
      </c>
      <c r="AL199" s="13" t="s">
        <v>298</v>
      </c>
      <c r="AM199" s="13"/>
      <c r="AN199" s="13" t="str">
        <f t="shared" si="30"/>
        <v/>
      </c>
      <c r="AO199" s="64" t="str">
        <f t="shared" si="32"/>
        <v/>
      </c>
      <c r="AP199" s="13"/>
      <c r="AQ199" s="13"/>
    </row>
    <row r="200" spans="1:43" ht="15.75" customHeight="1" x14ac:dyDescent="0.2">
      <c r="A200" s="73">
        <v>188</v>
      </c>
      <c r="B200" s="61"/>
      <c r="C200" s="65"/>
      <c r="D200" s="6"/>
      <c r="E200" s="62"/>
      <c r="F200" s="7"/>
      <c r="G200" s="76"/>
      <c r="H200" s="66"/>
      <c r="I200" s="67"/>
      <c r="J200" s="68"/>
      <c r="K200" s="69"/>
      <c r="L200" s="8"/>
      <c r="M200" s="69"/>
      <c r="N200" s="70"/>
      <c r="O200" s="62"/>
      <c r="P200" s="62"/>
      <c r="Q200" s="62"/>
      <c r="R200" s="62"/>
      <c r="S200" s="62"/>
      <c r="T200" s="69"/>
      <c r="U200" s="66"/>
      <c r="V200" s="62"/>
      <c r="W200" s="71"/>
      <c r="X200" s="69"/>
      <c r="Y200" s="63"/>
      <c r="Z200" s="63"/>
      <c r="AA200" s="63"/>
      <c r="AB200" s="62"/>
      <c r="AC200" s="26" t="str">
        <f t="shared" si="33"/>
        <v/>
      </c>
      <c r="AD200" s="26" t="str">
        <f t="shared" si="26"/>
        <v/>
      </c>
      <c r="AF200" s="9" t="b">
        <f t="shared" si="27"/>
        <v>1</v>
      </c>
      <c r="AG200" s="13" t="str">
        <f t="shared" si="28"/>
        <v/>
      </c>
      <c r="AH200" s="13" t="str">
        <f t="shared" si="24"/>
        <v/>
      </c>
      <c r="AI200" s="13" t="str">
        <f t="shared" si="25"/>
        <v/>
      </c>
      <c r="AJ200" s="64" t="str">
        <f t="shared" si="31"/>
        <v/>
      </c>
      <c r="AK200" s="13" t="str">
        <f t="shared" si="29"/>
        <v/>
      </c>
      <c r="AL200" s="13" t="s">
        <v>299</v>
      </c>
      <c r="AM200" s="13"/>
      <c r="AN200" s="13" t="str">
        <f t="shared" si="30"/>
        <v/>
      </c>
      <c r="AO200" s="64" t="str">
        <f t="shared" si="32"/>
        <v/>
      </c>
      <c r="AP200" s="13"/>
      <c r="AQ200" s="13"/>
    </row>
    <row r="201" spans="1:43" x14ac:dyDescent="0.2">
      <c r="X201" s="4"/>
      <c r="Z201" s="3"/>
      <c r="AA201" s="3"/>
      <c r="AB201" s="3"/>
      <c r="AD201" s="14" t="str">
        <f t="shared" ref="AD201:AD218" si="34">AK201</f>
        <v/>
      </c>
      <c r="AE201" s="9" t="str">
        <f t="shared" ref="AE201:AE218" si="35">AJ201</f>
        <v/>
      </c>
      <c r="AF201" s="9" t="b">
        <f t="shared" ref="AF201:AF232" si="36">COUNTBLANK(B201:Z201)&gt;$AG$10</f>
        <v>1</v>
      </c>
      <c r="AG201" s="13" t="str">
        <f t="shared" ref="AG201:AG232" si="37">IF(AF201=TRUE,"",ISNUMBER(TRIM(F201)*1))</f>
        <v/>
      </c>
      <c r="AH201" s="13" t="str">
        <f t="shared" ref="AH201:AH232" si="38">IF(AF201=TRUE,"",IF(I201="",TRUE,ISNUMBER(TRIM(I201)*1)))</f>
        <v/>
      </c>
      <c r="AI201" s="13" t="str">
        <f t="shared" ref="AI201:AI232" si="39">IF(AF201=TRUE,"",M201&gt;=K201)</f>
        <v/>
      </c>
      <c r="AJ201" s="64" t="str">
        <f t="shared" si="31"/>
        <v/>
      </c>
      <c r="AK201" s="13" t="str">
        <f t="shared" si="29"/>
        <v/>
      </c>
      <c r="AL201" s="13" t="s">
        <v>300</v>
      </c>
      <c r="AM201" s="13"/>
      <c r="AN201" s="13" t="str">
        <f t="shared" ref="AN201:AN232" si="40">IFERROR(MID(G201,SEARCH("@",G201),9999),"")</f>
        <v/>
      </c>
      <c r="AO201" s="64" t="str">
        <f>IF(G201="","",OR(COUNTIF($AP$12:$AP$23,AN201)&gt;0,COUNTIF($AQ$12:$AQ$15,G201)&gt;0))</f>
        <v/>
      </c>
      <c r="AP201" s="13"/>
      <c r="AQ201" s="13"/>
    </row>
    <row r="202" spans="1:43" x14ac:dyDescent="0.2">
      <c r="AD202" s="14" t="str">
        <f t="shared" si="34"/>
        <v/>
      </c>
      <c r="AE202" s="9" t="str">
        <f t="shared" si="35"/>
        <v/>
      </c>
      <c r="AF202" s="9" t="b">
        <f t="shared" si="36"/>
        <v>1</v>
      </c>
      <c r="AG202" s="13" t="str">
        <f t="shared" si="37"/>
        <v/>
      </c>
      <c r="AH202" s="13" t="str">
        <f t="shared" si="38"/>
        <v/>
      </c>
      <c r="AI202" s="13" t="str">
        <f t="shared" si="39"/>
        <v/>
      </c>
      <c r="AJ202" s="64" t="str">
        <f t="shared" si="31"/>
        <v/>
      </c>
      <c r="AK202" s="13" t="str">
        <f t="shared" si="29"/>
        <v/>
      </c>
      <c r="AL202" s="13" t="s">
        <v>301</v>
      </c>
      <c r="AM202" s="32"/>
      <c r="AN202" s="13" t="str">
        <f t="shared" si="40"/>
        <v/>
      </c>
      <c r="AO202" s="64" t="str">
        <f>IF(G202="","",OR(COUNTIF($AP$12:$AP$23,AN202)&gt;0,COUNTIF($AQ$12:$AQ$15,G202)&gt;0))</f>
        <v/>
      </c>
      <c r="AP202" s="13"/>
      <c r="AQ202" s="13"/>
    </row>
    <row r="203" spans="1:43" x14ac:dyDescent="0.2">
      <c r="AD203" s="14" t="str">
        <f t="shared" si="34"/>
        <v/>
      </c>
      <c r="AE203" s="9" t="str">
        <f t="shared" si="35"/>
        <v/>
      </c>
      <c r="AF203" s="9" t="b">
        <f t="shared" si="36"/>
        <v>1</v>
      </c>
      <c r="AG203" s="13" t="str">
        <f t="shared" si="37"/>
        <v/>
      </c>
      <c r="AH203" s="13" t="str">
        <f t="shared" si="38"/>
        <v/>
      </c>
      <c r="AI203" s="13" t="str">
        <f t="shared" si="39"/>
        <v/>
      </c>
      <c r="AJ203" s="64" t="str">
        <f t="shared" si="31"/>
        <v/>
      </c>
      <c r="AK203" s="13" t="str">
        <f t="shared" si="29"/>
        <v/>
      </c>
      <c r="AL203" s="13" t="s">
        <v>302</v>
      </c>
      <c r="AM203" s="32"/>
      <c r="AN203" s="13" t="str">
        <f t="shared" si="40"/>
        <v/>
      </c>
      <c r="AO203" s="64" t="str">
        <f>IF(G203="","",OR(COUNTIF($AP$12:$AP$23,AN203)&gt;0,COUNTIF($AQ$12:$AQ$15,G203)&gt;0))</f>
        <v/>
      </c>
      <c r="AP203" s="13"/>
      <c r="AQ203" s="13"/>
    </row>
    <row r="204" spans="1:43" x14ac:dyDescent="0.2">
      <c r="AD204" s="14" t="str">
        <f t="shared" si="34"/>
        <v/>
      </c>
      <c r="AE204" s="9" t="str">
        <f t="shared" si="35"/>
        <v/>
      </c>
      <c r="AF204" s="9" t="b">
        <f t="shared" si="36"/>
        <v>1</v>
      </c>
      <c r="AG204" s="13" t="str">
        <f t="shared" si="37"/>
        <v/>
      </c>
      <c r="AH204" s="13" t="str">
        <f t="shared" si="38"/>
        <v/>
      </c>
      <c r="AI204" s="13" t="str">
        <f t="shared" si="39"/>
        <v/>
      </c>
      <c r="AJ204" s="64" t="str">
        <f t="shared" si="31"/>
        <v/>
      </c>
      <c r="AK204" s="13" t="str">
        <f t="shared" si="29"/>
        <v/>
      </c>
      <c r="AL204" s="13" t="s">
        <v>303</v>
      </c>
      <c r="AM204" s="32"/>
      <c r="AN204" s="13" t="str">
        <f t="shared" si="40"/>
        <v/>
      </c>
      <c r="AO204" s="64" t="str">
        <f>IF(G204="","",OR(COUNTIF($AP$12:$AP$23,AN204)&gt;0,COUNTIF($AQ$12:$AQ$15,G204)&gt;0))</f>
        <v/>
      </c>
      <c r="AP204" s="13"/>
      <c r="AQ204" s="13"/>
    </row>
    <row r="205" spans="1:43" x14ac:dyDescent="0.2">
      <c r="AD205" s="14" t="str">
        <f t="shared" si="34"/>
        <v/>
      </c>
      <c r="AE205" s="9" t="str">
        <f t="shared" si="35"/>
        <v/>
      </c>
      <c r="AF205" s="9" t="b">
        <f t="shared" si="36"/>
        <v>1</v>
      </c>
      <c r="AG205" s="13" t="str">
        <f t="shared" si="37"/>
        <v/>
      </c>
      <c r="AH205" s="13" t="str">
        <f t="shared" si="38"/>
        <v/>
      </c>
      <c r="AI205" s="13" t="str">
        <f t="shared" si="39"/>
        <v/>
      </c>
      <c r="AJ205" s="64" t="str">
        <f t="shared" si="31"/>
        <v/>
      </c>
      <c r="AK205" s="13" t="str">
        <f t="shared" ref="AK205:AK268" si="41">IF(AF205=TRUE,"",AND(AJ205,AI205,AG205,AH205))</f>
        <v/>
      </c>
      <c r="AL205" s="13" t="s">
        <v>304</v>
      </c>
      <c r="AM205" s="32"/>
      <c r="AN205" s="13" t="str">
        <f t="shared" si="40"/>
        <v/>
      </c>
      <c r="AO205" s="64" t="str">
        <f>IF(G205="","",OR(COUNTIF($AP$12:$AP$23,AN205)&gt;0,COUNTIF($AQ$12:$AQ$15,G205)&gt;0))</f>
        <v/>
      </c>
      <c r="AP205" s="13"/>
      <c r="AQ205" s="13"/>
    </row>
    <row r="206" spans="1:43" x14ac:dyDescent="0.2">
      <c r="AD206" s="14" t="str">
        <f t="shared" si="34"/>
        <v/>
      </c>
      <c r="AE206" s="9" t="str">
        <f t="shared" si="35"/>
        <v/>
      </c>
      <c r="AF206" s="9" t="b">
        <f t="shared" si="36"/>
        <v>1</v>
      </c>
      <c r="AG206" s="13" t="str">
        <f t="shared" si="37"/>
        <v/>
      </c>
      <c r="AH206" s="13" t="str">
        <f t="shared" si="38"/>
        <v/>
      </c>
      <c r="AI206" s="13" t="str">
        <f t="shared" si="39"/>
        <v/>
      </c>
      <c r="AJ206" s="64" t="str">
        <f t="shared" ref="AJ206:AJ269" si="42">IF(AND(B206=0,C206=0,D206=0,E206=0,F206=0,G206=0,K206=0,L206=0,M206=0,O206=0,N206=0,P206=0,Q206=0,R206=0,T206=0,V206=0,W206=0,X206=0,Y206=0,Z206=0),"",AND(B206&lt;&gt;0,C206&lt;&gt;0,D206&lt;&gt;0,E206&lt;&gt;0,F206&lt;&gt;0,G206&lt;&gt;0,K206&lt;&gt;0,L206&lt;&gt;0,M206&lt;&gt;0,O206&lt;&gt;0,N206&lt;&gt;0,P206&lt;&gt;0,Q206&lt;&gt;0,R206&lt;&gt;0,T206&lt;&gt;0,V206&lt;&gt;0,W206&lt;&gt;0,X206&lt;&gt;0,Y206&lt;&gt;0,Z206&lt;&gt;0))</f>
        <v/>
      </c>
      <c r="AK206" s="13" t="str">
        <f t="shared" si="41"/>
        <v/>
      </c>
      <c r="AL206" s="13" t="s">
        <v>305</v>
      </c>
      <c r="AM206" s="13"/>
      <c r="AN206" s="13" t="str">
        <f t="shared" si="40"/>
        <v/>
      </c>
      <c r="AO206" s="64" t="str">
        <f t="shared" ref="AO206:AO269" si="43">IF(G206="","",OR(COUNTIF($AP$12:$AP$23,AN206)&gt;0,COUNTIF($AQ$12:$AQ$15,G206)&gt;0))</f>
        <v/>
      </c>
      <c r="AP206" s="13"/>
      <c r="AQ206" s="13"/>
    </row>
    <row r="207" spans="1:43" x14ac:dyDescent="0.2">
      <c r="AD207" s="14" t="str">
        <f t="shared" si="34"/>
        <v/>
      </c>
      <c r="AE207" s="9" t="str">
        <f t="shared" si="35"/>
        <v/>
      </c>
      <c r="AF207" s="9" t="b">
        <f t="shared" si="36"/>
        <v>1</v>
      </c>
      <c r="AG207" s="13" t="str">
        <f t="shared" si="37"/>
        <v/>
      </c>
      <c r="AH207" s="13" t="str">
        <f t="shared" si="38"/>
        <v/>
      </c>
      <c r="AI207" s="13" t="str">
        <f t="shared" si="39"/>
        <v/>
      </c>
      <c r="AJ207" s="64" t="str">
        <f t="shared" si="42"/>
        <v/>
      </c>
      <c r="AK207" s="13" t="str">
        <f t="shared" si="41"/>
        <v/>
      </c>
      <c r="AL207" s="13" t="s">
        <v>306</v>
      </c>
      <c r="AM207" s="13"/>
      <c r="AN207" s="13" t="str">
        <f t="shared" si="40"/>
        <v/>
      </c>
      <c r="AO207" s="64" t="str">
        <f t="shared" si="43"/>
        <v/>
      </c>
      <c r="AP207" s="13"/>
      <c r="AQ207" s="13"/>
    </row>
    <row r="208" spans="1:43" x14ac:dyDescent="0.2">
      <c r="AD208" s="14" t="str">
        <f t="shared" si="34"/>
        <v/>
      </c>
      <c r="AE208" s="9" t="str">
        <f t="shared" si="35"/>
        <v/>
      </c>
      <c r="AF208" s="9" t="b">
        <f t="shared" si="36"/>
        <v>1</v>
      </c>
      <c r="AG208" s="13" t="str">
        <f t="shared" si="37"/>
        <v/>
      </c>
      <c r="AH208" s="13" t="str">
        <f t="shared" si="38"/>
        <v/>
      </c>
      <c r="AI208" s="13" t="str">
        <f t="shared" si="39"/>
        <v/>
      </c>
      <c r="AJ208" s="64" t="str">
        <f t="shared" si="42"/>
        <v/>
      </c>
      <c r="AK208" s="13" t="str">
        <f t="shared" si="41"/>
        <v/>
      </c>
      <c r="AL208" s="13" t="s">
        <v>307</v>
      </c>
      <c r="AM208" s="13"/>
      <c r="AN208" s="13" t="str">
        <f t="shared" si="40"/>
        <v/>
      </c>
      <c r="AO208" s="64" t="str">
        <f t="shared" si="43"/>
        <v/>
      </c>
      <c r="AP208" s="13"/>
      <c r="AQ208" s="13"/>
    </row>
    <row r="209" spans="30:43" x14ac:dyDescent="0.2">
      <c r="AD209" s="14" t="str">
        <f t="shared" si="34"/>
        <v/>
      </c>
      <c r="AE209" s="9" t="str">
        <f t="shared" si="35"/>
        <v/>
      </c>
      <c r="AF209" s="9" t="b">
        <f t="shared" si="36"/>
        <v>1</v>
      </c>
      <c r="AG209" s="13" t="str">
        <f t="shared" si="37"/>
        <v/>
      </c>
      <c r="AH209" s="13" t="str">
        <f t="shared" si="38"/>
        <v/>
      </c>
      <c r="AI209" s="13" t="str">
        <f t="shared" si="39"/>
        <v/>
      </c>
      <c r="AJ209" s="64" t="str">
        <f t="shared" si="42"/>
        <v/>
      </c>
      <c r="AK209" s="13" t="str">
        <f t="shared" si="41"/>
        <v/>
      </c>
      <c r="AL209" s="13" t="s">
        <v>308</v>
      </c>
      <c r="AM209" s="13"/>
      <c r="AN209" s="13" t="str">
        <f t="shared" si="40"/>
        <v/>
      </c>
      <c r="AO209" s="64" t="str">
        <f t="shared" si="43"/>
        <v/>
      </c>
      <c r="AP209" s="13"/>
      <c r="AQ209" s="13"/>
    </row>
    <row r="210" spans="30:43" x14ac:dyDescent="0.2">
      <c r="AD210" s="14" t="str">
        <f t="shared" si="34"/>
        <v/>
      </c>
      <c r="AE210" s="9" t="str">
        <f t="shared" si="35"/>
        <v/>
      </c>
      <c r="AF210" s="9" t="b">
        <f t="shared" si="36"/>
        <v>1</v>
      </c>
      <c r="AG210" s="13" t="str">
        <f t="shared" si="37"/>
        <v/>
      </c>
      <c r="AH210" s="13" t="str">
        <f t="shared" si="38"/>
        <v/>
      </c>
      <c r="AI210" s="13" t="str">
        <f t="shared" si="39"/>
        <v/>
      </c>
      <c r="AJ210" s="64" t="str">
        <f t="shared" si="42"/>
        <v/>
      </c>
      <c r="AK210" s="13" t="str">
        <f t="shared" si="41"/>
        <v/>
      </c>
      <c r="AL210" s="13" t="s">
        <v>309</v>
      </c>
      <c r="AM210" s="13"/>
      <c r="AN210" s="13" t="str">
        <f t="shared" si="40"/>
        <v/>
      </c>
      <c r="AO210" s="64" t="str">
        <f t="shared" si="43"/>
        <v/>
      </c>
      <c r="AP210" s="13"/>
      <c r="AQ210" s="13"/>
    </row>
    <row r="211" spans="30:43" x14ac:dyDescent="0.2">
      <c r="AD211" s="14" t="str">
        <f t="shared" si="34"/>
        <v/>
      </c>
      <c r="AE211" s="9" t="str">
        <f t="shared" si="35"/>
        <v/>
      </c>
      <c r="AF211" s="9" t="b">
        <f t="shared" si="36"/>
        <v>1</v>
      </c>
      <c r="AG211" s="13" t="str">
        <f t="shared" si="37"/>
        <v/>
      </c>
      <c r="AH211" s="13" t="str">
        <f t="shared" si="38"/>
        <v/>
      </c>
      <c r="AI211" s="13" t="str">
        <f t="shared" si="39"/>
        <v/>
      </c>
      <c r="AJ211" s="64" t="str">
        <f t="shared" si="42"/>
        <v/>
      </c>
      <c r="AK211" s="13" t="str">
        <f t="shared" si="41"/>
        <v/>
      </c>
      <c r="AL211" s="13" t="s">
        <v>310</v>
      </c>
      <c r="AM211" s="13"/>
      <c r="AN211" s="13" t="str">
        <f t="shared" si="40"/>
        <v/>
      </c>
      <c r="AO211" s="64" t="str">
        <f t="shared" si="43"/>
        <v/>
      </c>
      <c r="AP211" s="13"/>
      <c r="AQ211" s="13"/>
    </row>
    <row r="212" spans="30:43" x14ac:dyDescent="0.2">
      <c r="AD212" s="14" t="str">
        <f t="shared" si="34"/>
        <v/>
      </c>
      <c r="AE212" s="9" t="str">
        <f t="shared" si="35"/>
        <v/>
      </c>
      <c r="AF212" s="9" t="b">
        <f t="shared" si="36"/>
        <v>1</v>
      </c>
      <c r="AG212" s="13" t="str">
        <f t="shared" si="37"/>
        <v/>
      </c>
      <c r="AH212" s="13" t="str">
        <f t="shared" si="38"/>
        <v/>
      </c>
      <c r="AI212" s="13" t="str">
        <f t="shared" si="39"/>
        <v/>
      </c>
      <c r="AJ212" s="64" t="str">
        <f t="shared" si="42"/>
        <v/>
      </c>
      <c r="AK212" s="13" t="str">
        <f t="shared" si="41"/>
        <v/>
      </c>
      <c r="AL212" s="13" t="s">
        <v>311</v>
      </c>
      <c r="AM212" s="13"/>
      <c r="AN212" s="13" t="str">
        <f t="shared" si="40"/>
        <v/>
      </c>
      <c r="AO212" s="64" t="str">
        <f t="shared" si="43"/>
        <v/>
      </c>
      <c r="AP212" s="13"/>
      <c r="AQ212" s="13"/>
    </row>
    <row r="213" spans="30:43" x14ac:dyDescent="0.2">
      <c r="AD213" s="14" t="str">
        <f t="shared" si="34"/>
        <v/>
      </c>
      <c r="AE213" s="9" t="str">
        <f t="shared" si="35"/>
        <v/>
      </c>
      <c r="AF213" s="9" t="b">
        <f t="shared" si="36"/>
        <v>1</v>
      </c>
      <c r="AG213" s="13" t="str">
        <f t="shared" si="37"/>
        <v/>
      </c>
      <c r="AH213" s="13" t="str">
        <f t="shared" si="38"/>
        <v/>
      </c>
      <c r="AI213" s="13" t="str">
        <f t="shared" si="39"/>
        <v/>
      </c>
      <c r="AJ213" s="64" t="str">
        <f t="shared" si="42"/>
        <v/>
      </c>
      <c r="AK213" s="13" t="str">
        <f t="shared" si="41"/>
        <v/>
      </c>
      <c r="AL213" s="13" t="s">
        <v>312</v>
      </c>
      <c r="AM213" s="13"/>
      <c r="AN213" s="13" t="str">
        <f t="shared" si="40"/>
        <v/>
      </c>
      <c r="AO213" s="64" t="str">
        <f t="shared" si="43"/>
        <v/>
      </c>
      <c r="AP213" s="13"/>
      <c r="AQ213" s="13"/>
    </row>
    <row r="214" spans="30:43" x14ac:dyDescent="0.2">
      <c r="AD214" s="14" t="str">
        <f t="shared" si="34"/>
        <v/>
      </c>
      <c r="AE214" s="9" t="str">
        <f t="shared" si="35"/>
        <v/>
      </c>
      <c r="AF214" s="9" t="b">
        <f t="shared" si="36"/>
        <v>1</v>
      </c>
      <c r="AG214" s="13" t="str">
        <f t="shared" si="37"/>
        <v/>
      </c>
      <c r="AH214" s="13" t="str">
        <f t="shared" si="38"/>
        <v/>
      </c>
      <c r="AI214" s="13" t="str">
        <f t="shared" si="39"/>
        <v/>
      </c>
      <c r="AJ214" s="64" t="str">
        <f t="shared" si="42"/>
        <v/>
      </c>
      <c r="AK214" s="13" t="str">
        <f t="shared" si="41"/>
        <v/>
      </c>
      <c r="AL214" s="13" t="s">
        <v>313</v>
      </c>
      <c r="AM214" s="13"/>
      <c r="AN214" s="13" t="str">
        <f t="shared" si="40"/>
        <v/>
      </c>
      <c r="AO214" s="64" t="str">
        <f t="shared" si="43"/>
        <v/>
      </c>
      <c r="AP214" s="13"/>
      <c r="AQ214" s="13"/>
    </row>
    <row r="215" spans="30:43" x14ac:dyDescent="0.2">
      <c r="AD215" s="14" t="str">
        <f t="shared" si="34"/>
        <v/>
      </c>
      <c r="AE215" s="9" t="str">
        <f t="shared" si="35"/>
        <v/>
      </c>
      <c r="AF215" s="9" t="b">
        <f t="shared" si="36"/>
        <v>1</v>
      </c>
      <c r="AG215" s="13" t="str">
        <f t="shared" si="37"/>
        <v/>
      </c>
      <c r="AH215" s="13" t="str">
        <f t="shared" si="38"/>
        <v/>
      </c>
      <c r="AI215" s="13" t="str">
        <f t="shared" si="39"/>
        <v/>
      </c>
      <c r="AJ215" s="64" t="str">
        <f t="shared" si="42"/>
        <v/>
      </c>
      <c r="AK215" s="13" t="str">
        <f t="shared" si="41"/>
        <v/>
      </c>
      <c r="AL215" s="13" t="s">
        <v>314</v>
      </c>
      <c r="AM215" s="13"/>
      <c r="AN215" s="13" t="str">
        <f t="shared" si="40"/>
        <v/>
      </c>
      <c r="AO215" s="64" t="str">
        <f t="shared" si="43"/>
        <v/>
      </c>
      <c r="AP215" s="13"/>
      <c r="AQ215" s="13"/>
    </row>
    <row r="216" spans="30:43" x14ac:dyDescent="0.2">
      <c r="AD216" s="14" t="str">
        <f t="shared" si="34"/>
        <v/>
      </c>
      <c r="AE216" s="9" t="str">
        <f t="shared" si="35"/>
        <v/>
      </c>
      <c r="AF216" s="9" t="b">
        <f t="shared" si="36"/>
        <v>1</v>
      </c>
      <c r="AG216" s="13" t="str">
        <f t="shared" si="37"/>
        <v/>
      </c>
      <c r="AH216" s="13" t="str">
        <f t="shared" si="38"/>
        <v/>
      </c>
      <c r="AI216" s="13" t="str">
        <f t="shared" si="39"/>
        <v/>
      </c>
      <c r="AJ216" s="64" t="str">
        <f t="shared" si="42"/>
        <v/>
      </c>
      <c r="AK216" s="13" t="str">
        <f t="shared" si="41"/>
        <v/>
      </c>
      <c r="AL216" s="13" t="s">
        <v>315</v>
      </c>
      <c r="AM216" s="13"/>
      <c r="AN216" s="13" t="str">
        <f t="shared" si="40"/>
        <v/>
      </c>
      <c r="AO216" s="64" t="str">
        <f t="shared" si="43"/>
        <v/>
      </c>
      <c r="AP216" s="13"/>
      <c r="AQ216" s="13"/>
    </row>
    <row r="217" spans="30:43" x14ac:dyDescent="0.2">
      <c r="AD217" s="14" t="str">
        <f t="shared" si="34"/>
        <v/>
      </c>
      <c r="AE217" s="9" t="str">
        <f t="shared" si="35"/>
        <v/>
      </c>
      <c r="AF217" s="9" t="b">
        <f t="shared" si="36"/>
        <v>1</v>
      </c>
      <c r="AG217" s="13" t="str">
        <f t="shared" si="37"/>
        <v/>
      </c>
      <c r="AH217" s="13" t="str">
        <f t="shared" si="38"/>
        <v/>
      </c>
      <c r="AI217" s="13" t="str">
        <f t="shared" si="39"/>
        <v/>
      </c>
      <c r="AJ217" s="64" t="str">
        <f t="shared" si="42"/>
        <v/>
      </c>
      <c r="AK217" s="13" t="str">
        <f t="shared" si="41"/>
        <v/>
      </c>
      <c r="AL217" s="13" t="s">
        <v>316</v>
      </c>
      <c r="AM217" s="13"/>
      <c r="AN217" s="13" t="str">
        <f t="shared" si="40"/>
        <v/>
      </c>
      <c r="AO217" s="64" t="str">
        <f t="shared" si="43"/>
        <v/>
      </c>
      <c r="AP217" s="13"/>
      <c r="AQ217" s="13"/>
    </row>
    <row r="218" spans="30:43" x14ac:dyDescent="0.2">
      <c r="AD218" s="14" t="str">
        <f t="shared" si="34"/>
        <v/>
      </c>
      <c r="AE218" s="9" t="str">
        <f t="shared" si="35"/>
        <v/>
      </c>
      <c r="AF218" s="9" t="b">
        <f t="shared" si="36"/>
        <v>1</v>
      </c>
      <c r="AG218" s="13" t="str">
        <f t="shared" si="37"/>
        <v/>
      </c>
      <c r="AH218" s="13" t="str">
        <f t="shared" si="38"/>
        <v/>
      </c>
      <c r="AI218" s="13" t="str">
        <f t="shared" si="39"/>
        <v/>
      </c>
      <c r="AJ218" s="64" t="str">
        <f t="shared" si="42"/>
        <v/>
      </c>
      <c r="AK218" s="13" t="str">
        <f t="shared" si="41"/>
        <v/>
      </c>
      <c r="AL218" s="13" t="s">
        <v>317</v>
      </c>
      <c r="AM218" s="13"/>
      <c r="AN218" s="13" t="str">
        <f t="shared" si="40"/>
        <v/>
      </c>
      <c r="AO218" s="64" t="str">
        <f t="shared" si="43"/>
        <v/>
      </c>
      <c r="AP218" s="13"/>
      <c r="AQ218" s="13"/>
    </row>
    <row r="219" spans="30:43" x14ac:dyDescent="0.2">
      <c r="AD219" s="14" t="str">
        <f t="shared" ref="AD219:AD282" si="44">AK219</f>
        <v/>
      </c>
      <c r="AE219" s="9" t="str">
        <f t="shared" ref="AE219:AE282" si="45">AJ219</f>
        <v/>
      </c>
      <c r="AF219" s="9" t="b">
        <f t="shared" si="36"/>
        <v>1</v>
      </c>
      <c r="AG219" s="13" t="str">
        <f t="shared" si="37"/>
        <v/>
      </c>
      <c r="AH219" s="13" t="str">
        <f t="shared" si="38"/>
        <v/>
      </c>
      <c r="AI219" s="13" t="str">
        <f t="shared" si="39"/>
        <v/>
      </c>
      <c r="AJ219" s="64" t="str">
        <f t="shared" si="42"/>
        <v/>
      </c>
      <c r="AK219" s="13" t="str">
        <f t="shared" si="41"/>
        <v/>
      </c>
      <c r="AL219" s="13" t="s">
        <v>318</v>
      </c>
      <c r="AM219" s="13"/>
      <c r="AN219" s="13" t="str">
        <f t="shared" si="40"/>
        <v/>
      </c>
      <c r="AO219" s="64" t="str">
        <f t="shared" si="43"/>
        <v/>
      </c>
      <c r="AP219" s="13"/>
      <c r="AQ219" s="13"/>
    </row>
    <row r="220" spans="30:43" x14ac:dyDescent="0.2">
      <c r="AD220" s="14" t="str">
        <f t="shared" si="44"/>
        <v/>
      </c>
      <c r="AE220" s="9" t="str">
        <f t="shared" si="45"/>
        <v/>
      </c>
      <c r="AF220" s="9" t="b">
        <f t="shared" si="36"/>
        <v>1</v>
      </c>
      <c r="AG220" s="13" t="str">
        <f t="shared" si="37"/>
        <v/>
      </c>
      <c r="AH220" s="13" t="str">
        <f t="shared" si="38"/>
        <v/>
      </c>
      <c r="AI220" s="13" t="str">
        <f t="shared" si="39"/>
        <v/>
      </c>
      <c r="AJ220" s="64" t="str">
        <f t="shared" si="42"/>
        <v/>
      </c>
      <c r="AK220" s="13" t="str">
        <f t="shared" si="41"/>
        <v/>
      </c>
      <c r="AL220" s="13" t="s">
        <v>319</v>
      </c>
      <c r="AM220" s="13"/>
      <c r="AN220" s="13" t="str">
        <f t="shared" si="40"/>
        <v/>
      </c>
      <c r="AO220" s="64" t="str">
        <f t="shared" si="43"/>
        <v/>
      </c>
      <c r="AP220" s="13"/>
      <c r="AQ220" s="13"/>
    </row>
    <row r="221" spans="30:43" x14ac:dyDescent="0.2">
      <c r="AD221" s="14" t="str">
        <f t="shared" si="44"/>
        <v/>
      </c>
      <c r="AE221" s="9" t="str">
        <f t="shared" si="45"/>
        <v/>
      </c>
      <c r="AF221" s="9" t="b">
        <f t="shared" si="36"/>
        <v>1</v>
      </c>
      <c r="AG221" s="13" t="str">
        <f t="shared" si="37"/>
        <v/>
      </c>
      <c r="AH221" s="13" t="str">
        <f t="shared" si="38"/>
        <v/>
      </c>
      <c r="AI221" s="13" t="str">
        <f t="shared" si="39"/>
        <v/>
      </c>
      <c r="AJ221" s="64" t="str">
        <f t="shared" si="42"/>
        <v/>
      </c>
      <c r="AK221" s="13" t="str">
        <f t="shared" si="41"/>
        <v/>
      </c>
      <c r="AL221" s="13" t="s">
        <v>320</v>
      </c>
      <c r="AM221" s="13"/>
      <c r="AN221" s="13" t="str">
        <f t="shared" si="40"/>
        <v/>
      </c>
      <c r="AO221" s="64" t="str">
        <f t="shared" si="43"/>
        <v/>
      </c>
      <c r="AP221" s="13"/>
      <c r="AQ221" s="13"/>
    </row>
    <row r="222" spans="30:43" x14ac:dyDescent="0.2">
      <c r="AD222" s="14" t="str">
        <f t="shared" si="44"/>
        <v/>
      </c>
      <c r="AE222" s="9" t="str">
        <f t="shared" si="45"/>
        <v/>
      </c>
      <c r="AF222" s="9" t="b">
        <f t="shared" si="36"/>
        <v>1</v>
      </c>
      <c r="AG222" s="13" t="str">
        <f t="shared" si="37"/>
        <v/>
      </c>
      <c r="AH222" s="13" t="str">
        <f t="shared" si="38"/>
        <v/>
      </c>
      <c r="AI222" s="13" t="str">
        <f t="shared" si="39"/>
        <v/>
      </c>
      <c r="AJ222" s="64" t="str">
        <f t="shared" si="42"/>
        <v/>
      </c>
      <c r="AK222" s="13" t="str">
        <f t="shared" si="41"/>
        <v/>
      </c>
      <c r="AL222" s="13" t="s">
        <v>321</v>
      </c>
      <c r="AM222" s="13"/>
      <c r="AN222" s="13" t="str">
        <f t="shared" si="40"/>
        <v/>
      </c>
      <c r="AO222" s="64" t="str">
        <f t="shared" si="43"/>
        <v/>
      </c>
      <c r="AP222" s="13"/>
      <c r="AQ222" s="13"/>
    </row>
    <row r="223" spans="30:43" x14ac:dyDescent="0.2">
      <c r="AD223" s="14" t="str">
        <f t="shared" si="44"/>
        <v/>
      </c>
      <c r="AE223" s="9" t="str">
        <f t="shared" si="45"/>
        <v/>
      </c>
      <c r="AF223" s="9" t="b">
        <f t="shared" si="36"/>
        <v>1</v>
      </c>
      <c r="AG223" s="13" t="str">
        <f t="shared" si="37"/>
        <v/>
      </c>
      <c r="AH223" s="13" t="str">
        <f t="shared" si="38"/>
        <v/>
      </c>
      <c r="AI223" s="13" t="str">
        <f t="shared" si="39"/>
        <v/>
      </c>
      <c r="AJ223" s="64" t="str">
        <f t="shared" si="42"/>
        <v/>
      </c>
      <c r="AK223" s="13" t="str">
        <f t="shared" si="41"/>
        <v/>
      </c>
      <c r="AL223" s="13" t="s">
        <v>322</v>
      </c>
      <c r="AM223" s="13"/>
      <c r="AN223" s="13" t="str">
        <f t="shared" si="40"/>
        <v/>
      </c>
      <c r="AO223" s="64" t="str">
        <f t="shared" si="43"/>
        <v/>
      </c>
      <c r="AP223" s="13"/>
      <c r="AQ223" s="13"/>
    </row>
    <row r="224" spans="30:43" x14ac:dyDescent="0.2">
      <c r="AD224" s="14" t="str">
        <f t="shared" si="44"/>
        <v/>
      </c>
      <c r="AE224" s="9" t="str">
        <f t="shared" si="45"/>
        <v/>
      </c>
      <c r="AF224" s="9" t="b">
        <f t="shared" si="36"/>
        <v>1</v>
      </c>
      <c r="AG224" s="13" t="str">
        <f t="shared" si="37"/>
        <v/>
      </c>
      <c r="AH224" s="13" t="str">
        <f t="shared" si="38"/>
        <v/>
      </c>
      <c r="AI224" s="13" t="str">
        <f t="shared" si="39"/>
        <v/>
      </c>
      <c r="AJ224" s="64" t="str">
        <f t="shared" si="42"/>
        <v/>
      </c>
      <c r="AK224" s="13" t="str">
        <f t="shared" si="41"/>
        <v/>
      </c>
      <c r="AL224" s="13" t="s">
        <v>323</v>
      </c>
      <c r="AM224" s="13"/>
      <c r="AN224" s="13" t="str">
        <f t="shared" si="40"/>
        <v/>
      </c>
      <c r="AO224" s="64" t="str">
        <f t="shared" si="43"/>
        <v/>
      </c>
      <c r="AP224" s="13"/>
      <c r="AQ224" s="13"/>
    </row>
    <row r="225" spans="30:43" x14ac:dyDescent="0.2">
      <c r="AD225" s="14" t="str">
        <f t="shared" si="44"/>
        <v/>
      </c>
      <c r="AE225" s="9" t="str">
        <f t="shared" si="45"/>
        <v/>
      </c>
      <c r="AF225" s="9" t="b">
        <f t="shared" si="36"/>
        <v>1</v>
      </c>
      <c r="AG225" s="13" t="str">
        <f t="shared" si="37"/>
        <v/>
      </c>
      <c r="AH225" s="13" t="str">
        <f t="shared" si="38"/>
        <v/>
      </c>
      <c r="AI225" s="13" t="str">
        <f t="shared" si="39"/>
        <v/>
      </c>
      <c r="AJ225" s="64" t="str">
        <f t="shared" si="42"/>
        <v/>
      </c>
      <c r="AK225" s="13" t="str">
        <f t="shared" si="41"/>
        <v/>
      </c>
      <c r="AL225" s="13" t="s">
        <v>324</v>
      </c>
      <c r="AM225" s="13"/>
      <c r="AN225" s="13" t="str">
        <f t="shared" si="40"/>
        <v/>
      </c>
      <c r="AO225" s="64" t="str">
        <f t="shared" si="43"/>
        <v/>
      </c>
      <c r="AP225" s="13"/>
      <c r="AQ225" s="13"/>
    </row>
    <row r="226" spans="30:43" x14ac:dyDescent="0.2">
      <c r="AD226" s="14" t="str">
        <f t="shared" si="44"/>
        <v/>
      </c>
      <c r="AE226" s="9" t="str">
        <f t="shared" si="45"/>
        <v/>
      </c>
      <c r="AF226" s="9" t="b">
        <f t="shared" si="36"/>
        <v>1</v>
      </c>
      <c r="AG226" s="13" t="str">
        <f t="shared" si="37"/>
        <v/>
      </c>
      <c r="AH226" s="13" t="str">
        <f t="shared" si="38"/>
        <v/>
      </c>
      <c r="AI226" s="13" t="str">
        <f t="shared" si="39"/>
        <v/>
      </c>
      <c r="AJ226" s="64" t="str">
        <f t="shared" si="42"/>
        <v/>
      </c>
      <c r="AK226" s="13" t="str">
        <f t="shared" si="41"/>
        <v/>
      </c>
      <c r="AL226" s="13" t="s">
        <v>325</v>
      </c>
      <c r="AM226" s="13"/>
      <c r="AN226" s="13" t="str">
        <f t="shared" si="40"/>
        <v/>
      </c>
      <c r="AO226" s="64" t="str">
        <f t="shared" si="43"/>
        <v/>
      </c>
      <c r="AP226" s="13"/>
      <c r="AQ226" s="13"/>
    </row>
    <row r="227" spans="30:43" x14ac:dyDescent="0.2">
      <c r="AD227" s="14" t="str">
        <f t="shared" si="44"/>
        <v/>
      </c>
      <c r="AE227" s="9" t="str">
        <f t="shared" si="45"/>
        <v/>
      </c>
      <c r="AF227" s="9" t="b">
        <f t="shared" si="36"/>
        <v>1</v>
      </c>
      <c r="AG227" s="13" t="str">
        <f t="shared" si="37"/>
        <v/>
      </c>
      <c r="AH227" s="13" t="str">
        <f t="shared" si="38"/>
        <v/>
      </c>
      <c r="AI227" s="13" t="str">
        <f t="shared" si="39"/>
        <v/>
      </c>
      <c r="AJ227" s="64" t="str">
        <f t="shared" si="42"/>
        <v/>
      </c>
      <c r="AK227" s="13" t="str">
        <f t="shared" si="41"/>
        <v/>
      </c>
      <c r="AL227" s="13" t="s">
        <v>326</v>
      </c>
      <c r="AM227" s="13"/>
      <c r="AN227" s="13" t="str">
        <f t="shared" si="40"/>
        <v/>
      </c>
      <c r="AO227" s="64" t="str">
        <f t="shared" si="43"/>
        <v/>
      </c>
      <c r="AP227" s="13"/>
      <c r="AQ227" s="13"/>
    </row>
    <row r="228" spans="30:43" x14ac:dyDescent="0.2">
      <c r="AD228" s="14" t="str">
        <f t="shared" si="44"/>
        <v/>
      </c>
      <c r="AE228" s="9" t="str">
        <f t="shared" si="45"/>
        <v/>
      </c>
      <c r="AF228" s="9" t="b">
        <f t="shared" si="36"/>
        <v>1</v>
      </c>
      <c r="AG228" s="13" t="str">
        <f t="shared" si="37"/>
        <v/>
      </c>
      <c r="AH228" s="13" t="str">
        <f t="shared" si="38"/>
        <v/>
      </c>
      <c r="AI228" s="13" t="str">
        <f t="shared" si="39"/>
        <v/>
      </c>
      <c r="AJ228" s="64" t="str">
        <f t="shared" si="42"/>
        <v/>
      </c>
      <c r="AK228" s="13" t="str">
        <f t="shared" si="41"/>
        <v/>
      </c>
      <c r="AL228" s="13" t="s">
        <v>327</v>
      </c>
      <c r="AM228" s="13"/>
      <c r="AN228" s="13" t="str">
        <f t="shared" si="40"/>
        <v/>
      </c>
      <c r="AO228" s="64" t="str">
        <f t="shared" si="43"/>
        <v/>
      </c>
      <c r="AP228" s="13"/>
      <c r="AQ228" s="13"/>
    </row>
    <row r="229" spans="30:43" x14ac:dyDescent="0.2">
      <c r="AD229" s="14" t="str">
        <f t="shared" si="44"/>
        <v/>
      </c>
      <c r="AE229" s="9" t="str">
        <f t="shared" si="45"/>
        <v/>
      </c>
      <c r="AF229" s="9" t="b">
        <f t="shared" si="36"/>
        <v>1</v>
      </c>
      <c r="AG229" s="13" t="str">
        <f t="shared" si="37"/>
        <v/>
      </c>
      <c r="AH229" s="13" t="str">
        <f t="shared" si="38"/>
        <v/>
      </c>
      <c r="AI229" s="13" t="str">
        <f t="shared" si="39"/>
        <v/>
      </c>
      <c r="AJ229" s="64" t="str">
        <f t="shared" si="42"/>
        <v/>
      </c>
      <c r="AK229" s="13" t="str">
        <f t="shared" si="41"/>
        <v/>
      </c>
      <c r="AL229" s="13" t="s">
        <v>328</v>
      </c>
      <c r="AM229" s="13"/>
      <c r="AN229" s="13" t="str">
        <f t="shared" si="40"/>
        <v/>
      </c>
      <c r="AO229" s="64" t="str">
        <f t="shared" si="43"/>
        <v/>
      </c>
      <c r="AP229" s="13"/>
      <c r="AQ229" s="13"/>
    </row>
    <row r="230" spans="30:43" x14ac:dyDescent="0.2">
      <c r="AD230" s="14" t="str">
        <f t="shared" si="44"/>
        <v/>
      </c>
      <c r="AE230" s="9" t="str">
        <f t="shared" si="45"/>
        <v/>
      </c>
      <c r="AF230" s="9" t="b">
        <f t="shared" si="36"/>
        <v>1</v>
      </c>
      <c r="AG230" s="13" t="str">
        <f t="shared" si="37"/>
        <v/>
      </c>
      <c r="AH230" s="13" t="str">
        <f t="shared" si="38"/>
        <v/>
      </c>
      <c r="AI230" s="13" t="str">
        <f t="shared" si="39"/>
        <v/>
      </c>
      <c r="AJ230" s="64" t="str">
        <f t="shared" si="42"/>
        <v/>
      </c>
      <c r="AK230" s="13" t="str">
        <f t="shared" si="41"/>
        <v/>
      </c>
      <c r="AL230" s="13" t="s">
        <v>329</v>
      </c>
      <c r="AM230" s="13"/>
      <c r="AN230" s="13" t="str">
        <f t="shared" si="40"/>
        <v/>
      </c>
      <c r="AO230" s="64" t="str">
        <f t="shared" si="43"/>
        <v/>
      </c>
      <c r="AP230" s="13"/>
      <c r="AQ230" s="13"/>
    </row>
    <row r="231" spans="30:43" x14ac:dyDescent="0.2">
      <c r="AD231" s="14" t="str">
        <f t="shared" si="44"/>
        <v/>
      </c>
      <c r="AE231" s="9" t="str">
        <f t="shared" si="45"/>
        <v/>
      </c>
      <c r="AF231" s="9" t="b">
        <f t="shared" si="36"/>
        <v>1</v>
      </c>
      <c r="AG231" s="13" t="str">
        <f t="shared" si="37"/>
        <v/>
      </c>
      <c r="AH231" s="13" t="str">
        <f t="shared" si="38"/>
        <v/>
      </c>
      <c r="AI231" s="13" t="str">
        <f t="shared" si="39"/>
        <v/>
      </c>
      <c r="AJ231" s="64" t="str">
        <f t="shared" si="42"/>
        <v/>
      </c>
      <c r="AK231" s="13" t="str">
        <f t="shared" si="41"/>
        <v/>
      </c>
      <c r="AL231" s="13" t="s">
        <v>330</v>
      </c>
      <c r="AM231" s="13"/>
      <c r="AN231" s="13" t="str">
        <f t="shared" si="40"/>
        <v/>
      </c>
      <c r="AO231" s="64" t="str">
        <f t="shared" si="43"/>
        <v/>
      </c>
      <c r="AP231" s="13"/>
      <c r="AQ231" s="13"/>
    </row>
    <row r="232" spans="30:43" x14ac:dyDescent="0.2">
      <c r="AD232" s="14" t="str">
        <f t="shared" si="44"/>
        <v/>
      </c>
      <c r="AE232" s="9" t="str">
        <f t="shared" si="45"/>
        <v/>
      </c>
      <c r="AF232" s="9" t="b">
        <f t="shared" si="36"/>
        <v>1</v>
      </c>
      <c r="AG232" s="13" t="str">
        <f t="shared" si="37"/>
        <v/>
      </c>
      <c r="AH232" s="13" t="str">
        <f t="shared" si="38"/>
        <v/>
      </c>
      <c r="AI232" s="13" t="str">
        <f t="shared" si="39"/>
        <v/>
      </c>
      <c r="AJ232" s="64" t="str">
        <f t="shared" si="42"/>
        <v/>
      </c>
      <c r="AK232" s="13" t="str">
        <f t="shared" si="41"/>
        <v/>
      </c>
      <c r="AL232" s="13" t="s">
        <v>331</v>
      </c>
      <c r="AM232" s="13"/>
      <c r="AN232" s="13" t="str">
        <f t="shared" si="40"/>
        <v/>
      </c>
      <c r="AO232" s="64" t="str">
        <f t="shared" si="43"/>
        <v/>
      </c>
      <c r="AP232" s="13"/>
      <c r="AQ232" s="13"/>
    </row>
    <row r="233" spans="30:43" x14ac:dyDescent="0.2">
      <c r="AD233" s="14" t="str">
        <f t="shared" si="44"/>
        <v/>
      </c>
      <c r="AE233" s="9" t="str">
        <f t="shared" si="45"/>
        <v/>
      </c>
      <c r="AF233" s="9" t="b">
        <f t="shared" ref="AF233:AF264" si="46">COUNTBLANK(B233:Z233)&gt;$AG$10</f>
        <v>1</v>
      </c>
      <c r="AG233" s="13" t="str">
        <f t="shared" ref="AG233:AG264" si="47">IF(AF233=TRUE,"",ISNUMBER(TRIM(F233)*1))</f>
        <v/>
      </c>
      <c r="AH233" s="13" t="str">
        <f t="shared" ref="AH233:AH264" si="48">IF(AF233=TRUE,"",IF(I233="",TRUE,ISNUMBER(TRIM(I233)*1)))</f>
        <v/>
      </c>
      <c r="AI233" s="13" t="str">
        <f t="shared" ref="AI233:AI264" si="49">IF(AF233=TRUE,"",M233&gt;=K233)</f>
        <v/>
      </c>
      <c r="AJ233" s="64" t="str">
        <f t="shared" si="42"/>
        <v/>
      </c>
      <c r="AK233" s="13" t="str">
        <f t="shared" si="41"/>
        <v/>
      </c>
      <c r="AL233" s="13" t="s">
        <v>332</v>
      </c>
      <c r="AM233" s="13"/>
      <c r="AN233" s="13" t="str">
        <f t="shared" ref="AN233:AN264" si="50">IFERROR(MID(G233,SEARCH("@",G233),9999),"")</f>
        <v/>
      </c>
      <c r="AO233" s="64" t="str">
        <f t="shared" si="43"/>
        <v/>
      </c>
      <c r="AP233" s="13"/>
      <c r="AQ233" s="13"/>
    </row>
    <row r="234" spans="30:43" x14ac:dyDescent="0.2">
      <c r="AD234" s="14" t="str">
        <f t="shared" si="44"/>
        <v/>
      </c>
      <c r="AE234" s="9" t="str">
        <f t="shared" si="45"/>
        <v/>
      </c>
      <c r="AF234" s="9" t="b">
        <f t="shared" si="46"/>
        <v>1</v>
      </c>
      <c r="AG234" s="13" t="str">
        <f t="shared" si="47"/>
        <v/>
      </c>
      <c r="AH234" s="13" t="str">
        <f t="shared" si="48"/>
        <v/>
      </c>
      <c r="AI234" s="13" t="str">
        <f t="shared" si="49"/>
        <v/>
      </c>
      <c r="AJ234" s="64" t="str">
        <f t="shared" si="42"/>
        <v/>
      </c>
      <c r="AK234" s="13" t="str">
        <f t="shared" si="41"/>
        <v/>
      </c>
      <c r="AL234" s="13" t="s">
        <v>333</v>
      </c>
      <c r="AM234" s="13"/>
      <c r="AN234" s="13" t="str">
        <f t="shared" si="50"/>
        <v/>
      </c>
      <c r="AO234" s="64" t="str">
        <f t="shared" si="43"/>
        <v/>
      </c>
      <c r="AP234" s="13"/>
      <c r="AQ234" s="13"/>
    </row>
    <row r="235" spans="30:43" x14ac:dyDescent="0.2">
      <c r="AD235" s="14" t="str">
        <f t="shared" si="44"/>
        <v/>
      </c>
      <c r="AE235" s="9" t="str">
        <f t="shared" si="45"/>
        <v/>
      </c>
      <c r="AF235" s="9" t="b">
        <f t="shared" si="46"/>
        <v>1</v>
      </c>
      <c r="AG235" s="13" t="str">
        <f t="shared" si="47"/>
        <v/>
      </c>
      <c r="AH235" s="13" t="str">
        <f t="shared" si="48"/>
        <v/>
      </c>
      <c r="AI235" s="13" t="str">
        <f t="shared" si="49"/>
        <v/>
      </c>
      <c r="AJ235" s="64" t="str">
        <f t="shared" si="42"/>
        <v/>
      </c>
      <c r="AK235" s="13" t="str">
        <f t="shared" si="41"/>
        <v/>
      </c>
      <c r="AL235" s="13" t="s">
        <v>334</v>
      </c>
      <c r="AM235" s="13"/>
      <c r="AN235" s="13" t="str">
        <f t="shared" si="50"/>
        <v/>
      </c>
      <c r="AO235" s="64" t="str">
        <f t="shared" si="43"/>
        <v/>
      </c>
      <c r="AP235" s="13"/>
      <c r="AQ235" s="13"/>
    </row>
    <row r="236" spans="30:43" x14ac:dyDescent="0.2">
      <c r="AD236" s="14" t="str">
        <f t="shared" si="44"/>
        <v/>
      </c>
      <c r="AE236" s="9" t="str">
        <f t="shared" si="45"/>
        <v/>
      </c>
      <c r="AF236" s="9" t="b">
        <f t="shared" si="46"/>
        <v>1</v>
      </c>
      <c r="AG236" s="13" t="str">
        <f t="shared" si="47"/>
        <v/>
      </c>
      <c r="AH236" s="13" t="str">
        <f t="shared" si="48"/>
        <v/>
      </c>
      <c r="AI236" s="13" t="str">
        <f t="shared" si="49"/>
        <v/>
      </c>
      <c r="AJ236" s="64" t="str">
        <f t="shared" si="42"/>
        <v/>
      </c>
      <c r="AK236" s="13" t="str">
        <f t="shared" si="41"/>
        <v/>
      </c>
      <c r="AL236" s="13" t="s">
        <v>335</v>
      </c>
      <c r="AM236" s="13"/>
      <c r="AN236" s="13" t="str">
        <f t="shared" si="50"/>
        <v/>
      </c>
      <c r="AO236" s="64" t="str">
        <f t="shared" si="43"/>
        <v/>
      </c>
      <c r="AP236" s="13"/>
      <c r="AQ236" s="13"/>
    </row>
    <row r="237" spans="30:43" x14ac:dyDescent="0.2">
      <c r="AD237" s="14" t="str">
        <f t="shared" si="44"/>
        <v/>
      </c>
      <c r="AE237" s="9" t="str">
        <f t="shared" si="45"/>
        <v/>
      </c>
      <c r="AF237" s="9" t="b">
        <f t="shared" si="46"/>
        <v>1</v>
      </c>
      <c r="AG237" s="13" t="str">
        <f t="shared" si="47"/>
        <v/>
      </c>
      <c r="AH237" s="13" t="str">
        <f t="shared" si="48"/>
        <v/>
      </c>
      <c r="AI237" s="13" t="str">
        <f t="shared" si="49"/>
        <v/>
      </c>
      <c r="AJ237" s="64" t="str">
        <f t="shared" si="42"/>
        <v/>
      </c>
      <c r="AK237" s="13" t="str">
        <f t="shared" si="41"/>
        <v/>
      </c>
      <c r="AL237" s="13" t="s">
        <v>336</v>
      </c>
      <c r="AM237" s="13"/>
      <c r="AN237" s="13" t="str">
        <f t="shared" si="50"/>
        <v/>
      </c>
      <c r="AO237" s="64" t="str">
        <f t="shared" si="43"/>
        <v/>
      </c>
      <c r="AP237" s="13"/>
      <c r="AQ237" s="13"/>
    </row>
    <row r="238" spans="30:43" x14ac:dyDescent="0.2">
      <c r="AD238" s="14" t="str">
        <f t="shared" si="44"/>
        <v/>
      </c>
      <c r="AE238" s="9" t="str">
        <f t="shared" si="45"/>
        <v/>
      </c>
      <c r="AF238" s="9" t="b">
        <f t="shared" si="46"/>
        <v>1</v>
      </c>
      <c r="AG238" s="13" t="str">
        <f t="shared" si="47"/>
        <v/>
      </c>
      <c r="AH238" s="13" t="str">
        <f t="shared" si="48"/>
        <v/>
      </c>
      <c r="AI238" s="13" t="str">
        <f t="shared" si="49"/>
        <v/>
      </c>
      <c r="AJ238" s="64" t="str">
        <f t="shared" si="42"/>
        <v/>
      </c>
      <c r="AK238" s="13" t="str">
        <f t="shared" si="41"/>
        <v/>
      </c>
      <c r="AL238" s="13" t="s">
        <v>337</v>
      </c>
      <c r="AM238" s="13"/>
      <c r="AN238" s="13" t="str">
        <f t="shared" si="50"/>
        <v/>
      </c>
      <c r="AO238" s="64" t="str">
        <f t="shared" si="43"/>
        <v/>
      </c>
      <c r="AP238" s="13"/>
      <c r="AQ238" s="13"/>
    </row>
    <row r="239" spans="30:43" x14ac:dyDescent="0.2">
      <c r="AD239" s="14" t="str">
        <f t="shared" si="44"/>
        <v/>
      </c>
      <c r="AE239" s="9" t="str">
        <f t="shared" si="45"/>
        <v/>
      </c>
      <c r="AF239" s="9" t="b">
        <f t="shared" si="46"/>
        <v>1</v>
      </c>
      <c r="AG239" s="13" t="str">
        <f t="shared" si="47"/>
        <v/>
      </c>
      <c r="AH239" s="13" t="str">
        <f t="shared" si="48"/>
        <v/>
      </c>
      <c r="AI239" s="13" t="str">
        <f t="shared" si="49"/>
        <v/>
      </c>
      <c r="AJ239" s="64" t="str">
        <f t="shared" si="42"/>
        <v/>
      </c>
      <c r="AK239" s="13" t="str">
        <f t="shared" si="41"/>
        <v/>
      </c>
      <c r="AL239" s="13" t="s">
        <v>338</v>
      </c>
      <c r="AM239" s="13"/>
      <c r="AN239" s="13" t="str">
        <f t="shared" si="50"/>
        <v/>
      </c>
      <c r="AO239" s="64" t="str">
        <f t="shared" si="43"/>
        <v/>
      </c>
      <c r="AP239" s="13"/>
      <c r="AQ239" s="13"/>
    </row>
    <row r="240" spans="30:43" x14ac:dyDescent="0.2">
      <c r="AD240" s="14" t="str">
        <f t="shared" si="44"/>
        <v/>
      </c>
      <c r="AE240" s="9" t="str">
        <f t="shared" si="45"/>
        <v/>
      </c>
      <c r="AF240" s="9" t="b">
        <f t="shared" si="46"/>
        <v>1</v>
      </c>
      <c r="AG240" s="13" t="str">
        <f t="shared" si="47"/>
        <v/>
      </c>
      <c r="AH240" s="13" t="str">
        <f t="shared" si="48"/>
        <v/>
      </c>
      <c r="AI240" s="13" t="str">
        <f t="shared" si="49"/>
        <v/>
      </c>
      <c r="AJ240" s="64" t="str">
        <f t="shared" si="42"/>
        <v/>
      </c>
      <c r="AK240" s="13" t="str">
        <f t="shared" si="41"/>
        <v/>
      </c>
      <c r="AL240" s="13" t="s">
        <v>339</v>
      </c>
      <c r="AM240" s="13"/>
      <c r="AN240" s="13" t="str">
        <f t="shared" si="50"/>
        <v/>
      </c>
      <c r="AO240" s="64" t="str">
        <f t="shared" si="43"/>
        <v/>
      </c>
      <c r="AP240" s="13"/>
      <c r="AQ240" s="13"/>
    </row>
    <row r="241" spans="30:43" x14ac:dyDescent="0.2">
      <c r="AD241" s="14" t="str">
        <f t="shared" si="44"/>
        <v/>
      </c>
      <c r="AE241" s="9" t="str">
        <f t="shared" si="45"/>
        <v/>
      </c>
      <c r="AF241" s="9" t="b">
        <f t="shared" si="46"/>
        <v>1</v>
      </c>
      <c r="AG241" s="13" t="str">
        <f t="shared" si="47"/>
        <v/>
      </c>
      <c r="AH241" s="13" t="str">
        <f t="shared" si="48"/>
        <v/>
      </c>
      <c r="AI241" s="13" t="str">
        <f t="shared" si="49"/>
        <v/>
      </c>
      <c r="AJ241" s="64" t="str">
        <f t="shared" si="42"/>
        <v/>
      </c>
      <c r="AK241" s="13" t="str">
        <f t="shared" si="41"/>
        <v/>
      </c>
      <c r="AL241" s="13" t="s">
        <v>340</v>
      </c>
      <c r="AM241" s="13"/>
      <c r="AN241" s="13" t="str">
        <f t="shared" si="50"/>
        <v/>
      </c>
      <c r="AO241" s="64" t="str">
        <f t="shared" si="43"/>
        <v/>
      </c>
      <c r="AP241" s="13"/>
      <c r="AQ241" s="13"/>
    </row>
    <row r="242" spans="30:43" x14ac:dyDescent="0.2">
      <c r="AD242" s="14" t="str">
        <f t="shared" si="44"/>
        <v/>
      </c>
      <c r="AE242" s="9" t="str">
        <f t="shared" si="45"/>
        <v/>
      </c>
      <c r="AF242" s="9" t="b">
        <f t="shared" si="46"/>
        <v>1</v>
      </c>
      <c r="AG242" s="13" t="str">
        <f t="shared" si="47"/>
        <v/>
      </c>
      <c r="AH242" s="13" t="str">
        <f t="shared" si="48"/>
        <v/>
      </c>
      <c r="AI242" s="13" t="str">
        <f t="shared" si="49"/>
        <v/>
      </c>
      <c r="AJ242" s="64" t="str">
        <f t="shared" si="42"/>
        <v/>
      </c>
      <c r="AK242" s="13" t="str">
        <f t="shared" si="41"/>
        <v/>
      </c>
      <c r="AL242" s="13" t="s">
        <v>341</v>
      </c>
      <c r="AM242" s="13"/>
      <c r="AN242" s="13" t="str">
        <f t="shared" si="50"/>
        <v/>
      </c>
      <c r="AO242" s="64" t="str">
        <f t="shared" si="43"/>
        <v/>
      </c>
      <c r="AP242" s="13"/>
      <c r="AQ242" s="13"/>
    </row>
    <row r="243" spans="30:43" x14ac:dyDescent="0.2">
      <c r="AD243" s="14" t="str">
        <f t="shared" si="44"/>
        <v/>
      </c>
      <c r="AE243" s="9" t="str">
        <f t="shared" si="45"/>
        <v/>
      </c>
      <c r="AF243" s="9" t="b">
        <f t="shared" si="46"/>
        <v>1</v>
      </c>
      <c r="AG243" s="13" t="str">
        <f t="shared" si="47"/>
        <v/>
      </c>
      <c r="AH243" s="13" t="str">
        <f t="shared" si="48"/>
        <v/>
      </c>
      <c r="AI243" s="13" t="str">
        <f t="shared" si="49"/>
        <v/>
      </c>
      <c r="AJ243" s="64" t="str">
        <f t="shared" si="42"/>
        <v/>
      </c>
      <c r="AK243" s="13" t="str">
        <f t="shared" si="41"/>
        <v/>
      </c>
      <c r="AL243" s="13" t="s">
        <v>342</v>
      </c>
      <c r="AM243" s="13"/>
      <c r="AN243" s="13" t="str">
        <f t="shared" si="50"/>
        <v/>
      </c>
      <c r="AO243" s="64" t="str">
        <f t="shared" si="43"/>
        <v/>
      </c>
      <c r="AP243" s="13"/>
      <c r="AQ243" s="13"/>
    </row>
    <row r="244" spans="30:43" x14ac:dyDescent="0.2">
      <c r="AD244" s="14" t="str">
        <f t="shared" si="44"/>
        <v/>
      </c>
      <c r="AE244" s="9" t="str">
        <f t="shared" si="45"/>
        <v/>
      </c>
      <c r="AF244" s="9" t="b">
        <f t="shared" si="46"/>
        <v>1</v>
      </c>
      <c r="AG244" s="13" t="str">
        <f t="shared" si="47"/>
        <v/>
      </c>
      <c r="AH244" s="13" t="str">
        <f t="shared" si="48"/>
        <v/>
      </c>
      <c r="AI244" s="13" t="str">
        <f t="shared" si="49"/>
        <v/>
      </c>
      <c r="AJ244" s="64" t="str">
        <f t="shared" si="42"/>
        <v/>
      </c>
      <c r="AK244" s="13" t="str">
        <f t="shared" si="41"/>
        <v/>
      </c>
      <c r="AL244" s="13" t="s">
        <v>343</v>
      </c>
      <c r="AM244" s="13"/>
      <c r="AN244" s="13" t="str">
        <f t="shared" si="50"/>
        <v/>
      </c>
      <c r="AO244" s="64" t="str">
        <f t="shared" si="43"/>
        <v/>
      </c>
      <c r="AP244" s="13"/>
      <c r="AQ244" s="13"/>
    </row>
    <row r="245" spans="30:43" x14ac:dyDescent="0.2">
      <c r="AD245" s="14" t="str">
        <f t="shared" si="44"/>
        <v/>
      </c>
      <c r="AE245" s="9" t="str">
        <f t="shared" si="45"/>
        <v/>
      </c>
      <c r="AF245" s="9" t="b">
        <f t="shared" si="46"/>
        <v>1</v>
      </c>
      <c r="AG245" s="13" t="str">
        <f t="shared" si="47"/>
        <v/>
      </c>
      <c r="AH245" s="13" t="str">
        <f t="shared" si="48"/>
        <v/>
      </c>
      <c r="AI245" s="13" t="str">
        <f t="shared" si="49"/>
        <v/>
      </c>
      <c r="AJ245" s="64" t="str">
        <f t="shared" si="42"/>
        <v/>
      </c>
      <c r="AK245" s="13" t="str">
        <f t="shared" si="41"/>
        <v/>
      </c>
      <c r="AL245" s="13" t="s">
        <v>344</v>
      </c>
      <c r="AM245" s="13"/>
      <c r="AN245" s="13" t="str">
        <f t="shared" si="50"/>
        <v/>
      </c>
      <c r="AO245" s="64" t="str">
        <f t="shared" si="43"/>
        <v/>
      </c>
      <c r="AP245" s="13"/>
      <c r="AQ245" s="13"/>
    </row>
    <row r="246" spans="30:43" x14ac:dyDescent="0.2">
      <c r="AD246" s="14" t="str">
        <f t="shared" si="44"/>
        <v/>
      </c>
      <c r="AE246" s="9" t="str">
        <f t="shared" si="45"/>
        <v/>
      </c>
      <c r="AF246" s="9" t="b">
        <f t="shared" si="46"/>
        <v>1</v>
      </c>
      <c r="AG246" s="13" t="str">
        <f t="shared" si="47"/>
        <v/>
      </c>
      <c r="AH246" s="13" t="str">
        <f t="shared" si="48"/>
        <v/>
      </c>
      <c r="AI246" s="13" t="str">
        <f t="shared" si="49"/>
        <v/>
      </c>
      <c r="AJ246" s="64" t="str">
        <f t="shared" si="42"/>
        <v/>
      </c>
      <c r="AK246" s="13" t="str">
        <f t="shared" si="41"/>
        <v/>
      </c>
      <c r="AL246" s="13" t="s">
        <v>345</v>
      </c>
      <c r="AM246" s="13"/>
      <c r="AN246" s="13" t="str">
        <f t="shared" si="50"/>
        <v/>
      </c>
      <c r="AO246" s="64" t="str">
        <f t="shared" si="43"/>
        <v/>
      </c>
      <c r="AP246" s="13"/>
      <c r="AQ246" s="13"/>
    </row>
    <row r="247" spans="30:43" x14ac:dyDescent="0.2">
      <c r="AD247" s="14" t="str">
        <f t="shared" si="44"/>
        <v/>
      </c>
      <c r="AE247" s="9" t="str">
        <f t="shared" si="45"/>
        <v/>
      </c>
      <c r="AF247" s="9" t="b">
        <f t="shared" si="46"/>
        <v>1</v>
      </c>
      <c r="AG247" s="13" t="str">
        <f t="shared" si="47"/>
        <v/>
      </c>
      <c r="AH247" s="13" t="str">
        <f t="shared" si="48"/>
        <v/>
      </c>
      <c r="AI247" s="13" t="str">
        <f t="shared" si="49"/>
        <v/>
      </c>
      <c r="AJ247" s="64" t="str">
        <f t="shared" si="42"/>
        <v/>
      </c>
      <c r="AK247" s="13" t="str">
        <f t="shared" si="41"/>
        <v/>
      </c>
      <c r="AL247" s="13" t="s">
        <v>346</v>
      </c>
      <c r="AM247" s="13"/>
      <c r="AN247" s="13" t="str">
        <f t="shared" si="50"/>
        <v/>
      </c>
      <c r="AO247" s="64" t="str">
        <f t="shared" si="43"/>
        <v/>
      </c>
      <c r="AP247" s="13"/>
      <c r="AQ247" s="13"/>
    </row>
    <row r="248" spans="30:43" x14ac:dyDescent="0.2">
      <c r="AD248" s="14" t="str">
        <f t="shared" si="44"/>
        <v/>
      </c>
      <c r="AE248" s="9" t="str">
        <f t="shared" si="45"/>
        <v/>
      </c>
      <c r="AF248" s="9" t="b">
        <f t="shared" si="46"/>
        <v>1</v>
      </c>
      <c r="AG248" s="13" t="str">
        <f t="shared" si="47"/>
        <v/>
      </c>
      <c r="AH248" s="13" t="str">
        <f t="shared" si="48"/>
        <v/>
      </c>
      <c r="AI248" s="13" t="str">
        <f t="shared" si="49"/>
        <v/>
      </c>
      <c r="AJ248" s="64" t="str">
        <f t="shared" si="42"/>
        <v/>
      </c>
      <c r="AK248" s="13" t="str">
        <f t="shared" si="41"/>
        <v/>
      </c>
      <c r="AL248" s="13" t="s">
        <v>347</v>
      </c>
      <c r="AM248" s="13"/>
      <c r="AN248" s="13" t="str">
        <f t="shared" si="50"/>
        <v/>
      </c>
      <c r="AO248" s="64" t="str">
        <f t="shared" si="43"/>
        <v/>
      </c>
      <c r="AP248" s="13"/>
      <c r="AQ248" s="13"/>
    </row>
    <row r="249" spans="30:43" x14ac:dyDescent="0.2">
      <c r="AD249" s="14" t="str">
        <f t="shared" si="44"/>
        <v/>
      </c>
      <c r="AE249" s="9" t="str">
        <f t="shared" si="45"/>
        <v/>
      </c>
      <c r="AF249" s="9" t="b">
        <f t="shared" si="46"/>
        <v>1</v>
      </c>
      <c r="AG249" s="13" t="str">
        <f t="shared" si="47"/>
        <v/>
      </c>
      <c r="AH249" s="13" t="str">
        <f t="shared" si="48"/>
        <v/>
      </c>
      <c r="AI249" s="13" t="str">
        <f t="shared" si="49"/>
        <v/>
      </c>
      <c r="AJ249" s="64" t="str">
        <f t="shared" si="42"/>
        <v/>
      </c>
      <c r="AK249" s="13" t="str">
        <f t="shared" si="41"/>
        <v/>
      </c>
      <c r="AL249" s="13" t="s">
        <v>348</v>
      </c>
      <c r="AM249" s="13"/>
      <c r="AN249" s="13" t="str">
        <f t="shared" si="50"/>
        <v/>
      </c>
      <c r="AO249" s="64" t="str">
        <f t="shared" si="43"/>
        <v/>
      </c>
      <c r="AP249" s="13"/>
      <c r="AQ249" s="13"/>
    </row>
    <row r="250" spans="30:43" x14ac:dyDescent="0.2">
      <c r="AD250" s="14" t="str">
        <f t="shared" si="44"/>
        <v/>
      </c>
      <c r="AE250" s="9" t="str">
        <f t="shared" si="45"/>
        <v/>
      </c>
      <c r="AF250" s="9" t="b">
        <f t="shared" si="46"/>
        <v>1</v>
      </c>
      <c r="AG250" s="13" t="str">
        <f t="shared" si="47"/>
        <v/>
      </c>
      <c r="AH250" s="13" t="str">
        <f t="shared" si="48"/>
        <v/>
      </c>
      <c r="AI250" s="13" t="str">
        <f t="shared" si="49"/>
        <v/>
      </c>
      <c r="AJ250" s="64" t="str">
        <f t="shared" si="42"/>
        <v/>
      </c>
      <c r="AK250" s="13" t="str">
        <f t="shared" si="41"/>
        <v/>
      </c>
      <c r="AL250" s="13" t="s">
        <v>349</v>
      </c>
      <c r="AM250" s="13"/>
      <c r="AN250" s="13" t="str">
        <f t="shared" si="50"/>
        <v/>
      </c>
      <c r="AO250" s="64" t="str">
        <f t="shared" si="43"/>
        <v/>
      </c>
      <c r="AP250" s="13"/>
      <c r="AQ250" s="13"/>
    </row>
    <row r="251" spans="30:43" x14ac:dyDescent="0.2">
      <c r="AD251" s="14" t="str">
        <f t="shared" si="44"/>
        <v/>
      </c>
      <c r="AE251" s="9" t="str">
        <f t="shared" si="45"/>
        <v/>
      </c>
      <c r="AF251" s="9" t="b">
        <f t="shared" si="46"/>
        <v>1</v>
      </c>
      <c r="AG251" s="13" t="str">
        <f t="shared" si="47"/>
        <v/>
      </c>
      <c r="AH251" s="13" t="str">
        <f t="shared" si="48"/>
        <v/>
      </c>
      <c r="AI251" s="13" t="str">
        <f t="shared" si="49"/>
        <v/>
      </c>
      <c r="AJ251" s="64" t="str">
        <f t="shared" si="42"/>
        <v/>
      </c>
      <c r="AK251" s="13" t="str">
        <f t="shared" si="41"/>
        <v/>
      </c>
      <c r="AL251" s="13" t="s">
        <v>350</v>
      </c>
      <c r="AM251" s="13"/>
      <c r="AN251" s="13" t="str">
        <f t="shared" si="50"/>
        <v/>
      </c>
      <c r="AO251" s="64" t="str">
        <f t="shared" si="43"/>
        <v/>
      </c>
      <c r="AP251" s="13"/>
      <c r="AQ251" s="13"/>
    </row>
    <row r="252" spans="30:43" x14ac:dyDescent="0.2">
      <c r="AD252" s="14" t="str">
        <f t="shared" si="44"/>
        <v/>
      </c>
      <c r="AE252" s="9" t="str">
        <f t="shared" si="45"/>
        <v/>
      </c>
      <c r="AF252" s="9" t="b">
        <f t="shared" si="46"/>
        <v>1</v>
      </c>
      <c r="AG252" s="13" t="str">
        <f t="shared" si="47"/>
        <v/>
      </c>
      <c r="AH252" s="13" t="str">
        <f t="shared" si="48"/>
        <v/>
      </c>
      <c r="AI252" s="13" t="str">
        <f t="shared" si="49"/>
        <v/>
      </c>
      <c r="AJ252" s="64" t="str">
        <f t="shared" si="42"/>
        <v/>
      </c>
      <c r="AK252" s="13" t="str">
        <f t="shared" si="41"/>
        <v/>
      </c>
      <c r="AL252" s="13" t="s">
        <v>351</v>
      </c>
      <c r="AM252" s="13"/>
      <c r="AN252" s="13" t="str">
        <f t="shared" si="50"/>
        <v/>
      </c>
      <c r="AO252" s="64" t="str">
        <f t="shared" si="43"/>
        <v/>
      </c>
      <c r="AP252" s="13"/>
      <c r="AQ252" s="13"/>
    </row>
    <row r="253" spans="30:43" x14ac:dyDescent="0.2">
      <c r="AD253" s="14" t="str">
        <f t="shared" si="44"/>
        <v/>
      </c>
      <c r="AE253" s="9" t="str">
        <f t="shared" si="45"/>
        <v/>
      </c>
      <c r="AF253" s="9" t="b">
        <f t="shared" si="46"/>
        <v>1</v>
      </c>
      <c r="AG253" s="13" t="str">
        <f t="shared" si="47"/>
        <v/>
      </c>
      <c r="AH253" s="13" t="str">
        <f t="shared" si="48"/>
        <v/>
      </c>
      <c r="AI253" s="13" t="str">
        <f t="shared" si="49"/>
        <v/>
      </c>
      <c r="AJ253" s="64" t="str">
        <f t="shared" si="42"/>
        <v/>
      </c>
      <c r="AK253" s="13" t="str">
        <f t="shared" si="41"/>
        <v/>
      </c>
      <c r="AL253" s="13" t="s">
        <v>352</v>
      </c>
      <c r="AM253" s="13"/>
      <c r="AN253" s="13" t="str">
        <f t="shared" si="50"/>
        <v/>
      </c>
      <c r="AO253" s="64" t="str">
        <f t="shared" si="43"/>
        <v/>
      </c>
      <c r="AP253" s="13"/>
      <c r="AQ253" s="13"/>
    </row>
    <row r="254" spans="30:43" x14ac:dyDescent="0.2">
      <c r="AD254" s="14" t="str">
        <f t="shared" si="44"/>
        <v/>
      </c>
      <c r="AE254" s="9" t="str">
        <f t="shared" si="45"/>
        <v/>
      </c>
      <c r="AF254" s="9" t="b">
        <f t="shared" si="46"/>
        <v>1</v>
      </c>
      <c r="AG254" s="13" t="str">
        <f t="shared" si="47"/>
        <v/>
      </c>
      <c r="AH254" s="13" t="str">
        <f t="shared" si="48"/>
        <v/>
      </c>
      <c r="AI254" s="13" t="str">
        <f t="shared" si="49"/>
        <v/>
      </c>
      <c r="AJ254" s="64" t="str">
        <f t="shared" si="42"/>
        <v/>
      </c>
      <c r="AK254" s="13" t="str">
        <f t="shared" si="41"/>
        <v/>
      </c>
      <c r="AL254" s="13" t="s">
        <v>353</v>
      </c>
      <c r="AM254" s="13"/>
      <c r="AN254" s="13" t="str">
        <f t="shared" si="50"/>
        <v/>
      </c>
      <c r="AO254" s="64" t="str">
        <f t="shared" si="43"/>
        <v/>
      </c>
      <c r="AP254" s="13"/>
      <c r="AQ254" s="13"/>
    </row>
    <row r="255" spans="30:43" x14ac:dyDescent="0.2">
      <c r="AD255" s="14" t="str">
        <f t="shared" si="44"/>
        <v/>
      </c>
      <c r="AE255" s="9" t="str">
        <f t="shared" si="45"/>
        <v/>
      </c>
      <c r="AF255" s="9" t="b">
        <f t="shared" si="46"/>
        <v>1</v>
      </c>
      <c r="AG255" s="13" t="str">
        <f t="shared" si="47"/>
        <v/>
      </c>
      <c r="AH255" s="13" t="str">
        <f t="shared" si="48"/>
        <v/>
      </c>
      <c r="AI255" s="13" t="str">
        <f t="shared" si="49"/>
        <v/>
      </c>
      <c r="AJ255" s="64" t="str">
        <f t="shared" si="42"/>
        <v/>
      </c>
      <c r="AK255" s="13" t="str">
        <f t="shared" si="41"/>
        <v/>
      </c>
      <c r="AL255" s="13" t="s">
        <v>354</v>
      </c>
      <c r="AM255" s="13"/>
      <c r="AN255" s="13" t="str">
        <f t="shared" si="50"/>
        <v/>
      </c>
      <c r="AO255" s="64" t="str">
        <f t="shared" si="43"/>
        <v/>
      </c>
      <c r="AP255" s="13"/>
      <c r="AQ255" s="13"/>
    </row>
    <row r="256" spans="30:43" x14ac:dyDescent="0.2">
      <c r="AD256" s="14" t="str">
        <f t="shared" si="44"/>
        <v/>
      </c>
      <c r="AE256" s="9" t="str">
        <f t="shared" si="45"/>
        <v/>
      </c>
      <c r="AF256" s="9" t="b">
        <f t="shared" si="46"/>
        <v>1</v>
      </c>
      <c r="AG256" s="13" t="str">
        <f t="shared" si="47"/>
        <v/>
      </c>
      <c r="AH256" s="13" t="str">
        <f t="shared" si="48"/>
        <v/>
      </c>
      <c r="AI256" s="13" t="str">
        <f t="shared" si="49"/>
        <v/>
      </c>
      <c r="AJ256" s="64" t="str">
        <f t="shared" si="42"/>
        <v/>
      </c>
      <c r="AK256" s="13" t="str">
        <f t="shared" si="41"/>
        <v/>
      </c>
      <c r="AL256" s="13" t="s">
        <v>355</v>
      </c>
      <c r="AM256" s="13"/>
      <c r="AN256" s="13" t="str">
        <f t="shared" si="50"/>
        <v/>
      </c>
      <c r="AO256" s="64" t="str">
        <f t="shared" si="43"/>
        <v/>
      </c>
      <c r="AP256" s="13"/>
      <c r="AQ256" s="13"/>
    </row>
    <row r="257" spans="30:43" x14ac:dyDescent="0.2">
      <c r="AD257" s="14" t="str">
        <f t="shared" si="44"/>
        <v/>
      </c>
      <c r="AE257" s="9" t="str">
        <f t="shared" si="45"/>
        <v/>
      </c>
      <c r="AF257" s="9" t="b">
        <f t="shared" si="46"/>
        <v>1</v>
      </c>
      <c r="AG257" s="13" t="str">
        <f t="shared" si="47"/>
        <v/>
      </c>
      <c r="AH257" s="13" t="str">
        <f t="shared" si="48"/>
        <v/>
      </c>
      <c r="AI257" s="13" t="str">
        <f t="shared" si="49"/>
        <v/>
      </c>
      <c r="AJ257" s="64" t="str">
        <f t="shared" si="42"/>
        <v/>
      </c>
      <c r="AK257" s="13" t="str">
        <f t="shared" si="41"/>
        <v/>
      </c>
      <c r="AL257" s="13" t="s">
        <v>356</v>
      </c>
      <c r="AM257" s="13"/>
      <c r="AN257" s="13" t="str">
        <f t="shared" si="50"/>
        <v/>
      </c>
      <c r="AO257" s="64" t="str">
        <f t="shared" si="43"/>
        <v/>
      </c>
      <c r="AP257" s="13"/>
      <c r="AQ257" s="13"/>
    </row>
    <row r="258" spans="30:43" x14ac:dyDescent="0.2">
      <c r="AD258" s="14" t="str">
        <f t="shared" si="44"/>
        <v/>
      </c>
      <c r="AE258" s="9" t="str">
        <f t="shared" si="45"/>
        <v/>
      </c>
      <c r="AF258" s="9" t="b">
        <f t="shared" si="46"/>
        <v>1</v>
      </c>
      <c r="AG258" s="13" t="str">
        <f t="shared" si="47"/>
        <v/>
      </c>
      <c r="AH258" s="13" t="str">
        <f t="shared" si="48"/>
        <v/>
      </c>
      <c r="AI258" s="13" t="str">
        <f t="shared" si="49"/>
        <v/>
      </c>
      <c r="AJ258" s="64" t="str">
        <f t="shared" si="42"/>
        <v/>
      </c>
      <c r="AK258" s="13" t="str">
        <f t="shared" si="41"/>
        <v/>
      </c>
      <c r="AL258" s="13" t="s">
        <v>357</v>
      </c>
      <c r="AM258" s="13"/>
      <c r="AN258" s="13" t="str">
        <f t="shared" si="50"/>
        <v/>
      </c>
      <c r="AO258" s="64" t="str">
        <f t="shared" si="43"/>
        <v/>
      </c>
      <c r="AP258" s="13"/>
      <c r="AQ258" s="13"/>
    </row>
    <row r="259" spans="30:43" x14ac:dyDescent="0.2">
      <c r="AD259" s="14" t="str">
        <f t="shared" si="44"/>
        <v/>
      </c>
      <c r="AE259" s="9" t="str">
        <f t="shared" si="45"/>
        <v/>
      </c>
      <c r="AF259" s="9" t="b">
        <f t="shared" si="46"/>
        <v>1</v>
      </c>
      <c r="AG259" s="13" t="str">
        <f t="shared" si="47"/>
        <v/>
      </c>
      <c r="AH259" s="13" t="str">
        <f t="shared" si="48"/>
        <v/>
      </c>
      <c r="AI259" s="13" t="str">
        <f t="shared" si="49"/>
        <v/>
      </c>
      <c r="AJ259" s="64" t="str">
        <f t="shared" si="42"/>
        <v/>
      </c>
      <c r="AK259" s="13" t="str">
        <f t="shared" si="41"/>
        <v/>
      </c>
      <c r="AL259" s="13" t="s">
        <v>358</v>
      </c>
      <c r="AM259" s="13"/>
      <c r="AN259" s="13" t="str">
        <f t="shared" si="50"/>
        <v/>
      </c>
      <c r="AO259" s="64" t="str">
        <f t="shared" si="43"/>
        <v/>
      </c>
      <c r="AP259" s="13"/>
      <c r="AQ259" s="13"/>
    </row>
    <row r="260" spans="30:43" x14ac:dyDescent="0.2">
      <c r="AD260" s="14" t="str">
        <f t="shared" si="44"/>
        <v/>
      </c>
      <c r="AE260" s="9" t="str">
        <f t="shared" si="45"/>
        <v/>
      </c>
      <c r="AF260" s="9" t="b">
        <f t="shared" si="46"/>
        <v>1</v>
      </c>
      <c r="AG260" s="13" t="str">
        <f t="shared" si="47"/>
        <v/>
      </c>
      <c r="AH260" s="13" t="str">
        <f t="shared" si="48"/>
        <v/>
      </c>
      <c r="AI260" s="13" t="str">
        <f t="shared" si="49"/>
        <v/>
      </c>
      <c r="AJ260" s="64" t="str">
        <f t="shared" si="42"/>
        <v/>
      </c>
      <c r="AK260" s="13" t="str">
        <f t="shared" si="41"/>
        <v/>
      </c>
      <c r="AL260" s="13" t="s">
        <v>359</v>
      </c>
      <c r="AM260" s="13"/>
      <c r="AN260" s="13" t="str">
        <f t="shared" si="50"/>
        <v/>
      </c>
      <c r="AO260" s="64" t="str">
        <f t="shared" si="43"/>
        <v/>
      </c>
      <c r="AP260" s="13"/>
      <c r="AQ260" s="13"/>
    </row>
    <row r="261" spans="30:43" x14ac:dyDescent="0.2">
      <c r="AD261" s="14" t="str">
        <f t="shared" si="44"/>
        <v/>
      </c>
      <c r="AE261" s="9" t="str">
        <f t="shared" si="45"/>
        <v/>
      </c>
      <c r="AF261" s="9" t="b">
        <f t="shared" si="46"/>
        <v>1</v>
      </c>
      <c r="AG261" s="13" t="str">
        <f t="shared" si="47"/>
        <v/>
      </c>
      <c r="AH261" s="13" t="str">
        <f t="shared" si="48"/>
        <v/>
      </c>
      <c r="AI261" s="13" t="str">
        <f t="shared" si="49"/>
        <v/>
      </c>
      <c r="AJ261" s="64" t="str">
        <f t="shared" si="42"/>
        <v/>
      </c>
      <c r="AK261" s="13" t="str">
        <f t="shared" si="41"/>
        <v/>
      </c>
      <c r="AL261" s="13" t="s">
        <v>360</v>
      </c>
      <c r="AM261" s="13"/>
      <c r="AN261" s="13" t="str">
        <f t="shared" si="50"/>
        <v/>
      </c>
      <c r="AO261" s="64" t="str">
        <f t="shared" si="43"/>
        <v/>
      </c>
      <c r="AP261" s="13"/>
      <c r="AQ261" s="13"/>
    </row>
    <row r="262" spans="30:43" x14ac:dyDescent="0.2">
      <c r="AD262" s="14" t="str">
        <f t="shared" si="44"/>
        <v/>
      </c>
      <c r="AE262" s="9" t="str">
        <f t="shared" si="45"/>
        <v/>
      </c>
      <c r="AF262" s="9" t="b">
        <f t="shared" si="46"/>
        <v>1</v>
      </c>
      <c r="AG262" s="13" t="str">
        <f t="shared" si="47"/>
        <v/>
      </c>
      <c r="AH262" s="13" t="str">
        <f t="shared" si="48"/>
        <v/>
      </c>
      <c r="AI262" s="13" t="str">
        <f t="shared" si="49"/>
        <v/>
      </c>
      <c r="AJ262" s="64" t="str">
        <f t="shared" si="42"/>
        <v/>
      </c>
      <c r="AK262" s="13" t="str">
        <f t="shared" si="41"/>
        <v/>
      </c>
      <c r="AL262" s="13" t="s">
        <v>361</v>
      </c>
      <c r="AM262" s="13"/>
      <c r="AN262" s="13" t="str">
        <f t="shared" si="50"/>
        <v/>
      </c>
      <c r="AO262" s="64" t="str">
        <f t="shared" si="43"/>
        <v/>
      </c>
      <c r="AP262" s="13"/>
      <c r="AQ262" s="13"/>
    </row>
    <row r="263" spans="30:43" x14ac:dyDescent="0.2">
      <c r="AD263" s="14" t="str">
        <f t="shared" si="44"/>
        <v/>
      </c>
      <c r="AE263" s="9" t="str">
        <f t="shared" si="45"/>
        <v/>
      </c>
      <c r="AF263" s="9" t="b">
        <f t="shared" si="46"/>
        <v>1</v>
      </c>
      <c r="AG263" s="13" t="str">
        <f t="shared" si="47"/>
        <v/>
      </c>
      <c r="AH263" s="13" t="str">
        <f t="shared" si="48"/>
        <v/>
      </c>
      <c r="AI263" s="13" t="str">
        <f t="shared" si="49"/>
        <v/>
      </c>
      <c r="AJ263" s="64" t="str">
        <f t="shared" si="42"/>
        <v/>
      </c>
      <c r="AK263" s="13" t="str">
        <f t="shared" si="41"/>
        <v/>
      </c>
      <c r="AL263" s="13" t="s">
        <v>362</v>
      </c>
      <c r="AM263" s="13"/>
      <c r="AN263" s="13" t="str">
        <f t="shared" si="50"/>
        <v/>
      </c>
      <c r="AO263" s="64" t="str">
        <f t="shared" si="43"/>
        <v/>
      </c>
      <c r="AP263" s="13"/>
      <c r="AQ263" s="13"/>
    </row>
    <row r="264" spans="30:43" x14ac:dyDescent="0.2">
      <c r="AD264" s="14" t="str">
        <f t="shared" si="44"/>
        <v/>
      </c>
      <c r="AE264" s="9" t="str">
        <f t="shared" si="45"/>
        <v/>
      </c>
      <c r="AF264" s="9" t="b">
        <f t="shared" si="46"/>
        <v>1</v>
      </c>
      <c r="AG264" s="13" t="str">
        <f t="shared" si="47"/>
        <v/>
      </c>
      <c r="AH264" s="13" t="str">
        <f t="shared" si="48"/>
        <v/>
      </c>
      <c r="AI264" s="13" t="str">
        <f t="shared" si="49"/>
        <v/>
      </c>
      <c r="AJ264" s="64" t="str">
        <f t="shared" si="42"/>
        <v/>
      </c>
      <c r="AK264" s="13" t="str">
        <f t="shared" si="41"/>
        <v/>
      </c>
      <c r="AL264" s="13" t="s">
        <v>363</v>
      </c>
      <c r="AM264" s="13"/>
      <c r="AN264" s="13" t="str">
        <f t="shared" si="50"/>
        <v/>
      </c>
      <c r="AO264" s="64" t="str">
        <f t="shared" si="43"/>
        <v/>
      </c>
      <c r="AP264" s="13"/>
      <c r="AQ264" s="13"/>
    </row>
    <row r="265" spans="30:43" x14ac:dyDescent="0.2">
      <c r="AD265" s="14" t="str">
        <f t="shared" si="44"/>
        <v/>
      </c>
      <c r="AE265" s="9" t="str">
        <f t="shared" si="45"/>
        <v/>
      </c>
      <c r="AF265" s="9" t="b">
        <f t="shared" ref="AF265:AF295" si="51">COUNTBLANK(B265:Z265)&gt;$AG$10</f>
        <v>1</v>
      </c>
      <c r="AG265" s="13" t="str">
        <f t="shared" ref="AG265:AG295" si="52">IF(AF265=TRUE,"",ISNUMBER(TRIM(F265)*1))</f>
        <v/>
      </c>
      <c r="AH265" s="13" t="str">
        <f t="shared" ref="AH265:AH295" si="53">IF(AF265=TRUE,"",IF(I265="",TRUE,ISNUMBER(TRIM(I265)*1)))</f>
        <v/>
      </c>
      <c r="AI265" s="13" t="str">
        <f t="shared" ref="AI265:AI295" si="54">IF(AF265=TRUE,"",M265&gt;=K265)</f>
        <v/>
      </c>
      <c r="AJ265" s="64" t="str">
        <f t="shared" si="42"/>
        <v/>
      </c>
      <c r="AK265" s="13" t="str">
        <f t="shared" si="41"/>
        <v/>
      </c>
      <c r="AL265" s="13" t="s">
        <v>364</v>
      </c>
      <c r="AM265" s="13"/>
      <c r="AN265" s="13" t="str">
        <f t="shared" ref="AN265:AN295" si="55">IFERROR(MID(G265,SEARCH("@",G265),9999),"")</f>
        <v/>
      </c>
      <c r="AO265" s="64" t="str">
        <f t="shared" si="43"/>
        <v/>
      </c>
      <c r="AP265" s="13"/>
      <c r="AQ265" s="13"/>
    </row>
    <row r="266" spans="30:43" x14ac:dyDescent="0.2">
      <c r="AD266" s="14" t="str">
        <f t="shared" si="44"/>
        <v/>
      </c>
      <c r="AE266" s="9" t="str">
        <f t="shared" si="45"/>
        <v/>
      </c>
      <c r="AF266" s="9" t="b">
        <f t="shared" si="51"/>
        <v>1</v>
      </c>
      <c r="AG266" s="13" t="str">
        <f t="shared" si="52"/>
        <v/>
      </c>
      <c r="AH266" s="13" t="str">
        <f t="shared" si="53"/>
        <v/>
      </c>
      <c r="AI266" s="13" t="str">
        <f t="shared" si="54"/>
        <v/>
      </c>
      <c r="AJ266" s="64" t="str">
        <f t="shared" si="42"/>
        <v/>
      </c>
      <c r="AK266" s="13" t="str">
        <f t="shared" si="41"/>
        <v/>
      </c>
      <c r="AL266" s="13" t="s">
        <v>365</v>
      </c>
      <c r="AM266" s="13"/>
      <c r="AN266" s="13" t="str">
        <f t="shared" si="55"/>
        <v/>
      </c>
      <c r="AO266" s="64" t="str">
        <f t="shared" si="43"/>
        <v/>
      </c>
      <c r="AP266" s="13"/>
      <c r="AQ266" s="13"/>
    </row>
    <row r="267" spans="30:43" x14ac:dyDescent="0.2">
      <c r="AD267" s="14" t="str">
        <f t="shared" si="44"/>
        <v/>
      </c>
      <c r="AE267" s="9" t="str">
        <f t="shared" si="45"/>
        <v/>
      </c>
      <c r="AF267" s="9" t="b">
        <f t="shared" si="51"/>
        <v>1</v>
      </c>
      <c r="AG267" s="13" t="str">
        <f t="shared" si="52"/>
        <v/>
      </c>
      <c r="AH267" s="13" t="str">
        <f t="shared" si="53"/>
        <v/>
      </c>
      <c r="AI267" s="13" t="str">
        <f t="shared" si="54"/>
        <v/>
      </c>
      <c r="AJ267" s="64" t="str">
        <f t="shared" si="42"/>
        <v/>
      </c>
      <c r="AK267" s="13" t="str">
        <f t="shared" si="41"/>
        <v/>
      </c>
      <c r="AL267" s="13" t="s">
        <v>366</v>
      </c>
      <c r="AM267" s="13"/>
      <c r="AN267" s="13" t="str">
        <f t="shared" si="55"/>
        <v/>
      </c>
      <c r="AO267" s="64" t="str">
        <f t="shared" si="43"/>
        <v/>
      </c>
      <c r="AP267" s="13"/>
      <c r="AQ267" s="13"/>
    </row>
    <row r="268" spans="30:43" x14ac:dyDescent="0.2">
      <c r="AD268" s="14" t="str">
        <f t="shared" si="44"/>
        <v/>
      </c>
      <c r="AE268" s="9" t="str">
        <f t="shared" si="45"/>
        <v/>
      </c>
      <c r="AF268" s="9" t="b">
        <f t="shared" si="51"/>
        <v>1</v>
      </c>
      <c r="AG268" s="13" t="str">
        <f t="shared" si="52"/>
        <v/>
      </c>
      <c r="AH268" s="13" t="str">
        <f t="shared" si="53"/>
        <v/>
      </c>
      <c r="AI268" s="13" t="str">
        <f t="shared" si="54"/>
        <v/>
      </c>
      <c r="AJ268" s="64" t="str">
        <f t="shared" si="42"/>
        <v/>
      </c>
      <c r="AK268" s="13" t="str">
        <f t="shared" si="41"/>
        <v/>
      </c>
      <c r="AL268" s="13" t="s">
        <v>367</v>
      </c>
      <c r="AM268" s="13"/>
      <c r="AN268" s="13" t="str">
        <f t="shared" si="55"/>
        <v/>
      </c>
      <c r="AO268" s="64" t="str">
        <f t="shared" si="43"/>
        <v/>
      </c>
      <c r="AP268" s="13"/>
      <c r="AQ268" s="13"/>
    </row>
    <row r="269" spans="30:43" x14ac:dyDescent="0.2">
      <c r="AD269" s="14" t="str">
        <f t="shared" si="44"/>
        <v/>
      </c>
      <c r="AE269" s="9" t="str">
        <f t="shared" si="45"/>
        <v/>
      </c>
      <c r="AF269" s="9" t="b">
        <f t="shared" si="51"/>
        <v>1</v>
      </c>
      <c r="AG269" s="13" t="str">
        <f t="shared" si="52"/>
        <v/>
      </c>
      <c r="AH269" s="13" t="str">
        <f t="shared" si="53"/>
        <v/>
      </c>
      <c r="AI269" s="13" t="str">
        <f t="shared" si="54"/>
        <v/>
      </c>
      <c r="AJ269" s="64" t="str">
        <f t="shared" si="42"/>
        <v/>
      </c>
      <c r="AK269" s="13" t="str">
        <f t="shared" ref="AK269:AK295" si="56">IF(AF269=TRUE,"",AND(AJ269,AI269,AG269,AH269))</f>
        <v/>
      </c>
      <c r="AL269" s="13" t="s">
        <v>368</v>
      </c>
      <c r="AM269" s="13"/>
      <c r="AN269" s="13" t="str">
        <f t="shared" si="55"/>
        <v/>
      </c>
      <c r="AO269" s="64" t="str">
        <f t="shared" si="43"/>
        <v/>
      </c>
      <c r="AP269" s="13"/>
      <c r="AQ269" s="13"/>
    </row>
    <row r="270" spans="30:43" x14ac:dyDescent="0.2">
      <c r="AD270" s="14" t="str">
        <f t="shared" si="44"/>
        <v/>
      </c>
      <c r="AE270" s="9" t="str">
        <f t="shared" si="45"/>
        <v/>
      </c>
      <c r="AF270" s="9" t="b">
        <f t="shared" si="51"/>
        <v>1</v>
      </c>
      <c r="AG270" s="13" t="str">
        <f t="shared" si="52"/>
        <v/>
      </c>
      <c r="AH270" s="13" t="str">
        <f t="shared" si="53"/>
        <v/>
      </c>
      <c r="AI270" s="13" t="str">
        <f t="shared" si="54"/>
        <v/>
      </c>
      <c r="AJ270" s="64" t="str">
        <f t="shared" ref="AJ270:AJ333" si="57">IF(AND(B270=0,C270=0,D270=0,E270=0,F270=0,G270=0,K270=0,L270=0,M270=0,O270=0,N270=0,P270=0,Q270=0,R270=0,T270=0,V270=0,W270=0,X270=0,Y270=0,Z270=0),"",AND(B270&lt;&gt;0,C270&lt;&gt;0,D270&lt;&gt;0,E270&lt;&gt;0,F270&lt;&gt;0,G270&lt;&gt;0,K270&lt;&gt;0,L270&lt;&gt;0,M270&lt;&gt;0,O270&lt;&gt;0,N270&lt;&gt;0,P270&lt;&gt;0,Q270&lt;&gt;0,R270&lt;&gt;0,T270&lt;&gt;0,V270&lt;&gt;0,W270&lt;&gt;0,X270&lt;&gt;0,Y270&lt;&gt;0,Z270&lt;&gt;0))</f>
        <v/>
      </c>
      <c r="AK270" s="13" t="str">
        <f t="shared" si="56"/>
        <v/>
      </c>
      <c r="AL270" s="13" t="s">
        <v>369</v>
      </c>
      <c r="AM270" s="13"/>
      <c r="AN270" s="13" t="str">
        <f t="shared" si="55"/>
        <v/>
      </c>
      <c r="AO270" s="64" t="str">
        <f t="shared" ref="AO270:AO333" si="58">IF(G270="","",OR(COUNTIF($AP$12:$AP$23,AN270)&gt;0,COUNTIF($AQ$12:$AQ$15,G270)&gt;0))</f>
        <v/>
      </c>
      <c r="AP270" s="13"/>
      <c r="AQ270" s="13"/>
    </row>
    <row r="271" spans="30:43" x14ac:dyDescent="0.2">
      <c r="AD271" s="14" t="str">
        <f t="shared" si="44"/>
        <v/>
      </c>
      <c r="AE271" s="9" t="str">
        <f t="shared" si="45"/>
        <v/>
      </c>
      <c r="AF271" s="9" t="b">
        <f t="shared" si="51"/>
        <v>1</v>
      </c>
      <c r="AG271" s="13" t="str">
        <f t="shared" si="52"/>
        <v/>
      </c>
      <c r="AH271" s="13" t="str">
        <f t="shared" si="53"/>
        <v/>
      </c>
      <c r="AI271" s="13" t="str">
        <f t="shared" si="54"/>
        <v/>
      </c>
      <c r="AJ271" s="64" t="str">
        <f t="shared" si="57"/>
        <v/>
      </c>
      <c r="AK271" s="13" t="str">
        <f t="shared" si="56"/>
        <v/>
      </c>
      <c r="AL271" s="13" t="s">
        <v>370</v>
      </c>
      <c r="AM271" s="13"/>
      <c r="AN271" s="13" t="str">
        <f t="shared" si="55"/>
        <v/>
      </c>
      <c r="AO271" s="64" t="str">
        <f t="shared" si="58"/>
        <v/>
      </c>
      <c r="AP271" s="13"/>
      <c r="AQ271" s="13"/>
    </row>
    <row r="272" spans="30:43" x14ac:dyDescent="0.2">
      <c r="AD272" s="14" t="str">
        <f t="shared" si="44"/>
        <v/>
      </c>
      <c r="AE272" s="9" t="str">
        <f t="shared" si="45"/>
        <v/>
      </c>
      <c r="AF272" s="9" t="b">
        <f t="shared" si="51"/>
        <v>1</v>
      </c>
      <c r="AG272" s="13" t="str">
        <f t="shared" si="52"/>
        <v/>
      </c>
      <c r="AH272" s="13" t="str">
        <f t="shared" si="53"/>
        <v/>
      </c>
      <c r="AI272" s="13" t="str">
        <f t="shared" si="54"/>
        <v/>
      </c>
      <c r="AJ272" s="64" t="str">
        <f t="shared" si="57"/>
        <v/>
      </c>
      <c r="AK272" s="13" t="str">
        <f t="shared" si="56"/>
        <v/>
      </c>
      <c r="AL272" s="13" t="s">
        <v>371</v>
      </c>
      <c r="AM272" s="13"/>
      <c r="AN272" s="13" t="str">
        <f t="shared" si="55"/>
        <v/>
      </c>
      <c r="AO272" s="64" t="str">
        <f t="shared" si="58"/>
        <v/>
      </c>
      <c r="AP272" s="13"/>
      <c r="AQ272" s="13"/>
    </row>
    <row r="273" spans="30:43" x14ac:dyDescent="0.2">
      <c r="AD273" s="14" t="str">
        <f t="shared" si="44"/>
        <v/>
      </c>
      <c r="AE273" s="9" t="str">
        <f t="shared" si="45"/>
        <v/>
      </c>
      <c r="AF273" s="9" t="b">
        <f t="shared" si="51"/>
        <v>1</v>
      </c>
      <c r="AG273" s="13" t="str">
        <f t="shared" si="52"/>
        <v/>
      </c>
      <c r="AH273" s="13" t="str">
        <f t="shared" si="53"/>
        <v/>
      </c>
      <c r="AI273" s="13" t="str">
        <f t="shared" si="54"/>
        <v/>
      </c>
      <c r="AJ273" s="64" t="str">
        <f t="shared" si="57"/>
        <v/>
      </c>
      <c r="AK273" s="13" t="str">
        <f t="shared" si="56"/>
        <v/>
      </c>
      <c r="AL273" s="13" t="s">
        <v>372</v>
      </c>
      <c r="AM273" s="13"/>
      <c r="AN273" s="13" t="str">
        <f t="shared" si="55"/>
        <v/>
      </c>
      <c r="AO273" s="64" t="str">
        <f t="shared" si="58"/>
        <v/>
      </c>
      <c r="AP273" s="13"/>
      <c r="AQ273" s="13"/>
    </row>
    <row r="274" spans="30:43" x14ac:dyDescent="0.2">
      <c r="AD274" s="14" t="str">
        <f t="shared" si="44"/>
        <v/>
      </c>
      <c r="AE274" s="9" t="str">
        <f t="shared" si="45"/>
        <v/>
      </c>
      <c r="AF274" s="9" t="b">
        <f t="shared" si="51"/>
        <v>1</v>
      </c>
      <c r="AG274" s="13" t="str">
        <f t="shared" si="52"/>
        <v/>
      </c>
      <c r="AH274" s="13" t="str">
        <f t="shared" si="53"/>
        <v/>
      </c>
      <c r="AI274" s="13" t="str">
        <f t="shared" si="54"/>
        <v/>
      </c>
      <c r="AJ274" s="64" t="str">
        <f t="shared" si="57"/>
        <v/>
      </c>
      <c r="AK274" s="13" t="str">
        <f t="shared" si="56"/>
        <v/>
      </c>
      <c r="AL274" s="13" t="s">
        <v>373</v>
      </c>
      <c r="AM274" s="13"/>
      <c r="AN274" s="13" t="str">
        <f t="shared" si="55"/>
        <v/>
      </c>
      <c r="AO274" s="64" t="str">
        <f t="shared" si="58"/>
        <v/>
      </c>
      <c r="AP274" s="13"/>
      <c r="AQ274" s="13"/>
    </row>
    <row r="275" spans="30:43" x14ac:dyDescent="0.2">
      <c r="AD275" s="14" t="str">
        <f t="shared" si="44"/>
        <v/>
      </c>
      <c r="AE275" s="9" t="str">
        <f t="shared" si="45"/>
        <v/>
      </c>
      <c r="AF275" s="9" t="b">
        <f t="shared" si="51"/>
        <v>1</v>
      </c>
      <c r="AG275" s="13" t="str">
        <f t="shared" si="52"/>
        <v/>
      </c>
      <c r="AH275" s="13" t="str">
        <f t="shared" si="53"/>
        <v/>
      </c>
      <c r="AI275" s="13" t="str">
        <f t="shared" si="54"/>
        <v/>
      </c>
      <c r="AJ275" s="64" t="str">
        <f t="shared" si="57"/>
        <v/>
      </c>
      <c r="AK275" s="13" t="str">
        <f t="shared" si="56"/>
        <v/>
      </c>
      <c r="AL275" s="13" t="s">
        <v>374</v>
      </c>
      <c r="AM275" s="13"/>
      <c r="AN275" s="13" t="str">
        <f t="shared" si="55"/>
        <v/>
      </c>
      <c r="AO275" s="64" t="str">
        <f t="shared" si="58"/>
        <v/>
      </c>
      <c r="AP275" s="13"/>
      <c r="AQ275" s="13"/>
    </row>
    <row r="276" spans="30:43" x14ac:dyDescent="0.2">
      <c r="AD276" s="14" t="str">
        <f t="shared" si="44"/>
        <v/>
      </c>
      <c r="AE276" s="9" t="str">
        <f t="shared" si="45"/>
        <v/>
      </c>
      <c r="AF276" s="9" t="b">
        <f t="shared" si="51"/>
        <v>1</v>
      </c>
      <c r="AG276" s="13" t="str">
        <f t="shared" si="52"/>
        <v/>
      </c>
      <c r="AH276" s="13" t="str">
        <f t="shared" si="53"/>
        <v/>
      </c>
      <c r="AI276" s="13" t="str">
        <f t="shared" si="54"/>
        <v/>
      </c>
      <c r="AJ276" s="64" t="str">
        <f t="shared" si="57"/>
        <v/>
      </c>
      <c r="AK276" s="13" t="str">
        <f t="shared" si="56"/>
        <v/>
      </c>
      <c r="AL276" s="13" t="s">
        <v>375</v>
      </c>
      <c r="AM276" s="13"/>
      <c r="AN276" s="13" t="str">
        <f t="shared" si="55"/>
        <v/>
      </c>
      <c r="AO276" s="64" t="str">
        <f t="shared" si="58"/>
        <v/>
      </c>
      <c r="AP276" s="13"/>
      <c r="AQ276" s="13"/>
    </row>
    <row r="277" spans="30:43" x14ac:dyDescent="0.2">
      <c r="AD277" s="14" t="str">
        <f t="shared" si="44"/>
        <v/>
      </c>
      <c r="AE277" s="9" t="str">
        <f t="shared" si="45"/>
        <v/>
      </c>
      <c r="AF277" s="9" t="b">
        <f t="shared" si="51"/>
        <v>1</v>
      </c>
      <c r="AG277" s="13" t="str">
        <f t="shared" si="52"/>
        <v/>
      </c>
      <c r="AH277" s="13" t="str">
        <f t="shared" si="53"/>
        <v/>
      </c>
      <c r="AI277" s="13" t="str">
        <f t="shared" si="54"/>
        <v/>
      </c>
      <c r="AJ277" s="64" t="str">
        <f t="shared" si="57"/>
        <v/>
      </c>
      <c r="AK277" s="13" t="str">
        <f t="shared" si="56"/>
        <v/>
      </c>
      <c r="AL277" s="13" t="s">
        <v>376</v>
      </c>
      <c r="AM277" s="13"/>
      <c r="AN277" s="13" t="str">
        <f t="shared" si="55"/>
        <v/>
      </c>
      <c r="AO277" s="64" t="str">
        <f t="shared" si="58"/>
        <v/>
      </c>
      <c r="AP277" s="13"/>
      <c r="AQ277" s="13"/>
    </row>
    <row r="278" spans="30:43" x14ac:dyDescent="0.2">
      <c r="AD278" s="14" t="str">
        <f t="shared" si="44"/>
        <v/>
      </c>
      <c r="AE278" s="9" t="str">
        <f t="shared" si="45"/>
        <v/>
      </c>
      <c r="AF278" s="9" t="b">
        <f t="shared" si="51"/>
        <v>1</v>
      </c>
      <c r="AG278" s="13" t="str">
        <f t="shared" si="52"/>
        <v/>
      </c>
      <c r="AH278" s="13" t="str">
        <f t="shared" si="53"/>
        <v/>
      </c>
      <c r="AI278" s="13" t="str">
        <f t="shared" si="54"/>
        <v/>
      </c>
      <c r="AJ278" s="64" t="str">
        <f t="shared" si="57"/>
        <v/>
      </c>
      <c r="AK278" s="13" t="str">
        <f t="shared" si="56"/>
        <v/>
      </c>
      <c r="AL278" s="13" t="s">
        <v>377</v>
      </c>
      <c r="AM278" s="13"/>
      <c r="AN278" s="13" t="str">
        <f t="shared" si="55"/>
        <v/>
      </c>
      <c r="AO278" s="64" t="str">
        <f t="shared" si="58"/>
        <v/>
      </c>
      <c r="AP278" s="13"/>
      <c r="AQ278" s="13"/>
    </row>
    <row r="279" spans="30:43" x14ac:dyDescent="0.2">
      <c r="AD279" s="14" t="str">
        <f t="shared" si="44"/>
        <v/>
      </c>
      <c r="AE279" s="9" t="str">
        <f t="shared" si="45"/>
        <v/>
      </c>
      <c r="AF279" s="9" t="b">
        <f t="shared" si="51"/>
        <v>1</v>
      </c>
      <c r="AG279" s="13" t="str">
        <f t="shared" si="52"/>
        <v/>
      </c>
      <c r="AH279" s="13" t="str">
        <f t="shared" si="53"/>
        <v/>
      </c>
      <c r="AI279" s="13" t="str">
        <f t="shared" si="54"/>
        <v/>
      </c>
      <c r="AJ279" s="64" t="str">
        <f t="shared" si="57"/>
        <v/>
      </c>
      <c r="AK279" s="13" t="str">
        <f t="shared" si="56"/>
        <v/>
      </c>
      <c r="AL279" s="13" t="s">
        <v>378</v>
      </c>
      <c r="AM279" s="13"/>
      <c r="AN279" s="13" t="str">
        <f t="shared" si="55"/>
        <v/>
      </c>
      <c r="AO279" s="64" t="str">
        <f t="shared" si="58"/>
        <v/>
      </c>
      <c r="AP279" s="13"/>
      <c r="AQ279" s="13"/>
    </row>
    <row r="280" spans="30:43" x14ac:dyDescent="0.2">
      <c r="AD280" s="14" t="str">
        <f t="shared" si="44"/>
        <v/>
      </c>
      <c r="AE280" s="9" t="str">
        <f t="shared" si="45"/>
        <v/>
      </c>
      <c r="AF280" s="9" t="b">
        <f t="shared" si="51"/>
        <v>1</v>
      </c>
      <c r="AG280" s="13" t="str">
        <f t="shared" si="52"/>
        <v/>
      </c>
      <c r="AH280" s="13" t="str">
        <f t="shared" si="53"/>
        <v/>
      </c>
      <c r="AI280" s="13" t="str">
        <f t="shared" si="54"/>
        <v/>
      </c>
      <c r="AJ280" s="64" t="str">
        <f t="shared" si="57"/>
        <v/>
      </c>
      <c r="AK280" s="13" t="str">
        <f t="shared" si="56"/>
        <v/>
      </c>
      <c r="AL280" s="13" t="s">
        <v>379</v>
      </c>
      <c r="AM280" s="13"/>
      <c r="AN280" s="13" t="str">
        <f t="shared" si="55"/>
        <v/>
      </c>
      <c r="AO280" s="64" t="str">
        <f t="shared" si="58"/>
        <v/>
      </c>
      <c r="AP280" s="13"/>
      <c r="AQ280" s="13"/>
    </row>
    <row r="281" spans="30:43" x14ac:dyDescent="0.2">
      <c r="AD281" s="14" t="str">
        <f t="shared" si="44"/>
        <v/>
      </c>
      <c r="AE281" s="9" t="str">
        <f t="shared" si="45"/>
        <v/>
      </c>
      <c r="AF281" s="9" t="b">
        <f t="shared" si="51"/>
        <v>1</v>
      </c>
      <c r="AG281" s="13" t="str">
        <f t="shared" si="52"/>
        <v/>
      </c>
      <c r="AH281" s="13" t="str">
        <f t="shared" si="53"/>
        <v/>
      </c>
      <c r="AI281" s="13" t="str">
        <f t="shared" si="54"/>
        <v/>
      </c>
      <c r="AJ281" s="64" t="str">
        <f t="shared" si="57"/>
        <v/>
      </c>
      <c r="AK281" s="13" t="str">
        <f t="shared" si="56"/>
        <v/>
      </c>
      <c r="AL281" s="13" t="s">
        <v>380</v>
      </c>
      <c r="AM281" s="13"/>
      <c r="AN281" s="13" t="str">
        <f t="shared" si="55"/>
        <v/>
      </c>
      <c r="AO281" s="64" t="str">
        <f t="shared" si="58"/>
        <v/>
      </c>
      <c r="AP281" s="13"/>
      <c r="AQ281" s="13"/>
    </row>
    <row r="282" spans="30:43" x14ac:dyDescent="0.2">
      <c r="AD282" s="14" t="str">
        <f t="shared" si="44"/>
        <v/>
      </c>
      <c r="AE282" s="9" t="str">
        <f t="shared" si="45"/>
        <v/>
      </c>
      <c r="AF282" s="9" t="b">
        <f t="shared" si="51"/>
        <v>1</v>
      </c>
      <c r="AG282" s="13" t="str">
        <f t="shared" si="52"/>
        <v/>
      </c>
      <c r="AH282" s="13" t="str">
        <f t="shared" si="53"/>
        <v/>
      </c>
      <c r="AI282" s="13" t="str">
        <f t="shared" si="54"/>
        <v/>
      </c>
      <c r="AJ282" s="64" t="str">
        <f t="shared" si="57"/>
        <v/>
      </c>
      <c r="AK282" s="13" t="str">
        <f t="shared" si="56"/>
        <v/>
      </c>
      <c r="AL282" s="13" t="s">
        <v>381</v>
      </c>
      <c r="AM282" s="13"/>
      <c r="AN282" s="13" t="str">
        <f t="shared" si="55"/>
        <v/>
      </c>
      <c r="AO282" s="64" t="str">
        <f t="shared" si="58"/>
        <v/>
      </c>
      <c r="AP282" s="13"/>
      <c r="AQ282" s="13"/>
    </row>
    <row r="283" spans="30:43" x14ac:dyDescent="0.2">
      <c r="AD283" s="14" t="str">
        <f t="shared" ref="AD283:AD295" si="59">AK283</f>
        <v/>
      </c>
      <c r="AE283" s="9" t="str">
        <f t="shared" ref="AE283:AE295" si="60">AJ283</f>
        <v/>
      </c>
      <c r="AF283" s="9" t="b">
        <f t="shared" si="51"/>
        <v>1</v>
      </c>
      <c r="AG283" s="13" t="str">
        <f t="shared" si="52"/>
        <v/>
      </c>
      <c r="AH283" s="13" t="str">
        <f t="shared" si="53"/>
        <v/>
      </c>
      <c r="AI283" s="13" t="str">
        <f t="shared" si="54"/>
        <v/>
      </c>
      <c r="AJ283" s="64" t="str">
        <f t="shared" si="57"/>
        <v/>
      </c>
      <c r="AK283" s="13" t="str">
        <f t="shared" si="56"/>
        <v/>
      </c>
      <c r="AL283" s="13" t="s">
        <v>382</v>
      </c>
      <c r="AM283" s="13"/>
      <c r="AN283" s="13" t="str">
        <f t="shared" si="55"/>
        <v/>
      </c>
      <c r="AO283" s="64" t="str">
        <f t="shared" si="58"/>
        <v/>
      </c>
      <c r="AP283" s="13"/>
      <c r="AQ283" s="13"/>
    </row>
    <row r="284" spans="30:43" x14ac:dyDescent="0.2">
      <c r="AD284" s="14" t="str">
        <f t="shared" si="59"/>
        <v/>
      </c>
      <c r="AE284" s="9" t="str">
        <f t="shared" si="60"/>
        <v/>
      </c>
      <c r="AF284" s="9" t="b">
        <f t="shared" si="51"/>
        <v>1</v>
      </c>
      <c r="AG284" s="13" t="str">
        <f t="shared" si="52"/>
        <v/>
      </c>
      <c r="AH284" s="13" t="str">
        <f t="shared" si="53"/>
        <v/>
      </c>
      <c r="AI284" s="13" t="str">
        <f t="shared" si="54"/>
        <v/>
      </c>
      <c r="AJ284" s="64" t="str">
        <f t="shared" si="57"/>
        <v/>
      </c>
      <c r="AK284" s="13" t="str">
        <f t="shared" si="56"/>
        <v/>
      </c>
      <c r="AL284" s="13" t="s">
        <v>383</v>
      </c>
      <c r="AM284" s="13"/>
      <c r="AN284" s="13" t="str">
        <f t="shared" si="55"/>
        <v/>
      </c>
      <c r="AO284" s="64" t="str">
        <f t="shared" si="58"/>
        <v/>
      </c>
      <c r="AP284" s="13"/>
      <c r="AQ284" s="13"/>
    </row>
    <row r="285" spans="30:43" x14ac:dyDescent="0.2">
      <c r="AD285" s="14" t="str">
        <f t="shared" si="59"/>
        <v/>
      </c>
      <c r="AE285" s="9" t="str">
        <f t="shared" si="60"/>
        <v/>
      </c>
      <c r="AF285" s="9" t="b">
        <f t="shared" si="51"/>
        <v>1</v>
      </c>
      <c r="AG285" s="13" t="str">
        <f t="shared" si="52"/>
        <v/>
      </c>
      <c r="AH285" s="13" t="str">
        <f t="shared" si="53"/>
        <v/>
      </c>
      <c r="AI285" s="13" t="str">
        <f t="shared" si="54"/>
        <v/>
      </c>
      <c r="AJ285" s="64" t="str">
        <f t="shared" si="57"/>
        <v/>
      </c>
      <c r="AK285" s="13" t="str">
        <f t="shared" si="56"/>
        <v/>
      </c>
      <c r="AL285" s="13" t="s">
        <v>384</v>
      </c>
      <c r="AM285" s="13"/>
      <c r="AN285" s="13" t="str">
        <f t="shared" si="55"/>
        <v/>
      </c>
      <c r="AO285" s="64" t="str">
        <f t="shared" si="58"/>
        <v/>
      </c>
      <c r="AP285" s="13"/>
      <c r="AQ285" s="13"/>
    </row>
    <row r="286" spans="30:43" x14ac:dyDescent="0.2">
      <c r="AD286" s="14" t="str">
        <f t="shared" si="59"/>
        <v/>
      </c>
      <c r="AE286" s="9" t="str">
        <f t="shared" si="60"/>
        <v/>
      </c>
      <c r="AF286" s="9" t="b">
        <f t="shared" si="51"/>
        <v>1</v>
      </c>
      <c r="AG286" s="13" t="str">
        <f t="shared" si="52"/>
        <v/>
      </c>
      <c r="AH286" s="13" t="str">
        <f t="shared" si="53"/>
        <v/>
      </c>
      <c r="AI286" s="13" t="str">
        <f t="shared" si="54"/>
        <v/>
      </c>
      <c r="AJ286" s="64" t="str">
        <f t="shared" si="57"/>
        <v/>
      </c>
      <c r="AK286" s="13" t="str">
        <f t="shared" si="56"/>
        <v/>
      </c>
      <c r="AL286" s="13" t="s">
        <v>385</v>
      </c>
      <c r="AM286" s="13"/>
      <c r="AN286" s="13" t="str">
        <f t="shared" si="55"/>
        <v/>
      </c>
      <c r="AO286" s="64" t="str">
        <f t="shared" si="58"/>
        <v/>
      </c>
      <c r="AP286" s="13"/>
      <c r="AQ286" s="13"/>
    </row>
    <row r="287" spans="30:43" x14ac:dyDescent="0.2">
      <c r="AD287" s="14" t="str">
        <f t="shared" si="59"/>
        <v/>
      </c>
      <c r="AE287" s="9" t="str">
        <f t="shared" si="60"/>
        <v/>
      </c>
      <c r="AF287" s="9" t="b">
        <f t="shared" si="51"/>
        <v>1</v>
      </c>
      <c r="AG287" s="13" t="str">
        <f t="shared" si="52"/>
        <v/>
      </c>
      <c r="AH287" s="13" t="str">
        <f t="shared" si="53"/>
        <v/>
      </c>
      <c r="AI287" s="13" t="str">
        <f t="shared" si="54"/>
        <v/>
      </c>
      <c r="AJ287" s="64" t="str">
        <f t="shared" si="57"/>
        <v/>
      </c>
      <c r="AK287" s="13" t="str">
        <f t="shared" si="56"/>
        <v/>
      </c>
      <c r="AL287" s="13" t="s">
        <v>386</v>
      </c>
      <c r="AM287" s="13"/>
      <c r="AN287" s="13" t="str">
        <f t="shared" si="55"/>
        <v/>
      </c>
      <c r="AO287" s="64" t="str">
        <f t="shared" si="58"/>
        <v/>
      </c>
      <c r="AP287" s="13"/>
      <c r="AQ287" s="13"/>
    </row>
    <row r="288" spans="30:43" x14ac:dyDescent="0.2">
      <c r="AD288" s="14" t="str">
        <f t="shared" si="59"/>
        <v/>
      </c>
      <c r="AE288" s="9" t="str">
        <f t="shared" si="60"/>
        <v/>
      </c>
      <c r="AF288" s="9" t="b">
        <f t="shared" si="51"/>
        <v>1</v>
      </c>
      <c r="AG288" s="13" t="str">
        <f t="shared" si="52"/>
        <v/>
      </c>
      <c r="AH288" s="13" t="str">
        <f t="shared" si="53"/>
        <v/>
      </c>
      <c r="AI288" s="13" t="str">
        <f t="shared" si="54"/>
        <v/>
      </c>
      <c r="AJ288" s="64" t="str">
        <f t="shared" si="57"/>
        <v/>
      </c>
      <c r="AK288" s="13" t="str">
        <f t="shared" si="56"/>
        <v/>
      </c>
      <c r="AL288" s="13" t="s">
        <v>387</v>
      </c>
      <c r="AM288" s="13"/>
      <c r="AN288" s="13" t="str">
        <f t="shared" si="55"/>
        <v/>
      </c>
      <c r="AO288" s="64" t="str">
        <f t="shared" si="58"/>
        <v/>
      </c>
      <c r="AP288" s="13"/>
      <c r="AQ288" s="13"/>
    </row>
    <row r="289" spans="30:43" x14ac:dyDescent="0.2">
      <c r="AD289" s="14" t="str">
        <f t="shared" si="59"/>
        <v/>
      </c>
      <c r="AE289" s="9" t="str">
        <f t="shared" si="60"/>
        <v/>
      </c>
      <c r="AF289" s="9" t="b">
        <f t="shared" si="51"/>
        <v>1</v>
      </c>
      <c r="AG289" s="13" t="str">
        <f t="shared" si="52"/>
        <v/>
      </c>
      <c r="AH289" s="13" t="str">
        <f t="shared" si="53"/>
        <v/>
      </c>
      <c r="AI289" s="13" t="str">
        <f t="shared" si="54"/>
        <v/>
      </c>
      <c r="AJ289" s="64" t="str">
        <f t="shared" si="57"/>
        <v/>
      </c>
      <c r="AK289" s="13" t="str">
        <f t="shared" si="56"/>
        <v/>
      </c>
      <c r="AL289" s="13" t="s">
        <v>388</v>
      </c>
      <c r="AM289" s="13"/>
      <c r="AN289" s="13" t="str">
        <f t="shared" si="55"/>
        <v/>
      </c>
      <c r="AO289" s="64" t="str">
        <f t="shared" si="58"/>
        <v/>
      </c>
      <c r="AP289" s="13"/>
      <c r="AQ289" s="13"/>
    </row>
    <row r="290" spans="30:43" x14ac:dyDescent="0.2">
      <c r="AD290" s="14" t="str">
        <f t="shared" si="59"/>
        <v/>
      </c>
      <c r="AE290" s="9" t="str">
        <f t="shared" si="60"/>
        <v/>
      </c>
      <c r="AF290" s="9" t="b">
        <f t="shared" si="51"/>
        <v>1</v>
      </c>
      <c r="AG290" s="13" t="str">
        <f t="shared" si="52"/>
        <v/>
      </c>
      <c r="AH290" s="13" t="str">
        <f t="shared" si="53"/>
        <v/>
      </c>
      <c r="AI290" s="13" t="str">
        <f t="shared" si="54"/>
        <v/>
      </c>
      <c r="AJ290" s="64" t="str">
        <f t="shared" si="57"/>
        <v/>
      </c>
      <c r="AK290" s="13" t="str">
        <f t="shared" si="56"/>
        <v/>
      </c>
      <c r="AL290" s="13" t="s">
        <v>389</v>
      </c>
      <c r="AM290" s="13"/>
      <c r="AN290" s="13" t="str">
        <f t="shared" si="55"/>
        <v/>
      </c>
      <c r="AO290" s="64" t="str">
        <f t="shared" si="58"/>
        <v/>
      </c>
      <c r="AP290" s="13"/>
      <c r="AQ290" s="13"/>
    </row>
    <row r="291" spans="30:43" x14ac:dyDescent="0.2">
      <c r="AD291" s="14" t="str">
        <f t="shared" si="59"/>
        <v/>
      </c>
      <c r="AE291" s="9" t="str">
        <f t="shared" si="60"/>
        <v/>
      </c>
      <c r="AF291" s="9" t="b">
        <f t="shared" si="51"/>
        <v>1</v>
      </c>
      <c r="AG291" s="13" t="str">
        <f t="shared" si="52"/>
        <v/>
      </c>
      <c r="AH291" s="13" t="str">
        <f t="shared" si="53"/>
        <v/>
      </c>
      <c r="AI291" s="13" t="str">
        <f t="shared" si="54"/>
        <v/>
      </c>
      <c r="AJ291" s="64" t="str">
        <f t="shared" si="57"/>
        <v/>
      </c>
      <c r="AK291" s="13" t="str">
        <f t="shared" si="56"/>
        <v/>
      </c>
      <c r="AL291" s="13" t="s">
        <v>390</v>
      </c>
      <c r="AM291" s="13"/>
      <c r="AN291" s="13" t="str">
        <f t="shared" si="55"/>
        <v/>
      </c>
      <c r="AO291" s="64" t="str">
        <f t="shared" si="58"/>
        <v/>
      </c>
      <c r="AP291" s="13"/>
      <c r="AQ291" s="13"/>
    </row>
    <row r="292" spans="30:43" x14ac:dyDescent="0.2">
      <c r="AD292" s="14" t="str">
        <f t="shared" si="59"/>
        <v/>
      </c>
      <c r="AE292" s="9" t="str">
        <f t="shared" si="60"/>
        <v/>
      </c>
      <c r="AF292" s="9" t="b">
        <f t="shared" si="51"/>
        <v>1</v>
      </c>
      <c r="AG292" s="13" t="str">
        <f t="shared" si="52"/>
        <v/>
      </c>
      <c r="AH292" s="13" t="str">
        <f t="shared" si="53"/>
        <v/>
      </c>
      <c r="AI292" s="13" t="str">
        <f t="shared" si="54"/>
        <v/>
      </c>
      <c r="AJ292" s="64" t="str">
        <f t="shared" si="57"/>
        <v/>
      </c>
      <c r="AK292" s="13" t="str">
        <f t="shared" si="56"/>
        <v/>
      </c>
      <c r="AL292" s="13" t="s">
        <v>391</v>
      </c>
      <c r="AM292" s="13"/>
      <c r="AN292" s="13" t="str">
        <f t="shared" si="55"/>
        <v/>
      </c>
      <c r="AO292" s="64" t="str">
        <f t="shared" si="58"/>
        <v/>
      </c>
      <c r="AP292" s="13"/>
      <c r="AQ292" s="13"/>
    </row>
    <row r="293" spans="30:43" x14ac:dyDescent="0.2">
      <c r="AD293" s="14" t="str">
        <f t="shared" si="59"/>
        <v/>
      </c>
      <c r="AE293" s="9" t="str">
        <f t="shared" si="60"/>
        <v/>
      </c>
      <c r="AF293" s="9" t="b">
        <f t="shared" si="51"/>
        <v>1</v>
      </c>
      <c r="AG293" s="13" t="str">
        <f t="shared" si="52"/>
        <v/>
      </c>
      <c r="AH293" s="13" t="str">
        <f t="shared" si="53"/>
        <v/>
      </c>
      <c r="AI293" s="13" t="str">
        <f t="shared" si="54"/>
        <v/>
      </c>
      <c r="AJ293" s="64" t="str">
        <f t="shared" si="57"/>
        <v/>
      </c>
      <c r="AK293" s="13" t="str">
        <f t="shared" si="56"/>
        <v/>
      </c>
      <c r="AL293" s="13" t="s">
        <v>392</v>
      </c>
      <c r="AM293" s="13"/>
      <c r="AN293" s="13" t="str">
        <f t="shared" si="55"/>
        <v/>
      </c>
      <c r="AO293" s="64" t="str">
        <f t="shared" si="58"/>
        <v/>
      </c>
      <c r="AP293" s="13"/>
      <c r="AQ293" s="13"/>
    </row>
    <row r="294" spans="30:43" x14ac:dyDescent="0.2">
      <c r="AD294" s="14" t="str">
        <f t="shared" si="59"/>
        <v/>
      </c>
      <c r="AE294" s="9" t="str">
        <f t="shared" si="60"/>
        <v/>
      </c>
      <c r="AF294" s="9" t="b">
        <f t="shared" si="51"/>
        <v>1</v>
      </c>
      <c r="AG294" s="13" t="str">
        <f t="shared" si="52"/>
        <v/>
      </c>
      <c r="AH294" s="13" t="str">
        <f t="shared" si="53"/>
        <v/>
      </c>
      <c r="AI294" s="13" t="str">
        <f t="shared" si="54"/>
        <v/>
      </c>
      <c r="AJ294" s="64" t="str">
        <f t="shared" si="57"/>
        <v/>
      </c>
      <c r="AK294" s="13" t="str">
        <f t="shared" si="56"/>
        <v/>
      </c>
      <c r="AL294" s="13" t="s">
        <v>393</v>
      </c>
      <c r="AM294" s="13"/>
      <c r="AN294" s="13" t="str">
        <f t="shared" si="55"/>
        <v/>
      </c>
      <c r="AO294" s="64" t="str">
        <f t="shared" si="58"/>
        <v/>
      </c>
      <c r="AP294" s="13"/>
      <c r="AQ294" s="13"/>
    </row>
    <row r="295" spans="30:43" x14ac:dyDescent="0.2">
      <c r="AD295" s="14" t="str">
        <f t="shared" si="59"/>
        <v/>
      </c>
      <c r="AE295" s="9" t="str">
        <f t="shared" si="60"/>
        <v/>
      </c>
      <c r="AF295" s="9" t="b">
        <f t="shared" si="51"/>
        <v>1</v>
      </c>
      <c r="AG295" s="13" t="str">
        <f t="shared" si="52"/>
        <v/>
      </c>
      <c r="AH295" s="13" t="str">
        <f t="shared" si="53"/>
        <v/>
      </c>
      <c r="AI295" s="13" t="str">
        <f t="shared" si="54"/>
        <v/>
      </c>
      <c r="AJ295" s="64" t="str">
        <f t="shared" si="57"/>
        <v/>
      </c>
      <c r="AK295" s="13" t="str">
        <f t="shared" si="56"/>
        <v/>
      </c>
      <c r="AL295" s="13" t="s">
        <v>394</v>
      </c>
      <c r="AM295" s="13"/>
      <c r="AN295" s="13" t="str">
        <f t="shared" si="55"/>
        <v/>
      </c>
      <c r="AO295" s="64" t="str">
        <f t="shared" si="58"/>
        <v/>
      </c>
      <c r="AP295" s="13"/>
      <c r="AQ295" s="13"/>
    </row>
    <row r="296" spans="30:43" x14ac:dyDescent="0.2">
      <c r="AG296" s="13"/>
      <c r="AH296" s="13"/>
      <c r="AI296" s="13"/>
      <c r="AJ296" s="64" t="str">
        <f t="shared" si="57"/>
        <v/>
      </c>
      <c r="AK296" s="13"/>
      <c r="AL296" s="13" t="s">
        <v>395</v>
      </c>
      <c r="AM296" s="13"/>
      <c r="AN296" s="13"/>
      <c r="AO296" s="64" t="str">
        <f t="shared" si="58"/>
        <v/>
      </c>
      <c r="AP296" s="13"/>
      <c r="AQ296" s="13"/>
    </row>
    <row r="297" spans="30:43" x14ac:dyDescent="0.2">
      <c r="AG297" s="13"/>
      <c r="AH297" s="13"/>
      <c r="AI297" s="13"/>
      <c r="AJ297" s="64" t="str">
        <f t="shared" si="57"/>
        <v/>
      </c>
      <c r="AK297" s="13"/>
      <c r="AL297" s="13" t="s">
        <v>396</v>
      </c>
      <c r="AM297" s="13"/>
      <c r="AN297" s="13"/>
      <c r="AO297" s="64" t="str">
        <f t="shared" si="58"/>
        <v/>
      </c>
      <c r="AP297" s="13"/>
      <c r="AQ297" s="13"/>
    </row>
    <row r="298" spans="30:43" x14ac:dyDescent="0.2">
      <c r="AG298" s="13"/>
      <c r="AH298" s="13"/>
      <c r="AI298" s="13"/>
      <c r="AJ298" s="64" t="str">
        <f t="shared" si="57"/>
        <v/>
      </c>
      <c r="AK298" s="13"/>
      <c r="AL298" s="13" t="s">
        <v>397</v>
      </c>
      <c r="AM298" s="13"/>
      <c r="AN298" s="13"/>
      <c r="AO298" s="64" t="str">
        <f t="shared" si="58"/>
        <v/>
      </c>
      <c r="AP298" s="13"/>
      <c r="AQ298" s="13"/>
    </row>
    <row r="299" spans="30:43" x14ac:dyDescent="0.2">
      <c r="AG299" s="13"/>
      <c r="AH299" s="13"/>
      <c r="AI299" s="13"/>
      <c r="AJ299" s="64" t="str">
        <f t="shared" si="57"/>
        <v/>
      </c>
      <c r="AK299" s="13"/>
      <c r="AL299" s="13" t="s">
        <v>398</v>
      </c>
      <c r="AM299" s="13"/>
      <c r="AN299" s="13"/>
      <c r="AO299" s="64" t="str">
        <f t="shared" si="58"/>
        <v/>
      </c>
      <c r="AP299" s="13"/>
      <c r="AQ299" s="13"/>
    </row>
    <row r="300" spans="30:43" x14ac:dyDescent="0.2">
      <c r="AG300" s="13"/>
      <c r="AH300" s="13"/>
      <c r="AI300" s="13"/>
      <c r="AJ300" s="64" t="str">
        <f t="shared" si="57"/>
        <v/>
      </c>
      <c r="AK300" s="13"/>
      <c r="AL300" s="13" t="s">
        <v>399</v>
      </c>
      <c r="AM300" s="13"/>
      <c r="AN300" s="13"/>
      <c r="AO300" s="64" t="str">
        <f t="shared" si="58"/>
        <v/>
      </c>
      <c r="AP300" s="13"/>
      <c r="AQ300" s="13"/>
    </row>
    <row r="301" spans="30:43" x14ac:dyDescent="0.2">
      <c r="AG301" s="13"/>
      <c r="AH301" s="13"/>
      <c r="AI301" s="13"/>
      <c r="AJ301" s="64" t="str">
        <f t="shared" si="57"/>
        <v/>
      </c>
      <c r="AK301" s="13"/>
      <c r="AL301" s="13" t="s">
        <v>400</v>
      </c>
      <c r="AM301" s="13"/>
      <c r="AN301" s="13"/>
      <c r="AO301" s="64" t="str">
        <f t="shared" si="58"/>
        <v/>
      </c>
      <c r="AP301" s="13"/>
      <c r="AQ301" s="13"/>
    </row>
    <row r="302" spans="30:43" x14ac:dyDescent="0.2">
      <c r="AG302" s="13"/>
      <c r="AH302" s="13"/>
      <c r="AI302" s="13"/>
      <c r="AJ302" s="64" t="str">
        <f t="shared" si="57"/>
        <v/>
      </c>
      <c r="AK302" s="13"/>
      <c r="AL302" s="13" t="s">
        <v>401</v>
      </c>
      <c r="AM302" s="13"/>
      <c r="AN302" s="13"/>
      <c r="AO302" s="64" t="str">
        <f t="shared" si="58"/>
        <v/>
      </c>
      <c r="AP302" s="13"/>
      <c r="AQ302" s="13"/>
    </row>
    <row r="303" spans="30:43" x14ac:dyDescent="0.2">
      <c r="AG303" s="13"/>
      <c r="AH303" s="13"/>
      <c r="AI303" s="13"/>
      <c r="AJ303" s="64" t="str">
        <f t="shared" si="57"/>
        <v/>
      </c>
      <c r="AK303" s="13"/>
      <c r="AL303" s="13" t="s">
        <v>80</v>
      </c>
      <c r="AM303" s="13"/>
      <c r="AN303" s="13"/>
      <c r="AO303" s="64" t="str">
        <f t="shared" si="58"/>
        <v/>
      </c>
      <c r="AP303" s="13"/>
      <c r="AQ303" s="13"/>
    </row>
    <row r="304" spans="30:43" x14ac:dyDescent="0.2">
      <c r="AG304" s="13"/>
      <c r="AH304" s="13"/>
      <c r="AI304" s="13"/>
      <c r="AJ304" s="64" t="str">
        <f t="shared" si="57"/>
        <v/>
      </c>
      <c r="AK304" s="13"/>
      <c r="AL304" s="13" t="s">
        <v>402</v>
      </c>
      <c r="AM304" s="13"/>
      <c r="AN304" s="13"/>
      <c r="AO304" s="64" t="str">
        <f t="shared" si="58"/>
        <v/>
      </c>
      <c r="AQ304" s="13"/>
    </row>
    <row r="305" spans="33:43" x14ac:dyDescent="0.2">
      <c r="AG305" s="13"/>
      <c r="AH305" s="13"/>
      <c r="AI305" s="13"/>
      <c r="AJ305" s="64" t="str">
        <f t="shared" si="57"/>
        <v/>
      </c>
      <c r="AK305" s="13"/>
      <c r="AL305" s="13" t="s">
        <v>403</v>
      </c>
      <c r="AM305" s="13"/>
      <c r="AN305" s="13"/>
      <c r="AO305" s="64" t="str">
        <f t="shared" si="58"/>
        <v/>
      </c>
      <c r="AQ305" s="13"/>
    </row>
    <row r="306" spans="33:43" x14ac:dyDescent="0.2">
      <c r="AG306" s="13"/>
      <c r="AH306" s="13"/>
      <c r="AI306" s="13"/>
      <c r="AJ306" s="64" t="str">
        <f t="shared" si="57"/>
        <v/>
      </c>
      <c r="AK306" s="13"/>
      <c r="AL306" s="13" t="s">
        <v>404</v>
      </c>
      <c r="AM306" s="13"/>
      <c r="AN306" s="13"/>
      <c r="AO306" s="64" t="str">
        <f t="shared" si="58"/>
        <v/>
      </c>
      <c r="AQ306" s="13"/>
    </row>
    <row r="307" spans="33:43" x14ac:dyDescent="0.2">
      <c r="AG307" s="13"/>
      <c r="AH307" s="13"/>
      <c r="AI307" s="13"/>
      <c r="AJ307" s="64" t="str">
        <f t="shared" si="57"/>
        <v/>
      </c>
      <c r="AK307" s="13"/>
      <c r="AL307" s="13" t="s">
        <v>405</v>
      </c>
      <c r="AM307" s="13"/>
      <c r="AN307" s="13"/>
      <c r="AO307" s="64" t="str">
        <f t="shared" si="58"/>
        <v/>
      </c>
      <c r="AQ307" s="13"/>
    </row>
    <row r="308" spans="33:43" x14ac:dyDescent="0.2">
      <c r="AJ308" s="64" t="str">
        <f t="shared" si="57"/>
        <v/>
      </c>
      <c r="AL308" s="13" t="s">
        <v>406</v>
      </c>
      <c r="AO308" s="64" t="str">
        <f t="shared" si="58"/>
        <v/>
      </c>
    </row>
    <row r="309" spans="33:43" x14ac:dyDescent="0.2">
      <c r="AJ309" s="64" t="str">
        <f t="shared" si="57"/>
        <v/>
      </c>
      <c r="AL309" s="13" t="s">
        <v>407</v>
      </c>
      <c r="AO309" s="64" t="str">
        <f t="shared" si="58"/>
        <v/>
      </c>
    </row>
    <row r="310" spans="33:43" x14ac:dyDescent="0.2">
      <c r="AJ310" s="64" t="str">
        <f t="shared" si="57"/>
        <v/>
      </c>
      <c r="AL310" s="13" t="s">
        <v>408</v>
      </c>
      <c r="AO310" s="64" t="str">
        <f t="shared" si="58"/>
        <v/>
      </c>
    </row>
    <row r="311" spans="33:43" x14ac:dyDescent="0.2">
      <c r="AJ311" s="64" t="str">
        <f t="shared" si="57"/>
        <v/>
      </c>
      <c r="AL311" s="13" t="s">
        <v>409</v>
      </c>
      <c r="AO311" s="64" t="str">
        <f t="shared" si="58"/>
        <v/>
      </c>
    </row>
    <row r="312" spans="33:43" x14ac:dyDescent="0.2">
      <c r="AJ312" s="64" t="str">
        <f t="shared" si="57"/>
        <v/>
      </c>
      <c r="AL312" s="13" t="s">
        <v>410</v>
      </c>
      <c r="AO312" s="64" t="str">
        <f t="shared" si="58"/>
        <v/>
      </c>
    </row>
    <row r="313" spans="33:43" x14ac:dyDescent="0.2">
      <c r="AJ313" s="64" t="str">
        <f t="shared" si="57"/>
        <v/>
      </c>
      <c r="AL313" s="13" t="s">
        <v>411</v>
      </c>
      <c r="AO313" s="64" t="str">
        <f t="shared" si="58"/>
        <v/>
      </c>
    </row>
    <row r="314" spans="33:43" x14ac:dyDescent="0.2">
      <c r="AJ314" s="64" t="str">
        <f t="shared" si="57"/>
        <v/>
      </c>
      <c r="AL314" s="13" t="s">
        <v>412</v>
      </c>
      <c r="AO314" s="64" t="str">
        <f t="shared" si="58"/>
        <v/>
      </c>
    </row>
    <row r="315" spans="33:43" x14ac:dyDescent="0.2">
      <c r="AJ315" s="64" t="str">
        <f t="shared" si="57"/>
        <v/>
      </c>
      <c r="AL315" s="13" t="s">
        <v>413</v>
      </c>
      <c r="AO315" s="64" t="str">
        <f t="shared" si="58"/>
        <v/>
      </c>
    </row>
    <row r="316" spans="33:43" x14ac:dyDescent="0.2">
      <c r="AJ316" s="64" t="str">
        <f t="shared" si="57"/>
        <v/>
      </c>
      <c r="AL316" s="13" t="s">
        <v>414</v>
      </c>
      <c r="AO316" s="64" t="str">
        <f t="shared" si="58"/>
        <v/>
      </c>
    </row>
    <row r="317" spans="33:43" x14ac:dyDescent="0.2">
      <c r="AJ317" s="64" t="str">
        <f t="shared" si="57"/>
        <v/>
      </c>
      <c r="AL317" s="13" t="s">
        <v>415</v>
      </c>
      <c r="AO317" s="64" t="str">
        <f t="shared" si="58"/>
        <v/>
      </c>
    </row>
    <row r="318" spans="33:43" x14ac:dyDescent="0.2">
      <c r="AJ318" s="64" t="str">
        <f t="shared" si="57"/>
        <v/>
      </c>
      <c r="AL318" s="13" t="s">
        <v>416</v>
      </c>
      <c r="AO318" s="64" t="str">
        <f t="shared" si="58"/>
        <v/>
      </c>
    </row>
    <row r="319" spans="33:43" x14ac:dyDescent="0.2">
      <c r="AJ319" s="64" t="str">
        <f t="shared" si="57"/>
        <v/>
      </c>
      <c r="AL319" s="13" t="s">
        <v>417</v>
      </c>
      <c r="AO319" s="64" t="str">
        <f t="shared" si="58"/>
        <v/>
      </c>
    </row>
    <row r="320" spans="33:43" x14ac:dyDescent="0.2">
      <c r="AJ320" s="64" t="str">
        <f t="shared" si="57"/>
        <v/>
      </c>
      <c r="AL320" s="13" t="s">
        <v>418</v>
      </c>
      <c r="AO320" s="64" t="str">
        <f t="shared" si="58"/>
        <v/>
      </c>
    </row>
    <row r="321" spans="36:41" x14ac:dyDescent="0.2">
      <c r="AJ321" s="64" t="str">
        <f t="shared" si="57"/>
        <v/>
      </c>
      <c r="AL321" s="13" t="s">
        <v>419</v>
      </c>
      <c r="AO321" s="64" t="str">
        <f t="shared" si="58"/>
        <v/>
      </c>
    </row>
    <row r="322" spans="36:41" x14ac:dyDescent="0.2">
      <c r="AJ322" s="64" t="str">
        <f t="shared" si="57"/>
        <v/>
      </c>
      <c r="AL322" s="13" t="s">
        <v>420</v>
      </c>
      <c r="AO322" s="64" t="str">
        <f t="shared" si="58"/>
        <v/>
      </c>
    </row>
    <row r="323" spans="36:41" x14ac:dyDescent="0.2">
      <c r="AJ323" s="64" t="str">
        <f t="shared" si="57"/>
        <v/>
      </c>
      <c r="AL323" s="13" t="s">
        <v>421</v>
      </c>
      <c r="AO323" s="64" t="str">
        <f t="shared" si="58"/>
        <v/>
      </c>
    </row>
    <row r="324" spans="36:41" x14ac:dyDescent="0.2">
      <c r="AJ324" s="64" t="str">
        <f t="shared" si="57"/>
        <v/>
      </c>
      <c r="AL324" s="13" t="s">
        <v>422</v>
      </c>
      <c r="AO324" s="64" t="str">
        <f t="shared" si="58"/>
        <v/>
      </c>
    </row>
    <row r="325" spans="36:41" x14ac:dyDescent="0.2">
      <c r="AJ325" s="64" t="str">
        <f t="shared" si="57"/>
        <v/>
      </c>
      <c r="AL325" s="13" t="s">
        <v>423</v>
      </c>
      <c r="AO325" s="64" t="str">
        <f t="shared" si="58"/>
        <v/>
      </c>
    </row>
    <row r="326" spans="36:41" x14ac:dyDescent="0.2">
      <c r="AJ326" s="64" t="str">
        <f t="shared" si="57"/>
        <v/>
      </c>
      <c r="AL326" s="13" t="s">
        <v>424</v>
      </c>
      <c r="AO326" s="64" t="str">
        <f t="shared" si="58"/>
        <v/>
      </c>
    </row>
    <row r="327" spans="36:41" x14ac:dyDescent="0.2">
      <c r="AJ327" s="64" t="str">
        <f t="shared" si="57"/>
        <v/>
      </c>
      <c r="AL327" s="13" t="s">
        <v>425</v>
      </c>
      <c r="AO327" s="64" t="str">
        <f t="shared" si="58"/>
        <v/>
      </c>
    </row>
    <row r="328" spans="36:41" x14ac:dyDescent="0.2">
      <c r="AJ328" s="64" t="str">
        <f t="shared" si="57"/>
        <v/>
      </c>
      <c r="AL328" s="13" t="s">
        <v>426</v>
      </c>
      <c r="AO328" s="64" t="str">
        <f t="shared" si="58"/>
        <v/>
      </c>
    </row>
    <row r="329" spans="36:41" x14ac:dyDescent="0.2">
      <c r="AJ329" s="64" t="str">
        <f t="shared" si="57"/>
        <v/>
      </c>
      <c r="AL329" s="13" t="s">
        <v>427</v>
      </c>
      <c r="AO329" s="64" t="str">
        <f t="shared" si="58"/>
        <v/>
      </c>
    </row>
    <row r="330" spans="36:41" x14ac:dyDescent="0.2">
      <c r="AJ330" s="64" t="str">
        <f t="shared" si="57"/>
        <v/>
      </c>
      <c r="AL330" s="13" t="s">
        <v>428</v>
      </c>
      <c r="AO330" s="64" t="str">
        <f t="shared" si="58"/>
        <v/>
      </c>
    </row>
    <row r="331" spans="36:41" x14ac:dyDescent="0.2">
      <c r="AJ331" s="64" t="str">
        <f t="shared" si="57"/>
        <v/>
      </c>
      <c r="AL331" s="13" t="s">
        <v>429</v>
      </c>
      <c r="AO331" s="64" t="str">
        <f t="shared" si="58"/>
        <v/>
      </c>
    </row>
    <row r="332" spans="36:41" x14ac:dyDescent="0.2">
      <c r="AJ332" s="64" t="str">
        <f t="shared" si="57"/>
        <v/>
      </c>
      <c r="AL332" s="13" t="s">
        <v>430</v>
      </c>
      <c r="AO332" s="64" t="str">
        <f t="shared" si="58"/>
        <v/>
      </c>
    </row>
    <row r="333" spans="36:41" x14ac:dyDescent="0.2">
      <c r="AJ333" s="64" t="str">
        <f t="shared" si="57"/>
        <v/>
      </c>
      <c r="AL333" s="13" t="s">
        <v>431</v>
      </c>
      <c r="AO333" s="64" t="str">
        <f t="shared" si="58"/>
        <v/>
      </c>
    </row>
    <row r="334" spans="36:41" x14ac:dyDescent="0.2">
      <c r="AJ334" s="64" t="str">
        <f t="shared" ref="AJ334:AJ363" si="61">IF(AND(B334=0,C334=0,D334=0,E334=0,F334=0,G334=0,K334=0,L334=0,M334=0,O334=0,N334=0,P334=0,Q334=0,R334=0,T334=0,V334=0,W334=0,X334=0,Y334=0,Z334=0),"",AND(B334&lt;&gt;0,C334&lt;&gt;0,D334&lt;&gt;0,E334&lt;&gt;0,F334&lt;&gt;0,G334&lt;&gt;0,K334&lt;&gt;0,L334&lt;&gt;0,M334&lt;&gt;0,O334&lt;&gt;0,N334&lt;&gt;0,P334&lt;&gt;0,Q334&lt;&gt;0,R334&lt;&gt;0,T334&lt;&gt;0,V334&lt;&gt;0,W334&lt;&gt;0,X334&lt;&gt;0,Y334&lt;&gt;0,Z334&lt;&gt;0))</f>
        <v/>
      </c>
      <c r="AL334" s="13" t="s">
        <v>432</v>
      </c>
      <c r="AO334" s="64" t="str">
        <f t="shared" ref="AO334:AO379" si="62">IF(G334="","",OR(COUNTIF($AP$12:$AP$23,AN334)&gt;0,COUNTIF($AQ$12:$AQ$15,G334)&gt;0))</f>
        <v/>
      </c>
    </row>
    <row r="335" spans="36:41" x14ac:dyDescent="0.2">
      <c r="AJ335" s="64" t="str">
        <f t="shared" si="61"/>
        <v/>
      </c>
      <c r="AL335" s="13" t="s">
        <v>433</v>
      </c>
      <c r="AO335" s="64" t="str">
        <f t="shared" si="62"/>
        <v/>
      </c>
    </row>
    <row r="336" spans="36:41" x14ac:dyDescent="0.2">
      <c r="AJ336" s="64" t="str">
        <f t="shared" si="61"/>
        <v/>
      </c>
      <c r="AL336" s="13" t="s">
        <v>434</v>
      </c>
      <c r="AO336" s="64" t="str">
        <f t="shared" si="62"/>
        <v/>
      </c>
    </row>
    <row r="337" spans="36:41" x14ac:dyDescent="0.2">
      <c r="AJ337" s="64" t="str">
        <f t="shared" si="61"/>
        <v/>
      </c>
      <c r="AL337" s="13" t="s">
        <v>435</v>
      </c>
      <c r="AO337" s="64" t="str">
        <f t="shared" si="62"/>
        <v/>
      </c>
    </row>
    <row r="338" spans="36:41" x14ac:dyDescent="0.2">
      <c r="AJ338" s="64" t="str">
        <f t="shared" si="61"/>
        <v/>
      </c>
      <c r="AL338" s="13" t="s">
        <v>436</v>
      </c>
      <c r="AO338" s="64" t="str">
        <f t="shared" si="62"/>
        <v/>
      </c>
    </row>
    <row r="339" spans="36:41" x14ac:dyDescent="0.2">
      <c r="AJ339" s="64" t="str">
        <f t="shared" si="61"/>
        <v/>
      </c>
      <c r="AL339" s="13" t="s">
        <v>437</v>
      </c>
      <c r="AO339" s="64" t="str">
        <f t="shared" si="62"/>
        <v/>
      </c>
    </row>
    <row r="340" spans="36:41" x14ac:dyDescent="0.2">
      <c r="AJ340" s="64" t="str">
        <f t="shared" si="61"/>
        <v/>
      </c>
      <c r="AL340" s="13" t="s">
        <v>438</v>
      </c>
      <c r="AO340" s="64" t="str">
        <f t="shared" si="62"/>
        <v/>
      </c>
    </row>
    <row r="341" spans="36:41" x14ac:dyDescent="0.2">
      <c r="AJ341" s="64" t="str">
        <f t="shared" si="61"/>
        <v/>
      </c>
      <c r="AL341" s="13" t="s">
        <v>439</v>
      </c>
      <c r="AO341" s="64" t="str">
        <f t="shared" si="62"/>
        <v/>
      </c>
    </row>
    <row r="342" spans="36:41" x14ac:dyDescent="0.2">
      <c r="AJ342" s="64" t="str">
        <f t="shared" si="61"/>
        <v/>
      </c>
      <c r="AL342" s="13" t="s">
        <v>440</v>
      </c>
      <c r="AO342" s="64" t="str">
        <f t="shared" si="62"/>
        <v/>
      </c>
    </row>
    <row r="343" spans="36:41" x14ac:dyDescent="0.2">
      <c r="AJ343" s="64" t="str">
        <f t="shared" si="61"/>
        <v/>
      </c>
      <c r="AL343" s="13" t="s">
        <v>441</v>
      </c>
      <c r="AO343" s="64" t="str">
        <f t="shared" si="62"/>
        <v/>
      </c>
    </row>
    <row r="344" spans="36:41" x14ac:dyDescent="0.2">
      <c r="AJ344" s="64" t="str">
        <f t="shared" si="61"/>
        <v/>
      </c>
      <c r="AL344" s="13" t="s">
        <v>442</v>
      </c>
      <c r="AO344" s="64" t="str">
        <f t="shared" si="62"/>
        <v/>
      </c>
    </row>
    <row r="345" spans="36:41" x14ac:dyDescent="0.2">
      <c r="AJ345" s="64" t="str">
        <f t="shared" si="61"/>
        <v/>
      </c>
      <c r="AL345" s="13" t="s">
        <v>443</v>
      </c>
      <c r="AO345" s="64" t="str">
        <f t="shared" si="62"/>
        <v/>
      </c>
    </row>
    <row r="346" spans="36:41" x14ac:dyDescent="0.2">
      <c r="AJ346" s="64" t="str">
        <f t="shared" si="61"/>
        <v/>
      </c>
      <c r="AL346" s="13" t="s">
        <v>444</v>
      </c>
      <c r="AO346" s="64" t="str">
        <f t="shared" si="62"/>
        <v/>
      </c>
    </row>
    <row r="347" spans="36:41" x14ac:dyDescent="0.2">
      <c r="AJ347" s="64" t="str">
        <f t="shared" si="61"/>
        <v/>
      </c>
      <c r="AL347" s="13" t="s">
        <v>445</v>
      </c>
      <c r="AO347" s="64" t="str">
        <f t="shared" si="62"/>
        <v/>
      </c>
    </row>
    <row r="348" spans="36:41" x14ac:dyDescent="0.2">
      <c r="AJ348" s="64" t="str">
        <f t="shared" si="61"/>
        <v/>
      </c>
      <c r="AL348" s="13" t="s">
        <v>446</v>
      </c>
      <c r="AO348" s="64" t="str">
        <f t="shared" si="62"/>
        <v/>
      </c>
    </row>
    <row r="349" spans="36:41" x14ac:dyDescent="0.2">
      <c r="AJ349" s="64" t="str">
        <f t="shared" si="61"/>
        <v/>
      </c>
      <c r="AL349" s="13" t="s">
        <v>447</v>
      </c>
      <c r="AO349" s="64" t="str">
        <f t="shared" si="62"/>
        <v/>
      </c>
    </row>
    <row r="350" spans="36:41" x14ac:dyDescent="0.2">
      <c r="AJ350" s="64" t="str">
        <f t="shared" si="61"/>
        <v/>
      </c>
      <c r="AL350" s="13" t="s">
        <v>448</v>
      </c>
      <c r="AO350" s="64" t="str">
        <f t="shared" si="62"/>
        <v/>
      </c>
    </row>
    <row r="351" spans="36:41" x14ac:dyDescent="0.2">
      <c r="AJ351" s="64" t="str">
        <f t="shared" si="61"/>
        <v/>
      </c>
      <c r="AL351" s="13" t="s">
        <v>449</v>
      </c>
      <c r="AO351" s="64" t="str">
        <f t="shared" si="62"/>
        <v/>
      </c>
    </row>
    <row r="352" spans="36:41" x14ac:dyDescent="0.2">
      <c r="AJ352" s="64" t="str">
        <f t="shared" si="61"/>
        <v/>
      </c>
      <c r="AL352" s="13" t="s">
        <v>450</v>
      </c>
      <c r="AO352" s="64" t="str">
        <f t="shared" si="62"/>
        <v/>
      </c>
    </row>
    <row r="353" spans="36:41" x14ac:dyDescent="0.2">
      <c r="AJ353" s="64" t="str">
        <f t="shared" si="61"/>
        <v/>
      </c>
      <c r="AL353" s="13" t="s">
        <v>451</v>
      </c>
      <c r="AO353" s="64" t="str">
        <f t="shared" si="62"/>
        <v/>
      </c>
    </row>
    <row r="354" spans="36:41" x14ac:dyDescent="0.2">
      <c r="AJ354" s="64" t="str">
        <f t="shared" si="61"/>
        <v/>
      </c>
      <c r="AL354" s="13" t="s">
        <v>452</v>
      </c>
      <c r="AO354" s="64" t="str">
        <f t="shared" si="62"/>
        <v/>
      </c>
    </row>
    <row r="355" spans="36:41" x14ac:dyDescent="0.2">
      <c r="AJ355" s="64" t="str">
        <f t="shared" si="61"/>
        <v/>
      </c>
      <c r="AL355" s="13" t="s">
        <v>453</v>
      </c>
      <c r="AO355" s="64" t="str">
        <f t="shared" si="62"/>
        <v/>
      </c>
    </row>
    <row r="356" spans="36:41" x14ac:dyDescent="0.2">
      <c r="AJ356" s="64" t="str">
        <f t="shared" si="61"/>
        <v/>
      </c>
      <c r="AL356" s="13" t="s">
        <v>454</v>
      </c>
      <c r="AO356" s="64" t="str">
        <f t="shared" si="62"/>
        <v/>
      </c>
    </row>
    <row r="357" spans="36:41" x14ac:dyDescent="0.2">
      <c r="AJ357" s="64" t="str">
        <f t="shared" si="61"/>
        <v/>
      </c>
      <c r="AL357" s="13" t="s">
        <v>455</v>
      </c>
      <c r="AO357" s="64" t="str">
        <f t="shared" si="62"/>
        <v/>
      </c>
    </row>
    <row r="358" spans="36:41" x14ac:dyDescent="0.2">
      <c r="AJ358" s="64" t="str">
        <f t="shared" si="61"/>
        <v/>
      </c>
      <c r="AL358" s="13" t="s">
        <v>456</v>
      </c>
      <c r="AO358" s="64" t="str">
        <f t="shared" si="62"/>
        <v/>
      </c>
    </row>
    <row r="359" spans="36:41" x14ac:dyDescent="0.2">
      <c r="AJ359" s="64" t="str">
        <f t="shared" si="61"/>
        <v/>
      </c>
      <c r="AL359" s="13" t="s">
        <v>457</v>
      </c>
      <c r="AO359" s="64" t="str">
        <f t="shared" si="62"/>
        <v/>
      </c>
    </row>
    <row r="360" spans="36:41" x14ac:dyDescent="0.2">
      <c r="AJ360" s="64" t="str">
        <f t="shared" si="61"/>
        <v/>
      </c>
      <c r="AL360" s="13" t="s">
        <v>458</v>
      </c>
      <c r="AO360" s="64" t="str">
        <f t="shared" si="62"/>
        <v/>
      </c>
    </row>
    <row r="361" spans="36:41" x14ac:dyDescent="0.2">
      <c r="AJ361" s="64" t="str">
        <f t="shared" si="61"/>
        <v/>
      </c>
      <c r="AL361" s="13" t="s">
        <v>459</v>
      </c>
      <c r="AO361" s="64" t="str">
        <f t="shared" si="62"/>
        <v/>
      </c>
    </row>
    <row r="362" spans="36:41" x14ac:dyDescent="0.2">
      <c r="AJ362" s="64" t="str">
        <f t="shared" si="61"/>
        <v/>
      </c>
      <c r="AL362" s="13" t="s">
        <v>460</v>
      </c>
      <c r="AO362" s="64" t="str">
        <f t="shared" si="62"/>
        <v/>
      </c>
    </row>
    <row r="363" spans="36:41" x14ac:dyDescent="0.2">
      <c r="AJ363" s="64" t="str">
        <f t="shared" si="61"/>
        <v/>
      </c>
      <c r="AL363" s="13" t="s">
        <v>461</v>
      </c>
      <c r="AO363" s="64" t="str">
        <f t="shared" si="62"/>
        <v/>
      </c>
    </row>
    <row r="364" spans="36:41" x14ac:dyDescent="0.2">
      <c r="AL364" s="13" t="s">
        <v>462</v>
      </c>
      <c r="AO364" s="64" t="str">
        <f t="shared" si="62"/>
        <v/>
      </c>
    </row>
    <row r="365" spans="36:41" x14ac:dyDescent="0.2">
      <c r="AL365" s="13" t="s">
        <v>463</v>
      </c>
      <c r="AO365" s="64" t="str">
        <f t="shared" si="62"/>
        <v/>
      </c>
    </row>
    <row r="366" spans="36:41" x14ac:dyDescent="0.2">
      <c r="AL366" s="13" t="s">
        <v>464</v>
      </c>
      <c r="AO366" s="64" t="str">
        <f t="shared" si="62"/>
        <v/>
      </c>
    </row>
    <row r="367" spans="36:41" x14ac:dyDescent="0.2">
      <c r="AL367" s="13" t="s">
        <v>465</v>
      </c>
      <c r="AO367" s="64" t="str">
        <f t="shared" si="62"/>
        <v/>
      </c>
    </row>
    <row r="368" spans="36:41" x14ac:dyDescent="0.2">
      <c r="AL368" s="13" t="s">
        <v>466</v>
      </c>
      <c r="AO368" s="64" t="str">
        <f t="shared" si="62"/>
        <v/>
      </c>
    </row>
    <row r="369" spans="38:41" x14ac:dyDescent="0.2">
      <c r="AL369" s="13" t="s">
        <v>467</v>
      </c>
      <c r="AO369" s="64" t="str">
        <f t="shared" si="62"/>
        <v/>
      </c>
    </row>
    <row r="370" spans="38:41" x14ac:dyDescent="0.2">
      <c r="AL370" s="13" t="s">
        <v>468</v>
      </c>
      <c r="AO370" s="64" t="str">
        <f t="shared" si="62"/>
        <v/>
      </c>
    </row>
    <row r="371" spans="38:41" x14ac:dyDescent="0.2">
      <c r="AL371" s="13" t="s">
        <v>469</v>
      </c>
      <c r="AO371" s="64" t="str">
        <f t="shared" si="62"/>
        <v/>
      </c>
    </row>
    <row r="372" spans="38:41" x14ac:dyDescent="0.2">
      <c r="AL372" s="13" t="s">
        <v>470</v>
      </c>
      <c r="AO372" s="64" t="str">
        <f t="shared" si="62"/>
        <v/>
      </c>
    </row>
    <row r="373" spans="38:41" x14ac:dyDescent="0.2">
      <c r="AL373" s="13" t="s">
        <v>471</v>
      </c>
      <c r="AO373" s="64" t="str">
        <f t="shared" si="62"/>
        <v/>
      </c>
    </row>
    <row r="374" spans="38:41" x14ac:dyDescent="0.2">
      <c r="AL374" s="13" t="s">
        <v>472</v>
      </c>
      <c r="AO374" s="64" t="str">
        <f t="shared" si="62"/>
        <v/>
      </c>
    </row>
    <row r="375" spans="38:41" x14ac:dyDescent="0.2">
      <c r="AL375" s="13" t="s">
        <v>473</v>
      </c>
      <c r="AO375" s="64" t="str">
        <f t="shared" si="62"/>
        <v/>
      </c>
    </row>
    <row r="376" spans="38:41" x14ac:dyDescent="0.2">
      <c r="AL376" s="13" t="s">
        <v>474</v>
      </c>
      <c r="AO376" s="64" t="str">
        <f t="shared" si="62"/>
        <v/>
      </c>
    </row>
    <row r="377" spans="38:41" x14ac:dyDescent="0.2">
      <c r="AL377" s="13" t="s">
        <v>475</v>
      </c>
      <c r="AO377" s="64" t="str">
        <f t="shared" si="62"/>
        <v/>
      </c>
    </row>
    <row r="378" spans="38:41" x14ac:dyDescent="0.2">
      <c r="AL378" s="13" t="s">
        <v>476</v>
      </c>
      <c r="AO378" s="64" t="str">
        <f t="shared" si="62"/>
        <v/>
      </c>
    </row>
    <row r="379" spans="38:41" x14ac:dyDescent="0.2">
      <c r="AL379" s="13" t="s">
        <v>477</v>
      </c>
      <c r="AO379" s="64" t="str">
        <f t="shared" si="62"/>
        <v/>
      </c>
    </row>
    <row r="380" spans="38:41" x14ac:dyDescent="0.2">
      <c r="AL380" s="13" t="s">
        <v>478</v>
      </c>
      <c r="AO380" s="64" t="str">
        <f>IF(G380="","",OR(COUNTIF($AP$12:$AP$23,AN380)&gt;0,COUNTIF($AQ$12:$AQ$15,G380)&gt;0))</f>
        <v/>
      </c>
    </row>
    <row r="381" spans="38:41" x14ac:dyDescent="0.2">
      <c r="AL381" s="13" t="s">
        <v>479</v>
      </c>
      <c r="AO381" s="64" t="str">
        <f t="shared" ref="AO381:AO386" si="63">IF(G381="","",OR(COUNTIF($AP$12:$AP$23,AN381)&gt;0,COUNTIF($AQ$12:$AQ$15,G381)&gt;0))</f>
        <v/>
      </c>
    </row>
    <row r="382" spans="38:41" x14ac:dyDescent="0.2">
      <c r="AL382" s="13" t="s">
        <v>480</v>
      </c>
      <c r="AO382" s="64" t="str">
        <f t="shared" si="63"/>
        <v/>
      </c>
    </row>
    <row r="383" spans="38:41" x14ac:dyDescent="0.2">
      <c r="AL383" s="13" t="s">
        <v>481</v>
      </c>
      <c r="AO383" s="64" t="str">
        <f t="shared" si="63"/>
        <v/>
      </c>
    </row>
    <row r="384" spans="38:41" x14ac:dyDescent="0.2">
      <c r="AL384" s="1" t="s">
        <v>482</v>
      </c>
      <c r="AO384" s="64" t="str">
        <f t="shared" si="63"/>
        <v/>
      </c>
    </row>
    <row r="385" spans="38:41" x14ac:dyDescent="0.2">
      <c r="AL385" s="13" t="s">
        <v>483</v>
      </c>
      <c r="AO385" s="64" t="str">
        <f t="shared" si="63"/>
        <v/>
      </c>
    </row>
    <row r="386" spans="38:41" x14ac:dyDescent="0.2">
      <c r="AL386" s="13"/>
      <c r="AO386" s="64" t="str">
        <f t="shared" si="63"/>
        <v/>
      </c>
    </row>
    <row r="387" spans="38:41" x14ac:dyDescent="0.2">
      <c r="AL387" s="13"/>
    </row>
    <row r="388" spans="38:41" x14ac:dyDescent="0.2">
      <c r="AL388" s="13"/>
    </row>
    <row r="389" spans="38:41" x14ac:dyDescent="0.2">
      <c r="AL389" s="13"/>
    </row>
    <row r="390" spans="38:41" x14ac:dyDescent="0.2">
      <c r="AL390" s="13"/>
    </row>
    <row r="391" spans="38:41" x14ac:dyDescent="0.2">
      <c r="AL391" s="13"/>
    </row>
    <row r="392" spans="38:41" x14ac:dyDescent="0.2">
      <c r="AL392" s="13"/>
    </row>
    <row r="393" spans="38:41" x14ac:dyDescent="0.2">
      <c r="AL393" s="13"/>
    </row>
    <row r="394" spans="38:41" x14ac:dyDescent="0.2">
      <c r="AL394" s="13"/>
    </row>
    <row r="395" spans="38:41" x14ac:dyDescent="0.2">
      <c r="AL395" s="13"/>
    </row>
    <row r="396" spans="38:41" x14ac:dyDescent="0.2">
      <c r="AL396" s="13"/>
    </row>
    <row r="397" spans="38:41" x14ac:dyDescent="0.2">
      <c r="AL397" s="13"/>
    </row>
    <row r="398" spans="38:41" x14ac:dyDescent="0.2">
      <c r="AL398" s="13"/>
    </row>
    <row r="400" spans="38:41" x14ac:dyDescent="0.2">
      <c r="AL400" s="13"/>
    </row>
  </sheetData>
  <sheetProtection password="F48D" sheet="1" objects="1" scenarios="1"/>
  <protectedRanges>
    <protectedRange password="F48D" sqref="B13:AB200" name="Invoervelden"/>
  </protectedRanges>
  <dataConsolidate/>
  <mergeCells count="4">
    <mergeCell ref="B3:M6"/>
    <mergeCell ref="T3:U6"/>
    <mergeCell ref="B9:Z9"/>
    <mergeCell ref="W3:X6"/>
  </mergeCells>
  <conditionalFormatting sqref="T3">
    <cfRule type="cellIs" dxfId="90" priority="129" stopIfTrue="1" operator="equal">
      <formula>"Data missing"</formula>
    </cfRule>
    <cfRule type="cellIs" dxfId="89" priority="130" stopIfTrue="1" operator="equal">
      <formula>"Volledig Ingevuld"</formula>
    </cfRule>
  </conditionalFormatting>
  <conditionalFormatting sqref="W3">
    <cfRule type="cellIs" dxfId="88" priority="120" stopIfTrue="1" operator="equal">
      <formula>"Data missing"</formula>
    </cfRule>
    <cfRule type="cellIs" dxfId="87" priority="121" stopIfTrue="1" operator="equal">
      <formula>"Correct"</formula>
    </cfRule>
  </conditionalFormatting>
  <conditionalFormatting sqref="W3:X6">
    <cfRule type="containsText" dxfId="86" priority="118" stopIfTrue="1" operator="containsText" text="Begindatum voor einddatum">
      <formula>NOT(ISERROR(SEARCH("Begindatum voor einddatum",W3)))</formula>
    </cfRule>
    <cfRule type="containsText" dxfId="85" priority="119" stopIfTrue="1" operator="containsText" text="Einddatum vóór begindatum (pas aan)">
      <formula>NOT(ISERROR(SEARCH("Einddatum vóór begindatum (pas aan)",W3)))</formula>
    </cfRule>
  </conditionalFormatting>
  <conditionalFormatting sqref="K1:K10">
    <cfRule type="expression" dxfId="84" priority="116" stopIfTrue="1">
      <formula>AI1="Ja"</formula>
    </cfRule>
  </conditionalFormatting>
  <conditionalFormatting sqref="M1:M10">
    <cfRule type="expression" dxfId="83" priority="115" stopIfTrue="1">
      <formula>AI1="Ja"</formula>
    </cfRule>
  </conditionalFormatting>
  <conditionalFormatting sqref="AC11">
    <cfRule type="expression" dxfId="82" priority="90" stopIfTrue="1">
      <formula>COUNTIF($AC$12:$AC$295,TRUE)&gt;0</formula>
    </cfRule>
    <cfRule type="expression" dxfId="81" priority="91" stopIfTrue="1">
      <formula>COUNTIF($AC$12:$AC$12,FALSE)&gt;0</formula>
    </cfRule>
  </conditionalFormatting>
  <conditionalFormatting sqref="I1:I10">
    <cfRule type="expression" dxfId="80" priority="133" stopIfTrue="1">
      <formula>AI1="Nee"</formula>
    </cfRule>
  </conditionalFormatting>
  <conditionalFormatting sqref="F1:F10">
    <cfRule type="expression" dxfId="79" priority="93" stopIfTrue="1">
      <formula>AF1="Nee"</formula>
    </cfRule>
  </conditionalFormatting>
  <conditionalFormatting sqref="AC12">
    <cfRule type="cellIs" dxfId="78" priority="88" stopIfTrue="1" operator="equal">
      <formula>FALSE</formula>
    </cfRule>
    <cfRule type="cellIs" dxfId="77" priority="89" stopIfTrue="1" operator="equal">
      <formula>TRUE</formula>
    </cfRule>
  </conditionalFormatting>
  <conditionalFormatting sqref="AC13">
    <cfRule type="cellIs" dxfId="76" priority="75" stopIfTrue="1" operator="equal">
      <formula>FALSE</formula>
    </cfRule>
    <cfRule type="cellIs" dxfId="75" priority="76" stopIfTrue="1" operator="equal">
      <formula>TRUE</formula>
    </cfRule>
  </conditionalFormatting>
  <conditionalFormatting sqref="AD12">
    <cfRule type="cellIs" dxfId="74" priority="73" stopIfTrue="1" operator="equal">
      <formula>FALSE</formula>
    </cfRule>
    <cfRule type="cellIs" dxfId="73" priority="74" stopIfTrue="1" operator="equal">
      <formula>TRUE</formula>
    </cfRule>
  </conditionalFormatting>
  <conditionalFormatting sqref="AD13">
    <cfRule type="cellIs" dxfId="72" priority="71" stopIfTrue="1" operator="equal">
      <formula>FALSE</formula>
    </cfRule>
    <cfRule type="cellIs" dxfId="71" priority="72" stopIfTrue="1" operator="equal">
      <formula>TRUE</formula>
    </cfRule>
  </conditionalFormatting>
  <conditionalFormatting sqref="AC14">
    <cfRule type="cellIs" dxfId="70" priority="69" stopIfTrue="1" operator="equal">
      <formula>FALSE</formula>
    </cfRule>
    <cfRule type="cellIs" dxfId="69" priority="70" stopIfTrue="1" operator="equal">
      <formula>TRUE</formula>
    </cfRule>
  </conditionalFormatting>
  <conditionalFormatting sqref="AD14">
    <cfRule type="cellIs" dxfId="68" priority="67" stopIfTrue="1" operator="equal">
      <formula>FALSE</formula>
    </cfRule>
    <cfRule type="cellIs" dxfId="67" priority="68" stopIfTrue="1" operator="equal">
      <formula>TRUE</formula>
    </cfRule>
  </conditionalFormatting>
  <conditionalFormatting sqref="AC15:AC200">
    <cfRule type="cellIs" dxfId="66" priority="65" stopIfTrue="1" operator="equal">
      <formula>FALSE</formula>
    </cfRule>
    <cfRule type="cellIs" dxfId="65" priority="66" stopIfTrue="1" operator="equal">
      <formula>TRUE</formula>
    </cfRule>
  </conditionalFormatting>
  <conditionalFormatting sqref="AD15:AD200">
    <cfRule type="cellIs" dxfId="64" priority="63" stopIfTrue="1" operator="equal">
      <formula>FALSE</formula>
    </cfRule>
    <cfRule type="cellIs" dxfId="63" priority="64" stopIfTrue="1" operator="equal">
      <formula>TRUE</formula>
    </cfRule>
  </conditionalFormatting>
  <conditionalFormatting sqref="F11">
    <cfRule type="expression" dxfId="62" priority="58" stopIfTrue="1">
      <formula>COUNTIF($AG$12:$AG$295,FALSE)&gt;0</formula>
    </cfRule>
  </conditionalFormatting>
  <conditionalFormatting sqref="K16:K200">
    <cfRule type="expression" dxfId="61" priority="55" stopIfTrue="1">
      <formula>AND($K16 &lt; TODAY(), $K16 &lt;&gt;"")</formula>
    </cfRule>
  </conditionalFormatting>
  <conditionalFormatting sqref="M20:M200">
    <cfRule type="expression" dxfId="60" priority="54" stopIfTrue="1">
      <formula>$M20 &gt; ($K20 + 20)</formula>
    </cfRule>
  </conditionalFormatting>
  <conditionalFormatting sqref="W16:W200">
    <cfRule type="expression" dxfId="59" priority="52" stopIfTrue="1">
      <formula>AND($W16 &gt; (EDATE(TODAY(),-192)), $W16 &gt; (EDATE(TODAY(),-1440)), $W16 &lt;&gt;"")</formula>
    </cfRule>
  </conditionalFormatting>
  <conditionalFormatting sqref="M16:M200">
    <cfRule type="expression" dxfId="58" priority="44" stopIfTrue="1">
      <formula>AND($M16 &lt; $K$13, $M16 &lt;&gt; "")</formula>
    </cfRule>
  </conditionalFormatting>
  <conditionalFormatting sqref="I16:I200">
    <cfRule type="expression" dxfId="57" priority="43" stopIfTrue="1">
      <formula xml:space="preserve"> AND(      NOT(       AND(ISNUMBER(I16*1), LEN(I16) &gt; 3       )), I16 &lt;&gt; ""     )</formula>
    </cfRule>
  </conditionalFormatting>
  <conditionalFormatting sqref="A1">
    <cfRule type="expression" dxfId="56" priority="56" stopIfTrue="1">
      <formula>FIND(" ",$G1,1)</formula>
    </cfRule>
  </conditionalFormatting>
  <conditionalFormatting sqref="G16:G200">
    <cfRule type="expression" dxfId="55" priority="24" stopIfTrue="1">
      <formula>AO16=FALSE</formula>
    </cfRule>
    <cfRule type="expression" dxfId="54" priority="40" stopIfTrue="1">
      <formula>FIND(" ",$G16,1)</formula>
    </cfRule>
    <cfRule type="expression" dxfId="53" priority="41" stopIfTrue="1">
      <formula>AND(NOT(AND(ISNUMBER(SEARCH("@", $G16)), ISNUMBER(SEARCH(".", $G16)))), $G16 &lt;&gt; "")</formula>
    </cfRule>
  </conditionalFormatting>
  <conditionalFormatting sqref="F16:F200">
    <cfRule type="expression" dxfId="52" priority="38" stopIfTrue="1">
      <formula xml:space="preserve"> AND(      NOT(       AND(ISNUMBER(F16*1), LEN(F16) &gt; 3       )), F16 &lt;&gt; ""     )</formula>
    </cfRule>
  </conditionalFormatting>
  <conditionalFormatting sqref="L16:L200">
    <cfRule type="expression" dxfId="51" priority="29" stopIfTrue="1">
      <formula xml:space="preserve"> AND(  NOT( LEFT($L16,2) &lt;&gt; "0"), $L16 &lt;&gt; "")</formula>
    </cfRule>
  </conditionalFormatting>
  <conditionalFormatting sqref="I13">
    <cfRule type="expression" dxfId="50" priority="22" stopIfTrue="1">
      <formula xml:space="preserve"> AND(      NOT(       AND(ISNUMBER(I13*1), LEN(I13) &gt; 3       )), I13 &lt;&gt; ""     )</formula>
    </cfRule>
  </conditionalFormatting>
  <conditionalFormatting sqref="K13">
    <cfRule type="expression" dxfId="49" priority="18" stopIfTrue="1">
      <formula>AND($K13 &lt; TODAY(), $K13 &lt;&gt;"")</formula>
    </cfRule>
  </conditionalFormatting>
  <conditionalFormatting sqref="L13">
    <cfRule type="expression" dxfId="48" priority="17" stopIfTrue="1">
      <formula xml:space="preserve"> AND(  NOT( LEFT($L13,2) &lt;&gt; "0"), $L13 &lt;&gt; "")</formula>
    </cfRule>
  </conditionalFormatting>
  <conditionalFormatting sqref="M13">
    <cfRule type="expression" dxfId="47" priority="16" stopIfTrue="1">
      <formula>AND($M13 &lt; $K$13, $M13 &lt;&gt; "")</formula>
    </cfRule>
  </conditionalFormatting>
  <conditionalFormatting sqref="M14:M15">
    <cfRule type="expression" dxfId="46" priority="14" stopIfTrue="1">
      <formula>AND($M14 &lt; $K$13, $M14 &lt;&gt; "")</formula>
    </cfRule>
  </conditionalFormatting>
  <conditionalFormatting sqref="W14">
    <cfRule type="expression" dxfId="45" priority="13" stopIfTrue="1">
      <formula>AND($W14 &gt; (EDATE(TODAY(),-192)), $W14 &gt; (EDATE(TODAY(),-1440)), $W14 &lt;&gt;"")</formula>
    </cfRule>
  </conditionalFormatting>
  <conditionalFormatting sqref="W15">
    <cfRule type="expression" dxfId="44" priority="12" stopIfTrue="1">
      <formula>AND($W15 &gt; (EDATE(TODAY(),-192)), $W15 &gt; (EDATE(TODAY(),-1440)), $W15 &lt;&gt;"")</formula>
    </cfRule>
  </conditionalFormatting>
  <conditionalFormatting sqref="I14:I15">
    <cfRule type="expression" dxfId="43" priority="11" stopIfTrue="1">
      <formula xml:space="preserve"> AND(      NOT(       AND(ISNUMBER(I14*1), LEN(I14) &gt; 3       )), I14 &lt;&gt; ""     )</formula>
    </cfRule>
  </conditionalFormatting>
  <conditionalFormatting sqref="G14:G15">
    <cfRule type="expression" dxfId="42" priority="5" stopIfTrue="1">
      <formula>AO14=FALSE</formula>
    </cfRule>
    <cfRule type="expression" dxfId="41" priority="9" stopIfTrue="1">
      <formula>FIND(" ",$G14,1)</formula>
    </cfRule>
    <cfRule type="expression" dxfId="40" priority="10" stopIfTrue="1">
      <formula>AND(NOT(AND(ISNUMBER(SEARCH("@", $G14)), ISNUMBER(SEARCH(".", $G14)))), $G14 &lt;&gt; "")</formula>
    </cfRule>
  </conditionalFormatting>
  <conditionalFormatting sqref="F14:F15">
    <cfRule type="expression" dxfId="39" priority="8" stopIfTrue="1">
      <formula xml:space="preserve"> AND(      NOT(       AND(ISNUMBER(F14*1), LEN(F14) &gt; 3       )), F14 &lt;&gt; ""     )</formula>
    </cfRule>
  </conditionalFormatting>
  <conditionalFormatting sqref="K14:K15">
    <cfRule type="expression" dxfId="38" priority="7" stopIfTrue="1">
      <formula>AND($K14 &lt; TODAY(), $K14 &lt;&gt;"")</formula>
    </cfRule>
  </conditionalFormatting>
  <conditionalFormatting sqref="L14:L15">
    <cfRule type="expression" dxfId="37" priority="6" stopIfTrue="1">
      <formula xml:space="preserve"> AND(  NOT( LEFT($L14,2) &lt;&gt; "0"), $L14 &lt;&gt; "")</formula>
    </cfRule>
  </conditionalFormatting>
  <conditionalFormatting sqref="F13">
    <cfRule type="expression" dxfId="36" priority="4" stopIfTrue="1">
      <formula xml:space="preserve"> AND(      NOT(       AND(ISNUMBER(F13*1), LEN(F13) &gt; 3       )), F13 &lt;&gt; ""     )</formula>
    </cfRule>
  </conditionalFormatting>
  <conditionalFormatting sqref="G13">
    <cfRule type="expression" dxfId="35" priority="1" stopIfTrue="1">
      <formula>AL13=FALSE</formula>
    </cfRule>
    <cfRule type="expression" dxfId="34" priority="2" stopIfTrue="1">
      <formula>FIND(" ",$G13,1)</formula>
    </cfRule>
    <cfRule type="expression" dxfId="33" priority="3" stopIfTrue="1">
      <formula>AND(NOT(AND(ISNUMBER(SEARCH("@", $G13)), ISNUMBER(SEARCH(".", $G13)))), $G13 &lt;&gt; "")</formula>
    </cfRule>
  </conditionalFormatting>
  <dataValidations xWindow="689" yWindow="685" count="90">
    <dataValidation type="time" allowBlank="1" showInputMessage="1" showErrorMessage="1" sqref="AL139 AL141 AL143 AL145 AL147 AL149 AL151 AL153 AL155 AL157 AL159 AL161 AL163 AL165 AL167 AL169 AL171:AL172 AL174 AL176 AL178 AL180" xr:uid="{00000000-0002-0000-0000-000000000000}">
      <formula1>0.25</formula1>
      <formula2>0.708333333333333</formula2>
    </dataValidation>
    <dataValidation type="date" allowBlank="1" showInputMessage="1" showErrorMessage="1" errorTitle="Incorrecte invoer begindatum" error="De door u ingevoerde begindatum wordt niet herkend. Controleer alstublieft of de datum ná vandaag valt en binnen de eerstvolgende drie jaar plaatsvindt. " promptTitle="Invoer datum aanmelding" prompt="Voer de begindatum van de aanmelding van de bezoeker door in dit veld. Let op: De begindatum mag niet na de einddatum zijn.  _x000a__x000a_Bijvoorbeeld: '1-1-2020'" sqref="K201:K65536" xr:uid="{00000000-0002-0000-0000-000001000000}">
      <formula1>TODAY()</formula1>
      <formula2>TODAY()+1095</formula2>
    </dataValidation>
    <dataValidation type="list" allowBlank="1" showInputMessage="1" showErrorMessage="1" errorTitle="Onjuiste invoer onderdeel" error="Het door u ingevoerde onderdeel komt niet overeen met onze systemen. Selecteer alstublieft de juiste waarde in het drop-down menu." promptTitle="Defensieonderdeel" prompt="Selecteer in het veld het betreffende Defensieonderdeel._x000a__x000a_Bijvoorbeeld: 'DOSCO'. " sqref="C12 C201:C65536" xr:uid="{00000000-0002-0000-0000-000002000000}">
      <formula1>$AM$12:$AM$19</formula1>
    </dataValidation>
    <dataValidation allowBlank="1" showInputMessage="1" showErrorMessage="1" promptTitle="Voornaam" prompt="Voer in dit veld de voornaam van de bezoekende persoon door. _x000a__x000a_Bijvoorbeeld: 'Jan'" sqref="T201:T65536" xr:uid="{00000000-0002-0000-0000-000003000000}"/>
    <dataValidation allowBlank="1" showInputMessage="1" showErrorMessage="1" promptTitle="Achternaam" prompt="Voer in dit veld de achternaam van de bezoeker door. _x000a__x000a_Bijvoorbeeld: 'Janssen'. " sqref="V201:V65536" xr:uid="{00000000-0002-0000-0000-000004000000}"/>
    <dataValidation type="time" allowBlank="1" showInputMessage="1" showErrorMessage="1" error="De opgegeven tijd staat niet in de juiste vorm. Voer de tijd van het bezoek van de bezoeker in als 'hh:mm', dus bijvoorbeeld '08:30' of '14:30'." promptTitle="Eindtijd" prompt="Voer de tijd van het bezoek van de bezoeker in als 'hh:mm', dus bijvoorbeeld '08:30' of '14:30'." sqref="N201:N65536" xr:uid="{00000000-0002-0000-0000-000005000000}">
      <formula1>0</formula1>
      <formula2>0.999305555555556</formula2>
    </dataValidation>
    <dataValidation allowBlank="1" showInputMessage="1" showErrorMessage="1" promptTitle="Gebouw" prompt="Voer het juiste gebouw door waar toegang voor wordt verzocht. Er kunnen ook meerdere gebouwen worden ingevuld. _x000a__x000a_Bijvoorbeeld: 'K1'" sqref="D201:D65536" xr:uid="{00000000-0002-0000-0000-000006000000}"/>
    <dataValidation allowBlank="1" showInputMessage="1" showErrorMessage="1" promptTitle="Contactpersoon" prompt="Voer in dit veld de naam van de contactpersoon van de bezoeker door op de betreffende locatie. _x000a__x000a_Bijvoorbeeld: 'Jan Janssen'" sqref="E12 E201:E65536" xr:uid="{00000000-0002-0000-0000-000007000000}"/>
    <dataValidation type="date" allowBlank="1" showInputMessage="1" showErrorMessage="1" errorTitle="Foutieve invoer einddatum" error="De door u ingevoerde einddatum is niet juist. Controleert u alstublieft groter of gelijk is aan dle datum van vandaag." promptTitle="Einddatum" prompt="Voer de einddatum van de aanmelding van de bezoeker door in dit veld. _x000a__x000a_Bijvoorbeeld: '2-2-2020'" sqref="M201:M65536" xr:uid="{00000000-0002-0000-0000-000008000000}">
      <formula1>TODAY()</formula1>
      <formula2>TODAY()+1095</formula2>
    </dataValidation>
    <dataValidation type="date" allowBlank="1" showInputMessage="1" showErrorMessage="1" errorTitle="Foutieve doorvoer" error="De door u doorgevoerde geboortedatum wordt niet herkend. Voert u alstublieft een geldige datum door. Bijvoorbeeld: _x000a_'1-1-1980'" promptTitle="Geboortedatum" prompt="Voer in dit veld de geboortedatum in. Bijvoorbeeld: _x000a__x000a_'1-1-1980'" sqref="W201:W65536" xr:uid="{00000000-0002-0000-0000-000009000000}">
      <formula1>TODAY()-43800</formula1>
      <formula2>TODAY()</formula2>
    </dataValidation>
    <dataValidation type="time" allowBlank="1" showInputMessage="1" showErrorMessage="1" error="De opgegeven tijd staat niet in de juiste vorm. Voer de tijd van het bezoek van de bezoeker in als 'hh:mm', dus bijvoorbeeld '08:30' of '14:30'." promptTitle="Begintijd" prompt="Voer in dit veld de tijd van het bezoek van de bezoeker in als 'hh:mm', dus bijvoorbeeld '08:30' of '14:30'." sqref="L201:L65536" xr:uid="{00000000-0002-0000-0000-00000A000000}">
      <formula1>0</formula1>
      <formula2>0.999305555555556</formula2>
    </dataValidation>
    <dataValidation allowBlank="1" showInputMessage="1" showErrorMessage="1" promptTitle="Geboorteplaats" prompt="Voer in dit veld de geboorteplaats in. _x000a__x000a_Bijvoorbeeld: 'Amsterdam'. " sqref="X12 X201:X65536" xr:uid="{00000000-0002-0000-0000-00000B000000}"/>
    <dataValidation allowBlank="1" showInputMessage="1" showErrorMessage="1" errorTitle="Incorrecte invoer ID nummer" error="Het door u doorgevoerde ID nummer is niet correct. " promptTitle="Invoer ID nummer" prompt="Voer in dit veld het ID of paspoortnummer in. " sqref="Z201:AB65536" xr:uid="{00000000-0002-0000-0000-00000C000000}"/>
    <dataValidation allowBlank="1" showInputMessage="1" showErrorMessage="1" promptTitle="Toelichting" prompt="Toelichting kan bestaan uit begeleiding FBD, fotografie vergunning, bedrijfsnaam en soort werkzaamheden. " sqref="O201:S65536" xr:uid="{00000000-0002-0000-0000-00000D000000}"/>
    <dataValidation allowBlank="1" showInputMessage="1" showErrorMessage="1" promptTitle="Contactpersoon" prompt="Voer in dit veld de naam van een eventuele tweede contactpersoon van de bezoeker door op de betreffende locatie. _x000a__x000a_Bijvoorbeeld: 'Jan Janssen'" sqref="H201:H65536" xr:uid="{00000000-0002-0000-0000-00000E000000}"/>
    <dataValidation allowBlank="1" showInputMessage="1" showErrorMessage="1" error="Het opgegeven telefoonnummer bestaat niet alleen uit cijfers. Verwijder eventuele spaties of andere tekens. " promptTitle="Telefoonnummer" prompt="Voer in dit veld een nummer in. Let op: het nummer mag alléén cijfers bevatten. Bij internationale nummers kan het plusteken van het voorvoegsel vervangen worden door '00'.  _x000a__x000a_Bijvoorbeeld: '0246661111' (NL), '004915144240265' (DE)" sqref="F201:F65536 F12 I12 I201:I65536" xr:uid="{00000000-0002-0000-0000-00000F000000}"/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J.Jansen@mindef.nl'." sqref="G12" xr:uid="{00000000-0002-0000-0000-000010000000}">
      <formula1>AO12=TRUE</formula1>
    </dataValidation>
    <dataValidation allowBlank="1" showInputMessage="1" showErrorMessage="1" promptTitle="Toelichting" prompt="Binnen dit veld is ruimte voor relevante aanvullingen die nergens anders ingevuld kunnen worden_x000a_" sqref="AB12" xr:uid="{00000000-0002-0000-0000-000011000000}"/>
    <dataValidation allowBlank="1" showInputMessage="1" showErrorMessage="1" promptTitle="Achternaam" prompt="Voer in dit veld de achternaam van de bezoeker door. _x000a__x000a_Bijvoorbeeld: 'Driessen'. " sqref="V12" xr:uid="{00000000-0002-0000-0000-000012000000}"/>
    <dataValidation allowBlank="1" showInputMessage="1" showErrorMessage="1" promptTitle="Tussenvoegsel" prompt="Hier het tussenvoegsel, tussen de voornaam en achternaam, invullen. _x000a__x000a_Bijvoorbeeld &quot;van de&quot;" sqref="U12" xr:uid="{00000000-0002-0000-0000-000013000000}"/>
    <dataValidation allowBlank="1" showInputMessage="1" showErrorMessage="1" promptTitle="Voornaam" prompt="Voer in dit veld de voornaam van de bezoekende persoon door. _x000a__x000a_Bijvoorbeeld: 'Andries'" sqref="T12" xr:uid="{00000000-0002-0000-0000-000014000000}"/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Piet@rijksoverheid.nl'." sqref="J12" xr:uid="{00000000-0002-0000-0000-000015000000}">
      <formula1>AO12</formula1>
    </dataValidation>
    <dataValidation allowBlank="1" showInputMessage="1" showErrorMessage="1" promptTitle="Contactpersoon" prompt="Voer in dit veld de naam van een eventuele tweede contactpersoon van de bezoeker door op de betreffende locatie. _x000a__x000a_Bijvoorbeeld: 'Piet Pieterse'" sqref="H12" xr:uid="{00000000-0002-0000-0000-000016000000}"/>
    <dataValidation allowBlank="1" showInputMessage="1" showErrorMessage="1" promptTitle="Gebouw" prompt="Voer het juiste gebouw in waar toegang voor wordt verzocht. Er kunnen meerdere gebouwen worden ingevuld._x000a__x000a_Bijvoorbeeld: 'K1'" sqref="D12" xr:uid="{00000000-0002-0000-0000-000017000000}"/>
    <dataValidation allowBlank="1" showInputMessage="1" showErrorMessage="1" promptTitle="Eindtijd" prompt="Voer in dit veld de eindtijd van het bezoek in als 'hh:mm' dus bijvoorbeeld '12.30' of '17:30'._x000a__x000a_LET OP: De eerste tijd van de dag begint om 13:45. Verder kan de tijd worden ingevuld per 15 minuten. Dus geen tijden als 23:16 invullen!" sqref="N12" xr:uid="{00000000-0002-0000-0000-000018000000}"/>
    <dataValidation allowBlank="1" showInputMessage="1" showErrorMessage="1" promptTitle="Invoer datum aanmelding" prompt="Voer de begindatum van de aanmelding van de bezoeker door in dit veld._x000a__x000a_LET OP: De begindatum mag niet na de einddatum liggen._x000a__x000a_Bijvoorbeeld: '1-07-2021'" sqref="K12" xr:uid="{00000000-0002-0000-0000-000019000000}"/>
    <dataValidation allowBlank="1" showInputMessage="1" showErrorMessage="1" promptTitle="Einddatum" prompt="Voer de einddatum van de aanmelding van de bezoeker door in dit veld._x000a__x000a_LET OP: De einddatum mag niet voor de begindatum liggen._x000a__x000a_Bijvoorbeeld: '2-01-20'" sqref="M12" xr:uid="{00000000-0002-0000-0000-00001A000000}"/>
    <dataValidation allowBlank="1" showInputMessage="1" showErrorMessage="1" promptTitle="Vip bezoek afgestemd" prompt="Hier alleen ja invullen als het daadwerkelijk om VIP bezoek gaat._x000a__x000a_LET OP: bezoek moet van tevoren bekend zijn bij de kazerne leiding." sqref="Q12:S12" xr:uid="{00000000-0002-0000-0000-00001B000000}"/>
    <dataValidation allowBlank="1" showInputMessage="1" showErrorMessage="1" promptTitle="Geboortedatum" prompt="Voer in dit veld de geboortedatum in _x000a__x000a_Bijvoorbeeld: '1-01-1980'" sqref="W12" xr:uid="{00000000-0002-0000-0000-00001C000000}"/>
    <dataValidation allowBlank="1" showInputMessage="1" showErrorMessage="1" promptTitle="Invoeren ID nummer" prompt="Voer in dit veld het ID- of Paspoortnummer in." sqref="Z12:AA12" xr:uid="{00000000-0002-0000-0000-00001D000000}"/>
    <dataValidation allowBlank="1" showInputMessage="1" showErrorMessage="1" promptTitle="Gebouw" prompt="Voer het juiste gebouw in waar toegang voor wordt verzocht. Er kunnen meerdere gebouwen worden ingevuld._x000a__x000a_Bijvoorbeeld: 'K1, K2'" sqref="D13:D200" xr:uid="{00000000-0002-0000-0000-00001E000000}"/>
    <dataValidation allowBlank="1" showInputMessage="1" showErrorMessage="1" promptTitle="Invoer telefoonnummer" prompt="Voer het juiste telefoonnummer in van de contactpersoon op de desbetreffende locatie._x000a__x000a_Bijvoorbeeld: ‘0612345678’_x000a_" sqref="F13:F200" xr:uid="{00000000-0002-0000-0000-00001F000000}"/>
    <dataValidation allowBlank="1" showInputMessage="1" showErrorMessage="1" promptTitle="Contacpersoon" prompt="Voer de naam in van de conactpersoon op de desbetreffende locatie._x000a__x000a_Bijvoorbeeld: 'Jan Janssen'" sqref="E13:E200" xr:uid="{00000000-0002-0000-0000-000020000000}"/>
    <dataValidation allowBlank="1" showInputMessage="1" showErrorMessage="1" promptTitle="Contactpersoon" prompt="Voer de naam in van een eventuele tweede conactpersoon op de desbetreffende locatie._x000a__x000a_Bijvoorbeeld: 'Piet Pieterse'" sqref="H13:H200" xr:uid="{00000000-0002-0000-0000-000021000000}"/>
    <dataValidation type="date" allowBlank="1" showInputMessage="1" showErrorMessage="1" errorTitle="Foutieve invoer einddatum" error="De door u ingevoerde einddatum is niet juist. Controleert u alstublieft of de door u ingevulde datum tussen de begindatum en 31 dagen daarna ligt" promptTitle="Einddatum" prompt="Voer de einddatum van het bezoek in.  _x000a__x000a_LET OP: De einddatum mag niet voor de begindatum liggen._x000a__x000a_Bijvoorbeeld: '2-01-21'" sqref="M13:M200" xr:uid="{00000000-0002-0000-0000-000022000000}">
      <formula1>K13</formula1>
      <formula2>K13+31</formula2>
    </dataValidation>
    <dataValidation allowBlank="1" showInputMessage="1" showErrorMessage="1" error="Het opgegeven telefoonnummer bestaat niet alleen uit cijfers. Verwijder eventuele spaties of andere tekens. " promptTitle="Telefoonnummer" prompt="Voer het juiste telefoonnumer in. _x000a__x000a_LET OP: Het nummer mag alléén cijfers bevatten. Bij internationale nummers kan het plusteken van het voorvoegsel vervangen worden door '00'.  _x000a__x000a_Bijvoorbeeld: '0246661111' (NL), '004915144240265' (DE)" sqref="I13:I200" xr:uid="{00000000-0002-0000-0000-000023000000}"/>
    <dataValidation type="time" allowBlank="1" showInputMessage="1" showErrorMessage="1" errorTitle="Foutieve invoer eindtijd" error="De opgegeven tijd staat niet in de juiste vorm. Voer de tijd van het bezoek van de bezoeker in als 'hh:mm', dus bijvoorbeeld '08:30' of '14:30'." promptTitle="Eindtijd" prompt="Voer in dit veld de eindtijd van het bezoek in als 'hh:mm' dus bijvoorbeeld '12.30' of '17:30'._x000a__x000a_LET OP: De laatste tijd van de dag begint om 23:45. Verder kan de tijd worden ingevuld per 15 minuten. Dus geen tijden als 23:16 invullen!" sqref="N13:N200" xr:uid="{00000000-0002-0000-0000-000024000000}">
      <formula1>0</formula1>
      <formula2>0.999305555555556</formula2>
    </dataValidation>
    <dataValidation type="list" allowBlank="1" showInputMessage="1" showErrorMessage="1" promptTitle="VIP Bezoek afgestemd" prompt="Hier alleen ja invullen als het daadwerkelijk om VIP bezoek gaat._x000a__x000a_LET OP: Bezoek moet van tevoren bekend zijn bij kazerne leiding." sqref="Q13:Q200" xr:uid="{00000000-0002-0000-0000-000025000000}">
      <formula1>$Q$2:$Q$4</formula1>
    </dataValidation>
    <dataValidation allowBlank="1" showInputMessage="1" showErrorMessage="1" promptTitle="Voornaam" prompt="Voer de voornaam van de bezoekende persoon in. _x000a__x000a_Bijvoorbeeld: 'Andries'" sqref="T13:T200" xr:uid="{00000000-0002-0000-0000-000026000000}"/>
    <dataValidation allowBlank="1" showInputMessage="1" showErrorMessage="1" promptTitle="Achternaam" prompt="Voer de achternaam van de bezoeker in. _x000a__x000a_Bijvoorbeeld: 'Driessen'_x000a_ " sqref="V13:V200" xr:uid="{00000000-0002-0000-0000-000027000000}"/>
    <dataValidation allowBlank="1" showInputMessage="1" showErrorMessage="1" promptTitle="Geboortedatum" prompt="Voer de geboortedatum in._x000a__x000a_Bijvoorbeeld: '1-01-1980'" sqref="W13:W200" xr:uid="{00000000-0002-0000-0000-000028000000}"/>
    <dataValidation allowBlank="1" showInputMessage="1" showErrorMessage="1" promptTitle="Geboorteplaats" prompt="Voer de geboorteplaats in. _x000a__x000a_Bijvoorbeeld: 'Amsterdam'" sqref="X13:X200" xr:uid="{00000000-0002-0000-0000-000029000000}"/>
    <dataValidation allowBlank="1" showInputMessage="1" showErrorMessage="1" promptTitle="Invoeren ID nummer" prompt="Voer het documentnummer van het gekozen ID-document in." sqref="Z13:Z200" xr:uid="{00000000-0002-0000-0000-00002A000000}"/>
    <dataValidation allowBlank="1" showInputMessage="1" showErrorMessage="1" promptTitle="Toelichting" prompt="Binnen dit veld is ruimte voor relevante aanvullingen die nergens anders ingevuld kunnen worden._x000a_" sqref="AB13:AB200" xr:uid="{00000000-0002-0000-0000-00002B000000}"/>
    <dataValidation allowBlank="1" showInputMessage="1" showErrorMessage="1" promptTitle="Tussenvoegsel" prompt="Voer het tussenvoegsel, tussen de voornaam en achternaam, in. _x000a__x000a_Bijvoorbeeld &quot;van de&quot;" sqref="U13:U200" xr:uid="{00000000-0002-0000-0000-00002C000000}"/>
    <dataValidation type="list" allowBlank="1" showInputMessage="1" showErrorMessage="1" errorTitle="Onjuiste invoer onderdeel" error="Het door u ingevoerde onderdeel komt niet overeen met onze systemen. Selecteer alstublieft de juiste waarde in het drop-down menu." promptTitle="Defensieonderdeel" prompt="Selecteer in het veld het betreffende defensieonderdeel._x000a__x000a_Bijvoorbeeld: 'DOSCO'" sqref="C13:C200" xr:uid="{00000000-0002-0000-0000-00002D000000}">
      <formula1>$AM$12:$AM$19</formula1>
    </dataValidation>
    <dataValidation allowBlank="1" showInputMessage="1" showErrorMessage="1" promptTitle="Begintijd" prompt="Voer in dit veld de begintijd van het bezoek in als 'hh:mm' dus bijvoorbeeld '08.30' of '14:30'._x000a__x000a_LET OP: De eerste tijd van de dag begint om 00:15. Verder kan de tijd worden ingevuld per 15 minuten. Dus geen tijden als 00:16 invullen!" sqref="L12" xr:uid="{00000000-0002-0000-0000-00002E000000}"/>
    <dataValidation allowBlank="1" showInputMessage="1" showErrorMessage="1" promptTitle="Bedrijfsnaam en reden bezoek " prompt="Voer in dit veld de bedrijfsnaam en de reden van het bezoek in. _x000a__x000a_'Bijvoorbeeld: Bouwbedrijf B.A.K. Steen, werkzaamheden bouw of RENEWI ophalen afval etc.'" sqref="O12:O200" xr:uid="{00000000-0002-0000-0000-00002F000000}"/>
    <dataValidation type="list" allowBlank="1" showInputMessage="1" showErrorMessage="1" promptTitle="ID type" prompt="Voer in dit veld het type identificatie in. _x000a__x000a_Let op: Het ingevulde document moet ook als bewijs meegenomen worden bij aanmelding." sqref="Y12 Y201:Y65536" xr:uid="{00000000-0002-0000-0000-000030000000}">
      <formula1>$AR$12:$AR$18</formula1>
    </dataValidation>
    <dataValidation type="list" allowBlank="1" showInputMessage="1" showErrorMessage="1" promptTitle="ID type" prompt="Voer het type identificatie in. _x000a__x000a_LET OP: Het ingevulde document moet ook als bewijs worden meegenomen bij het bezoek." sqref="Y13:Y200" xr:uid="{00000000-0002-0000-0000-000031000000}">
      <formula1>$AR$12:$AR$18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242 G394 G350 G327 G319 G254 G205 G294 G285 G283 G274 G267 G265 G261 G250 G348 G390 G385 G383 G380:G381 G376 G374 G344:G345 G304:G305 G341 G336 G333 G323:G324 G310" xr:uid="{00000000-0002-0000-0000-000032000000}">
      <formula1>#REF!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95:G65536" xr:uid="{00000000-0002-0000-0000-000033000000}">
      <formula1>AL322</formula1>
    </dataValidation>
    <dataValidation type="list" allowBlank="1" showInputMessage="1" showErrorMessage="1" promptTitle="Bezoek afgestemd met FBD" prompt="Is er contact geweest met lokale FBD voor eventuele begeleiding. _x000a__x000a_LET OP: Dit veld geldt niet als verzoek voor begeleiding, dit MOET wel zijn afgestemd" sqref="P12" xr:uid="{00000000-0002-0000-0000-000034000000}">
      <formula1>$AT$12:$AT$15</formula1>
    </dataValidation>
    <dataValidation type="list" allowBlank="1" showInputMessage="1" showErrorMessage="1" promptTitle="Begeleiding afgestemd" prompt="Hier het juiste soort begeleiding invullen. _x000a__x000a_LET OP: Bezoek moet van tevoren zijn afgestemd met de begeleider. Indien niet van toepassing wordt ingevuld en er wel begeleiding nodig is, dan bent u zelf de begeleider." sqref="P13:P200" xr:uid="{00000000-0002-0000-0000-000035000000}">
      <formula1>$AT$12:$AT$15</formula1>
    </dataValidation>
    <dataValidation type="list" allowBlank="1" showInputMessage="1" showErrorMessage="1" errorTitle="Foutieve invoer locatie" error="U heeft niet de juiste Defensielocatie geselecteerd. Kiest u er alsutblieft een uit de drop-down lijst. Bijvoorbeeld: _x000a_'02G01 - OT MARNEWAARD - Zoutkamp'" promptTitle="Defensielocatie" prompt="Selecteer in dit veld de juiste Defensielocatie._x000a__x000a_Bijvoorbeeld: '02G01 - OT MARNEWAARD - Zoutkamp'. " sqref="B201:B65536" xr:uid="{00000000-0002-0000-0000-000036000000}">
      <formula1>$AL$12:$AL$161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201:G204" xr:uid="{00000000-0002-0000-0000-000037000000}">
      <formula1>AL161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206:G241" xr:uid="{00000000-0002-0000-0000-000038000000}">
      <formula1>AL165</formula1>
    </dataValidation>
    <dataValidation type="list" allowBlank="1" showInputMessage="1" showErrorMessage="1" errorTitle="Foutieve invoer locatie" error="U heeft niet de juiste Defensielocatie geselecteerd. Kiest u er alsutblieft een uit de drop-down lijst. Bijvoorbeeld: _x000a_'02G01 - OT MARNEWAARD - Zoutkamp'" promptTitle="Defensielocatie" prompt="Selecteer in dit veld de juiste Defensielocatie._x000a__x000a_Bijvoorbeeld: '02G01 - OT MARNEWAARD - Zoutkamp'. " sqref="B12" xr:uid="{00000000-0002-0000-0000-00003A000000}">
      <formula1>$AL$12:$AL$164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243:G249" xr:uid="{00000000-0002-0000-0000-00003B000000}">
      <formula1>AL201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251:G253" xr:uid="{00000000-0002-0000-0000-00003C000000}">
      <formula1>AL208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255:G260" xr:uid="{00000000-0002-0000-0000-00003D000000}">
      <formula1>AL211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262:G264" xr:uid="{00000000-0002-0000-0000-00003E000000}">
      <formula1>AL217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266" xr:uid="{00000000-0002-0000-0000-00003F000000}">
      <formula1>AL220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268:G273" xr:uid="{00000000-0002-0000-0000-000040000000}">
      <formula1>AL221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275:G282" xr:uid="{00000000-0002-0000-0000-000041000000}">
      <formula1>AL227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284" xr:uid="{00000000-0002-0000-0000-000042000000}">
      <formula1>AL235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286:G293" xr:uid="{00000000-0002-0000-0000-000043000000}">
      <formula1>AL236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295:G303" xr:uid="{00000000-0002-0000-0000-000044000000}">
      <formula1>AL244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06:G309" xr:uid="{00000000-0002-0000-0000-000045000000}">
      <formula1>AL253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11:G318" xr:uid="{00000000-0002-0000-0000-000046000000}">
      <formula1>AL257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20:G322" xr:uid="{00000000-0002-0000-0000-000047000000}">
      <formula1>AL265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25:G326" xr:uid="{00000000-0002-0000-0000-000048000000}">
      <formula1>AL268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28:G332" xr:uid="{00000000-0002-0000-0000-000049000000}">
      <formula1>AL270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34:G335" xr:uid="{00000000-0002-0000-0000-00004A000000}">
      <formula1>AL275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37:G340" xr:uid="{00000000-0002-0000-0000-00004B000000}">
      <formula1>AL277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42:G343" xr:uid="{00000000-0002-0000-0000-00004C000000}">
      <formula1>AL281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46:G347" xr:uid="{00000000-0002-0000-0000-00004D000000}">
      <formula1>AL283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49" xr:uid="{00000000-0002-0000-0000-00004E000000}">
      <formula1>AL285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51:G373" xr:uid="{00000000-0002-0000-0000-00004F000000}">
      <formula1>AL286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75" xr:uid="{00000000-0002-0000-0000-000050000000}">
      <formula1>AL309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77:G379" xr:uid="{00000000-0002-0000-0000-000051000000}">
      <formula1>AL310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82" xr:uid="{00000000-0002-0000-0000-000052000000}">
      <formula1>AL313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84" xr:uid="{00000000-0002-0000-0000-000053000000}">
      <formula1>AL314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86:G389" xr:uid="{00000000-0002-0000-0000-000054000000}">
      <formula1>AL315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G391:G393" xr:uid="{00000000-0002-0000-0000-000055000000}">
      <formula1>AL319</formula1>
    </dataValidation>
    <dataValidation type="list" allowBlank="1" showInputMessage="1" showErrorMessage="1" sqref="B13:B200" xr:uid="{00000000-0002-0000-0000-000056000000}">
      <formula1>$AL$12:$AL$385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J201:J65536" xr:uid="{00000000-0002-0000-0000-000057000000}">
      <formula1>AO201</formula1>
    </dataValidation>
    <dataValidation type="date" allowBlank="1" showInputMessage="1" showErrorMessage="1" errorTitle="Foutieve invoer begindatum" error="De door u ingevoerde einddatum is niet juist. Controleert u alstublieft of de door u ingevulde datum tussen vandaag en 31 dagen daarna ligt." promptTitle="Invoer datum aanmelding" prompt="Voer de begindatum van het bezoek in._x000a__x000a_LET OP: De begindatum mag niet na de einddatum liggen._x000a__x000a_Bijvoorbeeld '1-01-2021'" sqref="K13:K200" xr:uid="{00000000-0002-0000-0000-000058000000}">
      <formula1>TODAY()</formula1>
      <formula2>TODAY()+31</formula2>
    </dataValidation>
    <dataValidation type="time" allowBlank="1" showInputMessage="1" showErrorMessage="1" errorTitle="Foutieve invoer starttijd" error="De opgegeven tijd staat niet in de juiste vorm. Voer de tijd van het bezoek van de bezoeker in als 'hh:mm', dus bijvoorbeeld '08:30' of '14:30'." promptTitle="Begintijd" prompt="Voer in dit veld de begintijd van het bezoek in als 'hh:mm' dus bijvoorbeeld '08.30' of '14:30'._x000a__x000a_LET OP: De eerste tijd van de dag begint om 00:15. Verder kan de tijd worden ingevuld per 15 minuten. Dus geen tijden als 00:16 invullen!" sqref="L13:L200" xr:uid="{00000000-0002-0000-0000-000059000000}">
      <formula1>0</formula1>
      <formula2>0.999305555555556</formula2>
    </dataValidation>
    <dataValidation type="list" allowBlank="1" showInputMessage="1" showErrorMessage="1" errorTitle="Vul een waarde in." error="Kies een waarde uit de pull down lijst." sqref="R13:R200" xr:uid="{00000000-0002-0000-0000-00005A000000}">
      <formula1>$AU$13:$AU$15</formula1>
    </dataValidation>
  </dataValidations>
  <hyperlinks>
    <hyperlink ref="AQ12" r:id="rId1" xr:uid="{00000000-0004-0000-0000-000000000000}"/>
    <hyperlink ref="G12" r:id="rId2" display="test@mindef.nl" xr:uid="{00000000-0004-0000-0000-000001000000}"/>
  </hyperlinks>
  <pageMargins left="0.23622047244094491" right="0.23622047244094491" top="0.74803149606299213" bottom="0.74803149606299213" header="0.31496062992125984" footer="0.31496062992125984"/>
  <pageSetup paperSize="9" scale="61" orientation="landscape" r:id="rId3"/>
  <headerFooter>
    <oddFooter>&amp;R&amp;8&amp;K807F83Versie: juli 2014</oddFooter>
  </headerFooter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K29"/>
  <sheetViews>
    <sheetView workbookViewId="0">
      <selection activeCell="A14" sqref="A14"/>
    </sheetView>
  </sheetViews>
  <sheetFormatPr defaultRowHeight="12.75" x14ac:dyDescent="0.2"/>
  <cols>
    <col min="1" max="1" width="180.28515625" style="46" customWidth="1"/>
    <col min="2" max="16384" width="9.140625" style="1"/>
  </cols>
  <sheetData>
    <row r="1" spans="1:11" s="14" customFormat="1" x14ac:dyDescent="0.2">
      <c r="C1" s="37"/>
    </row>
    <row r="2" spans="1:11" s="14" customFormat="1" x14ac:dyDescent="0.2">
      <c r="C2" s="37"/>
    </row>
    <row r="3" spans="1:11" s="14" customFormat="1" x14ac:dyDescent="0.2">
      <c r="C3" s="37"/>
    </row>
    <row r="4" spans="1:11" s="14" customFormat="1" x14ac:dyDescent="0.2">
      <c r="A4" s="38"/>
      <c r="C4" s="37"/>
    </row>
    <row r="5" spans="1:11" s="14" customFormat="1" x14ac:dyDescent="0.2">
      <c r="A5" s="38"/>
      <c r="C5" s="37"/>
    </row>
    <row r="6" spans="1:11" s="14" customFormat="1" x14ac:dyDescent="0.2">
      <c r="A6" s="38"/>
      <c r="C6" s="37"/>
    </row>
    <row r="7" spans="1:11" x14ac:dyDescent="0.2">
      <c r="A7" s="38"/>
      <c r="C7" s="39"/>
      <c r="K7" s="14"/>
    </row>
    <row r="8" spans="1:11" x14ac:dyDescent="0.2">
      <c r="A8" s="38"/>
      <c r="C8" s="39"/>
      <c r="K8" s="14"/>
    </row>
    <row r="9" spans="1:11" s="14" customFormat="1" x14ac:dyDescent="0.2">
      <c r="A9" s="38"/>
      <c r="C9" s="37"/>
    </row>
    <row r="10" spans="1:11" s="14" customFormat="1" x14ac:dyDescent="0.2">
      <c r="A10" s="38"/>
      <c r="C10" s="37"/>
    </row>
    <row r="11" spans="1:11" s="14" customFormat="1" x14ac:dyDescent="0.2">
      <c r="A11" s="40"/>
      <c r="C11" s="37"/>
    </row>
    <row r="12" spans="1:11" s="14" customFormat="1" x14ac:dyDescent="0.2">
      <c r="A12" s="41"/>
      <c r="C12" s="37"/>
    </row>
    <row r="13" spans="1:11" s="14" customFormat="1" x14ac:dyDescent="0.2">
      <c r="A13" s="42"/>
      <c r="C13" s="37"/>
    </row>
    <row r="14" spans="1:11" s="14" customFormat="1" x14ac:dyDescent="0.2">
      <c r="A14" s="43"/>
      <c r="C14" s="37"/>
    </row>
    <row r="15" spans="1:11" s="14" customFormat="1" x14ac:dyDescent="0.2">
      <c r="A15" s="44"/>
      <c r="C15" s="37"/>
    </row>
    <row r="16" spans="1:11" s="14" customFormat="1" x14ac:dyDescent="0.2">
      <c r="A16" s="43"/>
      <c r="C16" s="37"/>
    </row>
    <row r="17" spans="1:11" s="14" customFormat="1" x14ac:dyDescent="0.2">
      <c r="A17" s="43"/>
      <c r="C17" s="37"/>
    </row>
    <row r="18" spans="1:11" s="14" customFormat="1" x14ac:dyDescent="0.2">
      <c r="A18" s="43"/>
      <c r="C18" s="37"/>
      <c r="K18" s="1"/>
    </row>
    <row r="19" spans="1:11" s="14" customFormat="1" x14ac:dyDescent="0.2">
      <c r="A19" s="43"/>
      <c r="C19" s="37"/>
      <c r="K19" s="1"/>
    </row>
    <row r="20" spans="1:11" s="14" customFormat="1" x14ac:dyDescent="0.2">
      <c r="A20" s="43"/>
      <c r="C20" s="37"/>
      <c r="K20" s="1"/>
    </row>
    <row r="21" spans="1:11" s="14" customFormat="1" x14ac:dyDescent="0.2">
      <c r="A21" s="43"/>
      <c r="C21" s="37"/>
      <c r="K21" s="1"/>
    </row>
    <row r="22" spans="1:11" s="14" customFormat="1" x14ac:dyDescent="0.2">
      <c r="A22" s="43"/>
      <c r="C22" s="37"/>
      <c r="K22" s="1"/>
    </row>
    <row r="23" spans="1:11" s="14" customFormat="1" x14ac:dyDescent="0.2">
      <c r="A23" s="43"/>
      <c r="C23" s="37"/>
      <c r="K23" s="1"/>
    </row>
    <row r="24" spans="1:11" x14ac:dyDescent="0.2">
      <c r="A24" s="41"/>
    </row>
    <row r="25" spans="1:11" x14ac:dyDescent="0.2">
      <c r="A25" s="41"/>
    </row>
    <row r="26" spans="1:11" x14ac:dyDescent="0.2">
      <c r="A26" s="38"/>
    </row>
    <row r="27" spans="1:11" x14ac:dyDescent="0.2">
      <c r="A27" s="40"/>
    </row>
    <row r="28" spans="1:11" x14ac:dyDescent="0.2">
      <c r="A28" s="45"/>
    </row>
    <row r="29" spans="1:11" x14ac:dyDescent="0.2">
      <c r="A29" s="45"/>
    </row>
  </sheetData>
  <sheetProtection password="9CFB"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D21"/>
  <sheetViews>
    <sheetView workbookViewId="0">
      <selection activeCell="B21" sqref="B21"/>
    </sheetView>
  </sheetViews>
  <sheetFormatPr defaultRowHeight="12.75" x14ac:dyDescent="0.2"/>
  <cols>
    <col min="1" max="1" width="12.140625" style="30" bestFit="1" customWidth="1"/>
    <col min="2" max="2" width="9.140625" style="1"/>
    <col min="3" max="3" width="16.7109375" style="1" hidden="1" customWidth="1"/>
    <col min="4" max="4" width="93.28515625" style="1" hidden="1" customWidth="1"/>
    <col min="5" max="16384" width="9.140625" style="1"/>
  </cols>
  <sheetData>
    <row r="1" spans="1:4" x14ac:dyDescent="0.2">
      <c r="A1" s="29" t="s">
        <v>484</v>
      </c>
      <c r="B1" s="2" t="s">
        <v>485</v>
      </c>
      <c r="C1" s="2" t="s">
        <v>486</v>
      </c>
      <c r="D1" s="2" t="s">
        <v>487</v>
      </c>
    </row>
    <row r="2" spans="1:4" x14ac:dyDescent="0.2">
      <c r="A2" s="30">
        <v>43356</v>
      </c>
      <c r="B2" s="1" t="s">
        <v>488</v>
      </c>
      <c r="C2" s="1" t="s">
        <v>489</v>
      </c>
    </row>
    <row r="3" spans="1:4" x14ac:dyDescent="0.2">
      <c r="A3" s="30">
        <v>43369</v>
      </c>
      <c r="B3" s="1" t="s">
        <v>490</v>
      </c>
      <c r="C3" s="1" t="s">
        <v>489</v>
      </c>
      <c r="D3" s="1" t="s">
        <v>491</v>
      </c>
    </row>
    <row r="4" spans="1:4" x14ac:dyDescent="0.2">
      <c r="A4" s="30">
        <v>43374</v>
      </c>
      <c r="B4" s="1" t="s">
        <v>492</v>
      </c>
      <c r="C4" s="1" t="s">
        <v>489</v>
      </c>
      <c r="D4" s="1" t="s">
        <v>493</v>
      </c>
    </row>
    <row r="5" spans="1:4" x14ac:dyDescent="0.2">
      <c r="A5" s="30">
        <v>43377</v>
      </c>
      <c r="B5" s="1" t="s">
        <v>494</v>
      </c>
      <c r="C5" s="1" t="s">
        <v>489</v>
      </c>
      <c r="D5" s="1" t="s">
        <v>495</v>
      </c>
    </row>
    <row r="6" spans="1:4" x14ac:dyDescent="0.2">
      <c r="A6" s="30">
        <v>43389</v>
      </c>
      <c r="B6" s="1" t="s">
        <v>496</v>
      </c>
      <c r="C6" s="1" t="s">
        <v>489</v>
      </c>
      <c r="D6" s="1" t="s">
        <v>497</v>
      </c>
    </row>
    <row r="7" spans="1:4" x14ac:dyDescent="0.2">
      <c r="A7" s="30">
        <v>43425</v>
      </c>
      <c r="B7" s="1" t="s">
        <v>498</v>
      </c>
      <c r="C7" s="1" t="s">
        <v>489</v>
      </c>
      <c r="D7" s="1" t="s">
        <v>499</v>
      </c>
    </row>
    <row r="8" spans="1:4" x14ac:dyDescent="0.2">
      <c r="A8" s="30">
        <v>43467</v>
      </c>
      <c r="B8" s="1" t="s">
        <v>500</v>
      </c>
      <c r="C8" s="1" t="s">
        <v>501</v>
      </c>
      <c r="D8" s="1" t="s">
        <v>502</v>
      </c>
    </row>
    <row r="9" spans="1:4" x14ac:dyDescent="0.2">
      <c r="A9" s="30">
        <v>43472</v>
      </c>
      <c r="B9" s="1" t="s">
        <v>503</v>
      </c>
      <c r="C9" s="1" t="s">
        <v>501</v>
      </c>
      <c r="D9" s="1" t="s">
        <v>504</v>
      </c>
    </row>
    <row r="10" spans="1:4" x14ac:dyDescent="0.2">
      <c r="A10" s="30">
        <v>43501</v>
      </c>
      <c r="B10" s="1" t="s">
        <v>505</v>
      </c>
      <c r="C10" s="1" t="s">
        <v>501</v>
      </c>
      <c r="D10" s="1" t="s">
        <v>506</v>
      </c>
    </row>
    <row r="11" spans="1:4" x14ac:dyDescent="0.2">
      <c r="A11" s="30">
        <v>43538</v>
      </c>
      <c r="B11" s="1" t="s">
        <v>507</v>
      </c>
      <c r="C11" s="1" t="s">
        <v>501</v>
      </c>
      <c r="D11" s="1" t="s">
        <v>508</v>
      </c>
    </row>
    <row r="12" spans="1:4" x14ac:dyDescent="0.2">
      <c r="A12" s="31">
        <v>43538</v>
      </c>
      <c r="B12" s="1" t="s">
        <v>509</v>
      </c>
      <c r="C12" s="1" t="s">
        <v>510</v>
      </c>
      <c r="D12" s="1" t="s">
        <v>511</v>
      </c>
    </row>
    <row r="13" spans="1:4" x14ac:dyDescent="0.2">
      <c r="A13" s="30">
        <v>43578</v>
      </c>
      <c r="B13" s="1" t="s">
        <v>512</v>
      </c>
      <c r="C13" s="1" t="s">
        <v>510</v>
      </c>
      <c r="D13" s="1" t="s">
        <v>513</v>
      </c>
    </row>
    <row r="14" spans="1:4" x14ac:dyDescent="0.2">
      <c r="A14" s="30">
        <v>43557</v>
      </c>
      <c r="B14" s="1" t="s">
        <v>514</v>
      </c>
      <c r="C14" s="1" t="s">
        <v>489</v>
      </c>
      <c r="D14" s="1" t="s">
        <v>515</v>
      </c>
    </row>
    <row r="15" spans="1:4" x14ac:dyDescent="0.2">
      <c r="A15" s="30">
        <v>43599</v>
      </c>
      <c r="B15" s="1" t="s">
        <v>516</v>
      </c>
      <c r="C15" s="1" t="s">
        <v>489</v>
      </c>
      <c r="D15" s="1" t="s">
        <v>517</v>
      </c>
    </row>
    <row r="16" spans="1:4" x14ac:dyDescent="0.2">
      <c r="A16" s="30">
        <v>43676</v>
      </c>
      <c r="B16" s="1" t="s">
        <v>518</v>
      </c>
    </row>
    <row r="17" spans="1:2" x14ac:dyDescent="0.2">
      <c r="A17" s="31" t="s">
        <v>519</v>
      </c>
      <c r="B17" s="1" t="s">
        <v>520</v>
      </c>
    </row>
    <row r="18" spans="1:2" x14ac:dyDescent="0.2">
      <c r="A18" s="30">
        <v>44516</v>
      </c>
      <c r="B18" s="1" t="s">
        <v>521</v>
      </c>
    </row>
    <row r="19" spans="1:2" x14ac:dyDescent="0.2">
      <c r="A19" s="30">
        <v>44518</v>
      </c>
      <c r="B19" s="1" t="s">
        <v>522</v>
      </c>
    </row>
    <row r="20" spans="1:2" x14ac:dyDescent="0.2">
      <c r="A20" s="30">
        <v>44733</v>
      </c>
      <c r="B20" s="1" t="s">
        <v>523</v>
      </c>
    </row>
    <row r="21" spans="1:2" x14ac:dyDescent="0.2">
      <c r="A21" s="30">
        <v>44770</v>
      </c>
      <c r="B21" s="1" t="s">
        <v>524</v>
      </c>
    </row>
  </sheetData>
  <sheetProtection password="F48D" sheet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zoomScale="107" workbookViewId="0">
      <selection activeCell="B25" sqref="B25"/>
    </sheetView>
  </sheetViews>
  <sheetFormatPr defaultRowHeight="12.75" x14ac:dyDescent="0.2"/>
  <cols>
    <col min="1" max="1" width="38.28515625" customWidth="1"/>
    <col min="2" max="2" width="78.85546875" bestFit="1" customWidth="1"/>
    <col min="3" max="4" width="32.85546875" bestFit="1" customWidth="1"/>
    <col min="5" max="5" width="32.85546875" customWidth="1"/>
  </cols>
  <sheetData>
    <row r="1" spans="1:6" x14ac:dyDescent="0.2">
      <c r="A1" t="s">
        <v>525</v>
      </c>
      <c r="B1" t="s">
        <v>526</v>
      </c>
      <c r="C1" t="s">
        <v>527</v>
      </c>
      <c r="D1" t="s">
        <v>528</v>
      </c>
      <c r="E1" t="s">
        <v>529</v>
      </c>
      <c r="F1" t="s">
        <v>530</v>
      </c>
    </row>
    <row r="2" spans="1:6" x14ac:dyDescent="0.2">
      <c r="A2" t="s">
        <v>531</v>
      </c>
      <c r="B2" t="s">
        <v>532</v>
      </c>
      <c r="C2" t="s">
        <v>533</v>
      </c>
      <c r="D2" t="s">
        <v>534</v>
      </c>
      <c r="F2" t="s">
        <v>78</v>
      </c>
    </row>
    <row r="3" spans="1:6" x14ac:dyDescent="0.2">
      <c r="A3" t="s">
        <v>535</v>
      </c>
      <c r="B3" t="s">
        <v>536</v>
      </c>
      <c r="C3" t="s">
        <v>533</v>
      </c>
      <c r="D3" t="s">
        <v>534</v>
      </c>
      <c r="F3" t="s">
        <v>78</v>
      </c>
    </row>
    <row r="4" spans="1:6" x14ac:dyDescent="0.2">
      <c r="A4" t="s">
        <v>537</v>
      </c>
      <c r="B4" t="s">
        <v>538</v>
      </c>
      <c r="C4" t="s">
        <v>533</v>
      </c>
      <c r="F4" t="s">
        <v>89</v>
      </c>
    </row>
    <row r="5" spans="1:6" x14ac:dyDescent="0.2">
      <c r="A5" t="s">
        <v>539</v>
      </c>
      <c r="B5" t="s">
        <v>538</v>
      </c>
      <c r="C5" t="s">
        <v>533</v>
      </c>
      <c r="F5" t="s">
        <v>89</v>
      </c>
    </row>
    <row r="6" spans="1:6" x14ac:dyDescent="0.2">
      <c r="A6" t="s">
        <v>540</v>
      </c>
      <c r="B6" t="s">
        <v>541</v>
      </c>
      <c r="C6" t="s">
        <v>533</v>
      </c>
      <c r="D6" t="s">
        <v>533</v>
      </c>
      <c r="F6" t="s">
        <v>542</v>
      </c>
    </row>
    <row r="7" spans="1:6" x14ac:dyDescent="0.2">
      <c r="A7" t="s">
        <v>543</v>
      </c>
      <c r="B7" t="s">
        <v>544</v>
      </c>
      <c r="C7" t="s">
        <v>533</v>
      </c>
      <c r="D7" t="s">
        <v>533</v>
      </c>
      <c r="F7" t="s">
        <v>542</v>
      </c>
    </row>
    <row r="8" spans="1:6" x14ac:dyDescent="0.2">
      <c r="A8" t="s">
        <v>545</v>
      </c>
      <c r="B8" t="s">
        <v>546</v>
      </c>
      <c r="C8" t="s">
        <v>533</v>
      </c>
      <c r="D8" t="s">
        <v>533</v>
      </c>
      <c r="E8" t="s">
        <v>547</v>
      </c>
      <c r="F8" t="s">
        <v>89</v>
      </c>
    </row>
    <row r="9" spans="1:6" x14ac:dyDescent="0.2">
      <c r="A9" t="s">
        <v>548</v>
      </c>
      <c r="B9" t="s">
        <v>549</v>
      </c>
      <c r="C9" t="s">
        <v>533</v>
      </c>
      <c r="D9" t="s">
        <v>547</v>
      </c>
      <c r="F9" t="s">
        <v>89</v>
      </c>
    </row>
    <row r="10" spans="1:6" x14ac:dyDescent="0.2">
      <c r="A10" t="s">
        <v>550</v>
      </c>
      <c r="B10" t="s">
        <v>551</v>
      </c>
      <c r="C10" t="s">
        <v>533</v>
      </c>
      <c r="D10" t="s">
        <v>533</v>
      </c>
      <c r="E10" t="s">
        <v>547</v>
      </c>
      <c r="F10" t="s">
        <v>89</v>
      </c>
    </row>
    <row r="11" spans="1:6" x14ac:dyDescent="0.2">
      <c r="A11" t="s">
        <v>552</v>
      </c>
      <c r="B11" t="s">
        <v>549</v>
      </c>
      <c r="C11" t="s">
        <v>533</v>
      </c>
      <c r="D11" t="s">
        <v>547</v>
      </c>
      <c r="F11" t="s">
        <v>89</v>
      </c>
    </row>
    <row r="12" spans="1:6" x14ac:dyDescent="0.2">
      <c r="A12" t="s">
        <v>553</v>
      </c>
      <c r="B12" t="s">
        <v>538</v>
      </c>
      <c r="C12" t="s">
        <v>533</v>
      </c>
      <c r="F12" t="s">
        <v>89</v>
      </c>
    </row>
    <row r="13" spans="1:6" x14ac:dyDescent="0.2">
      <c r="A13" t="s">
        <v>554</v>
      </c>
      <c r="B13" t="s">
        <v>538</v>
      </c>
      <c r="C13" t="s">
        <v>533</v>
      </c>
      <c r="F13" t="s">
        <v>89</v>
      </c>
    </row>
    <row r="14" spans="1:6" x14ac:dyDescent="0.2">
      <c r="A14" t="s">
        <v>555</v>
      </c>
      <c r="B14" t="s">
        <v>89</v>
      </c>
      <c r="F14" t="s">
        <v>89</v>
      </c>
    </row>
    <row r="15" spans="1:6" x14ac:dyDescent="0.2">
      <c r="A15" t="s">
        <v>556</v>
      </c>
      <c r="B15" t="s">
        <v>538</v>
      </c>
      <c r="C15" t="s">
        <v>533</v>
      </c>
      <c r="F15" t="s">
        <v>89</v>
      </c>
    </row>
    <row r="16" spans="1:6" x14ac:dyDescent="0.2">
      <c r="A16" t="s">
        <v>557</v>
      </c>
      <c r="B16" t="s">
        <v>558</v>
      </c>
      <c r="C16" t="s">
        <v>533</v>
      </c>
      <c r="D16" t="s">
        <v>547</v>
      </c>
      <c r="F16" t="s">
        <v>89</v>
      </c>
    </row>
    <row r="17" spans="1:6" x14ac:dyDescent="0.2">
      <c r="A17" t="s">
        <v>559</v>
      </c>
      <c r="B17" t="s">
        <v>538</v>
      </c>
      <c r="C17" t="s">
        <v>533</v>
      </c>
      <c r="F17" t="s">
        <v>89</v>
      </c>
    </row>
    <row r="18" spans="1:6" x14ac:dyDescent="0.2">
      <c r="A18" t="s">
        <v>560</v>
      </c>
      <c r="B18" t="s">
        <v>538</v>
      </c>
      <c r="C18" t="s">
        <v>533</v>
      </c>
      <c r="F18" t="s">
        <v>89</v>
      </c>
    </row>
    <row r="19" spans="1:6" x14ac:dyDescent="0.2">
      <c r="A19" t="s">
        <v>561</v>
      </c>
      <c r="B19" t="s">
        <v>538</v>
      </c>
      <c r="C19" t="s">
        <v>533</v>
      </c>
      <c r="F19" t="s">
        <v>89</v>
      </c>
    </row>
    <row r="20" spans="1:6" x14ac:dyDescent="0.2">
      <c r="A20" t="s">
        <v>562</v>
      </c>
      <c r="B20" t="s">
        <v>89</v>
      </c>
      <c r="F20" t="s">
        <v>89</v>
      </c>
    </row>
  </sheetData>
  <sheetProtection password="9CFB" sheet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2B1A72D4C6C45AB2322DAC450CEF9" ma:contentTypeVersion="11" ma:contentTypeDescription="Een nieuw document maken." ma:contentTypeScope="" ma:versionID="278c61d3a62fe28734a7e4c7da8a17ef">
  <xsd:schema xmlns:xsd="http://www.w3.org/2001/XMLSchema" xmlns:xs="http://www.w3.org/2001/XMLSchema" xmlns:p="http://schemas.microsoft.com/office/2006/metadata/properties" xmlns:ns2="837bdd9d-5946-4cba-9779-cc62b22c88cc" xmlns:ns3="c067f769-c809-4007-a15a-c21c67e60f7f" targetNamespace="http://schemas.microsoft.com/office/2006/metadata/properties" ma:root="true" ma:fieldsID="75d0b3dc4db1a492c841cf0bfef8cbb1" ns2:_="" ns3:_="">
    <xsd:import namespace="837bdd9d-5946-4cba-9779-cc62b22c88cc"/>
    <xsd:import namespace="c067f769-c809-4007-a15a-c21c67e60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7bdd9d-5946-4cba-9779-cc62b22c8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dada56e-86e4-4429-93d5-3ba235bfad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7f769-c809-4007-a15a-c21c67e60f7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7bdd9d-5946-4cba-9779-cc62b22c88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CD8353-949A-4727-9978-58482C7F4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7bdd9d-5946-4cba-9779-cc62b22c88cc"/>
    <ds:schemaRef ds:uri="c067f769-c809-4007-a15a-c21c67e60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C7FCC8-1567-4CFE-BFFF-DD059F608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5FCADB-8A8E-4942-A8DF-AD916969FCED}">
  <ds:schemaRefs>
    <ds:schemaRef ds:uri="c067f769-c809-4007-a15a-c21c67e60f7f"/>
    <ds:schemaRef ds:uri="837bdd9d-5946-4cba-9779-cc62b22c88cc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Gevraagde gegevens</vt:lpstr>
      <vt:lpstr>Disclaimer </vt:lpstr>
      <vt:lpstr>Versiebeheer</vt:lpstr>
      <vt:lpstr>Functionaliteit</vt:lpstr>
      <vt:lpstr>'Gevraagde gegevens'!Afdrukbereik</vt:lpstr>
    </vt:vector>
  </TitlesOfParts>
  <Manager/>
  <Company>Ballast Nedam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Aanmelden bezoekers</dc:title>
  <dc:subject/>
  <dc:creator>DMO/JIVC</dc:creator>
  <cp:keywords>Aanmelden bezoekers</cp:keywords>
  <dc:description/>
  <cp:lastModifiedBy>Tjaarda, Harm</cp:lastModifiedBy>
  <cp:revision/>
  <dcterms:created xsi:type="dcterms:W3CDTF">2013-12-10T10:30:12Z</dcterms:created>
  <dcterms:modified xsi:type="dcterms:W3CDTF">2023-05-24T09:08:05Z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0x010100E212B1A72D4C6C45AB2322DAC450CEF9</vt:lpwstr>
  </property>
  <property fmtid="{D5CDD505-2E9C-101B-9397-08002B2CF9AE}" pid="3" name="MediaServiceImageTags">
    <vt:lpwstr/>
  </property>
</Properties>
</file>