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 1\2023\202402116 - Evaluatie van de WBSO\2 Aanbestedingsdocument\Definitief\"/>
    </mc:Choice>
  </mc:AlternateContent>
  <xr:revisionPtr revIDLastSave="0" documentId="13_ncr:1_{945D55B4-126E-4992-AD66-136F70653601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1125" yWindow="1125" windowWidth="18990" windowHeight="1341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G4" i="1"/>
  <c r="I15" i="1"/>
  <c r="I3" i="1" s="1"/>
  <c r="C5" i="1" s="1"/>
  <c r="H15" i="1" l="1"/>
  <c r="G15" i="1"/>
  <c r="G3" i="1" s="1"/>
  <c r="C3" i="1" s="1"/>
  <c r="H3" i="1" l="1"/>
  <c r="C4" i="1" s="1"/>
  <c r="D3" i="1"/>
  <c r="D4" i="1"/>
  <c r="D5" i="1"/>
</calcChain>
</file>

<file path=xl/sharedStrings.xml><?xml version="1.0" encoding="utf-8"?>
<sst xmlns="http://schemas.openxmlformats.org/spreadsheetml/2006/main" count="20" uniqueCount="14">
  <si>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</si>
  <si>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</si>
  <si>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</si>
  <si>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</si>
  <si>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</si>
  <si>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</si>
  <si>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</si>
  <si>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</si>
  <si>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</si>
  <si>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Team</t>
  </si>
  <si>
    <r>
      <rPr>
        <b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 De variabelen in de gouden cellen kunnen veranderd worden teneinde de scoremethodiek (Gewogen Prijs per Punt) te valideren.</t>
    </r>
  </si>
  <si>
    <t>Voorbeeld beoordelingsuitslag (perceel 1)</t>
  </si>
  <si>
    <t>Plan van aanpak</t>
  </si>
  <si>
    <t>Planning en risicobeheersing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</si>
</sst>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12" xfId="0" applyFont="1" applyFill="1" applyBorder="1"/>
    <xf numFmtId="0" fontId="1" fillId="4" borderId="6" xfId="0" applyFont="1" applyFill="1" applyBorder="1" applyAlignment="1">
      <alignment horizontal="center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2"/>
  <sheetViews>
    <sheetView tabSelected="1" zoomScale="90" zoomScaleNormal="90" workbookViewId="0">
      <selection activeCell="G21" sqref="G21"/>
    </sheetView>
  </sheetViews>
  <sheetFormatPr defaultRowHeight="15" x14ac:dyDescent="0.25"/>
  <cols>
    <col min="2" max="2" width="32.7109375" customWidth="1"/>
    <col min="3" max="3" width="16.85546875" customWidth="1"/>
    <col min="4" max="4" width="11" customWidth="1"/>
    <col min="5" max="5" width="9.140625" style="1"/>
    <col min="6" max="6" width="36" customWidth="1"/>
    <col min="7" max="7" width="16.5703125" customWidth="1"/>
    <col min="8" max="8" width="18" customWidth="1"/>
    <col min="9" max="9" width="17.7109375" customWidth="1"/>
    <col min="10" max="11" width="9.140625" style="1"/>
    <col min="12" max="14" width="18.7109375" style="1" customWidth="1"/>
    <col min="15" max="54" width="9.140625" style="1"/>
  </cols>
  <sheetData>
    <row r="1" spans="1:9" s="1" customFormat="1" ht="15.75" thickBot="1" x14ac:dyDescent="0.3"/>
    <row r="2" spans="1:9" ht="15.75" thickBot="1" x14ac:dyDescent="0.3">
      <c r="A2" s="1"/>
      <c r="B2" s="1"/>
      <c r="C2" s="4" t="s">
        <v>4</v>
      </c>
      <c r="D2" s="4" t="s">
        <v>8</v>
      </c>
      <c r="F2" s="1"/>
      <c r="G2" s="4" t="s">
        <v>5</v>
      </c>
      <c r="H2" s="4" t="s">
        <v>6</v>
      </c>
      <c r="I2" s="4" t="s">
        <v>7</v>
      </c>
    </row>
    <row r="3" spans="1:9" ht="16.5" thickBot="1" x14ac:dyDescent="0.3">
      <c r="A3" s="1"/>
      <c r="B3" s="5" t="s">
        <v>5</v>
      </c>
      <c r="C3" s="6">
        <f>(POWER(G4,G7)/POWER(G3,G6))*100</f>
        <v>5.9893677290072</v>
      </c>
      <c r="D3" s="3">
        <f>_xlfn.RANK.AVG(C3,C3:C5,1)</f>
        <v>3</v>
      </c>
      <c r="F3" s="5" t="s">
        <v>0</v>
      </c>
      <c r="G3" s="11">
        <f>G15</f>
        <v>675</v>
      </c>
      <c r="H3" s="12">
        <f>H15</f>
        <v>825</v>
      </c>
      <c r="I3" s="13">
        <f>I15</f>
        <v>850</v>
      </c>
    </row>
    <row r="4" spans="1:9" ht="16.5" thickBot="1" x14ac:dyDescent="0.3">
      <c r="A4" s="1"/>
      <c r="B4" s="5" t="s">
        <v>6</v>
      </c>
      <c r="C4" s="6">
        <f>(POWER(H4,G7)/POWER(H3,G6))*100</f>
        <v>5.2226550502120359</v>
      </c>
      <c r="D4" s="3">
        <f>_xlfn.RANK.AVG(C4,C3:C5,1)</f>
        <v>2</v>
      </c>
      <c r="F4" s="5" t="s">
        <v>2</v>
      </c>
      <c r="G4" s="14">
        <f>0*72000+0*72000+160000</f>
        <v>160000</v>
      </c>
      <c r="H4" s="15">
        <f>0*89000+180000</f>
        <v>180000</v>
      </c>
      <c r="I4" s="16">
        <f>0*78000+0*78000+200000</f>
        <v>200000</v>
      </c>
    </row>
    <row r="5" spans="1:9" ht="16.5" thickBot="1" x14ac:dyDescent="0.3">
      <c r="A5" s="1"/>
      <c r="B5" s="5" t="s">
        <v>7</v>
      </c>
      <c r="C5" s="6">
        <f>(POWER(I4,G7)/POWER(I3,G6))*100</f>
        <v>5.207998596966906</v>
      </c>
      <c r="D5" s="3">
        <f>_xlfn.RANK.AVG(C5,C3:C5,1)</f>
        <v>1</v>
      </c>
      <c r="F5" s="2"/>
      <c r="G5" s="1"/>
      <c r="H5" s="1"/>
      <c r="I5" s="1"/>
    </row>
    <row r="6" spans="1:9" ht="15.75" thickBot="1" x14ac:dyDescent="0.3">
      <c r="A6" s="1"/>
      <c r="B6" s="1"/>
      <c r="C6" s="1"/>
      <c r="D6" s="1"/>
      <c r="F6" s="5" t="s">
        <v>1</v>
      </c>
      <c r="G6" s="9">
        <v>0.8</v>
      </c>
      <c r="H6" s="1"/>
      <c r="I6" s="1"/>
    </row>
    <row r="7" spans="1:9" ht="15.75" thickBot="1" x14ac:dyDescent="0.3">
      <c r="A7" s="1"/>
      <c r="B7" s="1"/>
      <c r="C7" s="1"/>
      <c r="D7" s="1"/>
      <c r="F7" s="5" t="s">
        <v>3</v>
      </c>
      <c r="G7" s="10">
        <v>0.2</v>
      </c>
      <c r="H7" s="1"/>
      <c r="I7" s="1"/>
    </row>
    <row r="8" spans="1:9" s="1" customFormat="1" x14ac:dyDescent="0.25"/>
    <row r="9" spans="1:9" s="1" customFormat="1" ht="15.75" thickBot="1" x14ac:dyDescent="0.3"/>
    <row r="10" spans="1:9" s="1" customFormat="1" ht="15.75" thickBot="1" x14ac:dyDescent="0.3">
      <c r="G10" s="35" t="s">
        <v>11</v>
      </c>
      <c r="H10" s="36"/>
      <c r="I10" s="37"/>
    </row>
    <row r="11" spans="1:9" ht="15.75" thickBot="1" x14ac:dyDescent="0.3">
      <c r="A11" s="1"/>
      <c r="B11" s="26" t="s">
        <v>10</v>
      </c>
      <c r="C11" s="27"/>
      <c r="D11" s="28"/>
      <c r="F11" s="1"/>
      <c r="G11" s="8" t="s">
        <v>5</v>
      </c>
      <c r="H11" s="8" t="s">
        <v>6</v>
      </c>
      <c r="I11" s="8" t="s">
        <v>7</v>
      </c>
    </row>
    <row r="12" spans="1:9" ht="15.75" thickBot="1" x14ac:dyDescent="0.3">
      <c r="A12" s="1"/>
      <c r="B12" s="29"/>
      <c r="C12" s="30"/>
      <c r="D12" s="31"/>
      <c r="F12" s="7" t="s">
        <v>12</v>
      </c>
      <c r="G12" s="17">
        <v>375</v>
      </c>
      <c r="H12" s="18">
        <v>375</v>
      </c>
      <c r="I12" s="19">
        <v>550</v>
      </c>
    </row>
    <row r="13" spans="1:9" ht="15.75" thickBot="1" x14ac:dyDescent="0.3">
      <c r="A13" s="1"/>
      <c r="B13" s="29"/>
      <c r="C13" s="30"/>
      <c r="D13" s="31"/>
      <c r="F13" s="7" t="s">
        <v>13</v>
      </c>
      <c r="G13" s="20">
        <v>75</v>
      </c>
      <c r="H13" s="21">
        <v>75</v>
      </c>
      <c r="I13" s="22">
        <v>75</v>
      </c>
    </row>
    <row r="14" spans="1:9" ht="15.75" thickBot="1" x14ac:dyDescent="0.3">
      <c r="A14" s="1"/>
      <c r="B14" s="32"/>
      <c r="C14" s="33"/>
      <c r="D14" s="34"/>
      <c r="F14" s="7" t="s">
        <v>9</v>
      </c>
      <c r="G14" s="20">
        <v>225</v>
      </c>
      <c r="H14" s="21">
        <v>375</v>
      </c>
      <c r="I14" s="22">
        <v>225</v>
      </c>
    </row>
    <row r="15" spans="1:9" s="1" customFormat="1" ht="15.75" thickBot="1" x14ac:dyDescent="0.3">
      <c r="G15" s="23">
        <f>SUM(G12:G14)</f>
        <v>675</v>
      </c>
      <c r="H15" s="24">
        <f>SUM(H12:H14)</f>
        <v>825</v>
      </c>
      <c r="I15" s="25">
        <f>SUM(I12:I14)</f>
        <v>850</v>
      </c>
    </row>
    <row r="16" spans="1:9" s="1" customFormat="1" ht="15.75" customHeight="1" x14ac:dyDescent="0.25"/>
    <row r="17" s="1" customFormat="1" ht="15.75" customHeight="1" x14ac:dyDescent="0.25"/>
    <row r="18" s="1" customFormat="1" ht="15.75" customHeigh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</sheetData>
  <sheetProtection selectLockedCells="1"/>
  <mergeCells count="2">
    <mergeCell ref="B11:D14"/>
    <mergeCell ref="G10:I1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Eikelenboom, F. (Floor)</cp:lastModifiedBy>
  <cp:lastPrinted>2024-01-09T13:09:26Z</cp:lastPrinted>
  <dcterms:created xsi:type="dcterms:W3CDTF">2022-06-03T08:29:01Z</dcterms:created>
  <dcterms:modified xsi:type="dcterms:W3CDTF">2024-02-22T12:06:14Z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