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E:\rivierenland\technische installaties nederbetuwe\nota van inlichtngen\nvi 2\"/>
    </mc:Choice>
  </mc:AlternateContent>
  <xr:revisionPtr revIDLastSave="0" documentId="13_ncr:1_{4EA528E5-21B5-4EBE-8140-DDC38FC6A2B0}" xr6:coauthVersionLast="47" xr6:coauthVersionMax="47" xr10:uidLastSave="{00000000-0000-0000-0000-000000000000}"/>
  <bookViews>
    <workbookView xWindow="-110" yWindow="-110" windowWidth="19420" windowHeight="10420" activeTab="1" xr2:uid="{1225D9EB-FEBD-314F-8E89-47AC3C307F27}"/>
  </bookViews>
  <sheets>
    <sheet name="correctief onderhoud" sheetId="1" r:id="rId1"/>
    <sheet name="preventief onderhoud" sheetId="5" r:id="rId2"/>
    <sheet name="monitoring en advies" sheetId="4" r:id="rId3"/>
    <sheet name="totaal" sheetId="3"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91" i="5" l="1"/>
  <c r="J189" i="5"/>
  <c r="K148" i="5"/>
  <c r="K153" i="5"/>
  <c r="K160" i="5"/>
  <c r="K167" i="5"/>
  <c r="K174" i="5"/>
  <c r="K182" i="5"/>
  <c r="K188" i="5"/>
  <c r="K143" i="5"/>
  <c r="K117" i="5"/>
  <c r="K100" i="5"/>
  <c r="K80" i="5"/>
  <c r="K72" i="5"/>
  <c r="K59" i="5"/>
  <c r="K51" i="5"/>
  <c r="K33" i="5"/>
  <c r="K15" i="5"/>
  <c r="K190" i="5" l="1"/>
  <c r="B5" i="3" s="1"/>
  <c r="E10" i="1"/>
  <c r="E9" i="1"/>
  <c r="E11" i="1" l="1"/>
  <c r="B4" i="3" s="1"/>
  <c r="I3" i="4"/>
  <c r="I2" i="4"/>
  <c r="F4" i="1"/>
  <c r="F5" i="1"/>
  <c r="F3" i="1"/>
  <c r="I4" i="4" l="1"/>
  <c r="B6" i="3" s="1"/>
  <c r="F6" i="1"/>
  <c r="B3" i="3" s="1"/>
  <c r="B7" i="3" l="1"/>
</calcChain>
</file>

<file path=xl/sharedStrings.xml><?xml version="1.0" encoding="utf-8"?>
<sst xmlns="http://schemas.openxmlformats.org/spreadsheetml/2006/main" count="1152" uniqueCount="356">
  <si>
    <t>Instructies en voorwaarden</t>
  </si>
  <si>
    <t>Alle tarieven zijn exclusief BTW</t>
  </si>
  <si>
    <t>Naam ondertekenaar</t>
  </si>
  <si>
    <t>Functie ondertekenaar</t>
  </si>
  <si>
    <t>Datum</t>
  </si>
  <si>
    <t>Handtekening</t>
  </si>
  <si>
    <t>Luchtbehandeling</t>
  </si>
  <si>
    <t>Koeling</t>
  </si>
  <si>
    <t>Koelmachine</t>
  </si>
  <si>
    <t>Indicatie aantal uur op jaarbasis</t>
  </si>
  <si>
    <t>Uurprijs</t>
  </si>
  <si>
    <t>Monitoren van de werking van W installaties</t>
  </si>
  <si>
    <t>Adviesdiensten ten behoeve van W installaties</t>
  </si>
  <si>
    <t>Inschrijver is (op straffe van uitsluiting) verplicht dit prijzenblad intact te laten, volledig in te vullen en geen negatieve bedragen en/of nulbedragen in te vullen</t>
  </si>
  <si>
    <t>De prijzen dienen marktconform te zijn en passend op de gevraagde dienst</t>
  </si>
  <si>
    <t>Bij de inschrijving is nog geen rekening gehouden met het op afstoten en/of toevoegen van W installaties</t>
  </si>
  <si>
    <t>Gymzaal en Hoenderik Kesteren</t>
  </si>
  <si>
    <t>omschrijving</t>
  </si>
  <si>
    <t>locatie</t>
  </si>
  <si>
    <t>adres</t>
  </si>
  <si>
    <t>plaats</t>
  </si>
  <si>
    <t>type W installatie</t>
  </si>
  <si>
    <t>Verwarming</t>
  </si>
  <si>
    <t>Boiler</t>
  </si>
  <si>
    <t>Itho</t>
  </si>
  <si>
    <t>Rosenberg</t>
  </si>
  <si>
    <t>Filters</t>
  </si>
  <si>
    <t>Ventilatie</t>
  </si>
  <si>
    <t>CV-ketel Remeha Quinta Pro115</t>
  </si>
  <si>
    <t>CV-ketel Remeha Quinta Pro65</t>
  </si>
  <si>
    <t>Gea Flex Geko ventilatorconvektor</t>
  </si>
  <si>
    <t>Gea Happel CAIR4plusCL20AVVV</t>
  </si>
  <si>
    <t>Waterkoelmachine Carrier 30RBS140</t>
  </si>
  <si>
    <t>Samsung Multisplit</t>
  </si>
  <si>
    <t>Samsung casette</t>
  </si>
  <si>
    <t xml:space="preserve">Koeling serverruimte </t>
  </si>
  <si>
    <t>Western Closecontrol-units UEDA22.1</t>
  </si>
  <si>
    <t>Western dry-cooler AGHS403B</t>
  </si>
  <si>
    <t>Gemeentehuis Opheusden</t>
  </si>
  <si>
    <t xml:space="preserve">92x592x45 24x24  </t>
  </si>
  <si>
    <t>Filter 592x490x45</t>
  </si>
  <si>
    <t>Filterset G4 panel 30-20</t>
  </si>
  <si>
    <t>Sporthal De Biezenwei</t>
  </si>
  <si>
    <t>Buis ventilatie Repruimte 2 x GGD plus toiletgroep</t>
  </si>
  <si>
    <t>Welzijnsgebouw De Snellenburg</t>
  </si>
  <si>
    <t>Sporthal De Biezenwei Kantine</t>
  </si>
  <si>
    <t>Gymzaal Echteld</t>
  </si>
  <si>
    <t>Naverwarmer</t>
  </si>
  <si>
    <t>Filters acs aero 20x25x2(625x500x48)</t>
  </si>
  <si>
    <t>Filter acs t15/500/730x370</t>
  </si>
  <si>
    <t>Sporthal De Eng</t>
  </si>
  <si>
    <t>Sporthal De Eng Kantine</t>
  </si>
  <si>
    <t>Sporthal De Leede</t>
  </si>
  <si>
    <t>luchtverwarmer</t>
  </si>
  <si>
    <t>Sporthal De Leede Kantine</t>
  </si>
  <si>
    <t>Nefit Proline</t>
  </si>
  <si>
    <t>Luchtverwarmer</t>
  </si>
  <si>
    <t>APMC/300x550x45</t>
  </si>
  <si>
    <t>Ventilatiesysteem Afzuiging</t>
  </si>
  <si>
    <t>Rucon</t>
  </si>
  <si>
    <t>Sporthal De Linie</t>
  </si>
  <si>
    <t>WTW</t>
  </si>
  <si>
    <t>Kanaalkoeler</t>
  </si>
  <si>
    <t>ACS LS80A8/5(592X592XZ535)</t>
  </si>
  <si>
    <t>ACS LS8CA8/5(592X592XZ535)</t>
  </si>
  <si>
    <t>Sporthal De Linie Kantine</t>
  </si>
  <si>
    <t>Gemeentewerf Kesteren</t>
  </si>
  <si>
    <t>Gemeentewerf Opheusden</t>
  </si>
  <si>
    <t>Speelotheek Dodewaard</t>
  </si>
  <si>
    <t>Oude Pantarijn</t>
  </si>
  <si>
    <t>Brandweerkarzerne Dodewaard</t>
  </si>
  <si>
    <t>NEFIT topline 45</t>
  </si>
  <si>
    <t>CV gestookte heaters</t>
  </si>
  <si>
    <t>Airco etage</t>
  </si>
  <si>
    <t>Naverwarmer elektrisch</t>
  </si>
  <si>
    <t>Nedereindsestraat 27b</t>
  </si>
  <si>
    <t>Kesteren</t>
  </si>
  <si>
    <t>Burgemeester Lodderstr 20</t>
  </si>
  <si>
    <t>Opheusden</t>
  </si>
  <si>
    <t>Fazantstraat 30</t>
  </si>
  <si>
    <t>Vuurdoornstraat 2</t>
  </si>
  <si>
    <t>Achterstraat 27-27a</t>
  </si>
  <si>
    <t>Echteld</t>
  </si>
  <si>
    <t xml:space="preserve">Welzijnsgebouw Trefpunt </t>
  </si>
  <si>
    <t>Pieter C. Hooftstraat 10-10a</t>
  </si>
  <si>
    <t>Dalwagen 78b</t>
  </si>
  <si>
    <t>Dodewaard</t>
  </si>
  <si>
    <t>Kasteelstraat 4</t>
  </si>
  <si>
    <t>Liniestraat 2a</t>
  </si>
  <si>
    <t>Ochten</t>
  </si>
  <si>
    <t>Betuwestraatweg 6</t>
  </si>
  <si>
    <t>Kastanjelaan 33</t>
  </si>
  <si>
    <t>Anna van Burenlaan 2</t>
  </si>
  <si>
    <t>Tollenhof 1</t>
  </si>
  <si>
    <t>Oranjelaan 1b</t>
  </si>
  <si>
    <t>Swaenenstate 40</t>
  </si>
  <si>
    <t>Noodopvang</t>
  </si>
  <si>
    <t>J.R. Zeemanstraat 10</t>
  </si>
  <si>
    <t>IJzendoorn</t>
  </si>
  <si>
    <t>Welzijnsgebouw De Notenbalk</t>
  </si>
  <si>
    <t>Nefit Ecomline 43KW</t>
  </si>
  <si>
    <t>Luchtbehandeling (LBK)</t>
  </si>
  <si>
    <t>Mark LBK type 3020 WTW</t>
  </si>
  <si>
    <t>Nefit Ecomline HRC 30</t>
  </si>
  <si>
    <t>Nefit Ecomline HR 43</t>
  </si>
  <si>
    <t>Nefit Proline HRC 24</t>
  </si>
  <si>
    <t>WP LG lucht/water 2018</t>
  </si>
  <si>
    <t>Boiler 305 L indirect 2018</t>
  </si>
  <si>
    <t>LBK Loran type 3</t>
  </si>
  <si>
    <t>Nefit topline HRC 24 CW 4</t>
  </si>
  <si>
    <t>Nefit Ecoline classic HR 65</t>
  </si>
  <si>
    <t>WP Daikin lucht/lucht 2017</t>
  </si>
  <si>
    <t>Remeha Rendamax R 305</t>
  </si>
  <si>
    <t>GEA Happel luchtgestookt</t>
  </si>
  <si>
    <t>AO Smith bit 85 N direct</t>
  </si>
  <si>
    <t>Nefit trendline HRC 2019</t>
  </si>
  <si>
    <t>GEA Happel luchtgestookt geko 7 mhw</t>
  </si>
  <si>
    <t xml:space="preserve">WP LG lucht/water 2018 </t>
  </si>
  <si>
    <t>Gea Happel lucht/ww</t>
  </si>
  <si>
    <t>Boiler 500L 2018</t>
  </si>
  <si>
    <t>WP Daikin lucht lucht</t>
  </si>
  <si>
    <t>Nefit topline 100</t>
  </si>
  <si>
    <t>Nefit topline 70</t>
  </si>
  <si>
    <t>Boiler 500L direct</t>
  </si>
  <si>
    <t>Nefit topline100/Nefit proline</t>
  </si>
  <si>
    <t>LBK toe en afvoer</t>
  </si>
  <si>
    <t>Rosenberg Liberty 1010 EH</t>
  </si>
  <si>
    <t>Nefit topline 24</t>
  </si>
  <si>
    <t>Vaillant SVH</t>
  </si>
  <si>
    <t>Nefit trendline HRC 25 CW 25 2016</t>
  </si>
  <si>
    <t>Nefit trendline 2016</t>
  </si>
  <si>
    <t>Nefit ecoline 2004</t>
  </si>
  <si>
    <t xml:space="preserve">Remeha quinta pro 90 </t>
  </si>
  <si>
    <t>Remeha quinta ace 45 2023</t>
  </si>
  <si>
    <t>WTW Unit Orce 1500 2021</t>
  </si>
  <si>
    <t>Filters luchttoevoer</t>
  </si>
  <si>
    <t>CO2 systeem</t>
  </si>
  <si>
    <t>Wanneer er naar oordeel van de aanbestedende dienst sprake is van een zogenaamde manipulatieve inschrijving zal de inschrijver worden uitgesloten</t>
  </si>
  <si>
    <t>Controle sanitaire systemen (douches en toiletten)</t>
  </si>
  <si>
    <t>Subtotaal</t>
  </si>
  <si>
    <t>Totaal correctief onderhoud en uitbreiding W installaties</t>
  </si>
  <si>
    <t>Correctief onderhoud W installaties</t>
  </si>
  <si>
    <t>Overige diensten rondom onderhoud en instandhouding W installaties</t>
  </si>
  <si>
    <t>hulpmonteur</t>
  </si>
  <si>
    <t>monteur</t>
  </si>
  <si>
    <t>specialist/projectleider</t>
  </si>
  <si>
    <t>inzet functietype</t>
  </si>
  <si>
    <t>analist</t>
  </si>
  <si>
    <t>adviseur</t>
  </si>
  <si>
    <t>Totaal overige diensten onderhoud en uitbreiding W installaties</t>
  </si>
  <si>
    <t>inkoop en levering van eigen materialen</t>
  </si>
  <si>
    <t>totaal onderhoud W installaties</t>
  </si>
  <si>
    <t xml:space="preserve">bedrag </t>
  </si>
  <si>
    <t>Er mogen geen andere kosten in rekening worden gebracht dan de kosten in dit werkblad en de kosten genoemd in het beschrijvend document</t>
  </si>
  <si>
    <t>Indien er tijdens de looptijd van de overeenkomst onderhoud en beheer van andere installaties (niet genoemd in bijlage 12) worden uitgevraagd dienen de prijzen daarvoor overeen te komen met de prijzen die in dit prijzenblad zijn opgenomen</t>
  </si>
  <si>
    <t>Alle prijzen zijn exclusief BTW</t>
  </si>
  <si>
    <t>De prijzen voor overige diensten (monitoren en advies) zijn all-in prijzen en kennen geen toeslag omdat uitvoering buiten reguliere werktijden niet tot nauwelijks aanwezig is</t>
  </si>
  <si>
    <t>Het ingevuld prijzenblad dient zowel in Excel als PDF te worden opgeleverd. PDF versie dient rechtgeldig te zijn ondertekend</t>
  </si>
  <si>
    <t xml:space="preserve">Er mogen geen andere kosten in rekening gebracht worden dan de kosten in dit tabblad en de kosten genoemd in de inschrijvingsleidraad </t>
  </si>
  <si>
    <t>Onderhoud aan W-installaties tussen 07.00 - 17.00 uur op doordeweekse dagen</t>
  </si>
  <si>
    <t>Bovenstaande urenraming heeft betrekking op de monitoring op W installaties en adviesdiensten (overige diensten)</t>
  </si>
  <si>
    <t>De definitie van monitoring en adviesdiensten staat beschreven in de inschrijvingsleidraad</t>
  </si>
  <si>
    <t>De definitie van correctief onderhoud staat beschreven in de inschrijvingsleidraad</t>
  </si>
  <si>
    <t>Bovenstaande raming heeft betrekking op het correctief onderhoud en bijbehorende levering van eigen materialen en inzet van onderaannemers/combinanten</t>
  </si>
  <si>
    <t>Uurprijs (tussen 07.00 - 17.00 uur op doordeweekse dagen)</t>
  </si>
  <si>
    <t>Bij het correctief onderhoud dient inschrijver bij de werkzaamheden buiten de reguliere werktijden percentages aan te geven. Deze invulvelden zijn ook groen geaccentueerd</t>
  </si>
  <si>
    <t xml:space="preserve">Inzet functietype </t>
  </si>
  <si>
    <t>Percentage toeslagen buiten reguliere werktijden</t>
  </si>
  <si>
    <r>
      <t xml:space="preserve">Op doordeweekse dagen </t>
    </r>
    <r>
      <rPr>
        <b/>
        <sz val="7"/>
        <color theme="1"/>
        <rFont val="Verdana"/>
        <family val="2"/>
      </rPr>
      <t>(tussen 17.00 en 7.00 uur)</t>
    </r>
  </si>
  <si>
    <t>Weekenden</t>
  </si>
  <si>
    <t>Nationale feestdagen</t>
  </si>
  <si>
    <t>Opslag materialen en onderaannemers/combinanten</t>
  </si>
  <si>
    <t>Opslagpercentage inschrijver</t>
  </si>
  <si>
    <t>Fictieve inkoopkosten per jaar</t>
  </si>
  <si>
    <t>Totaal</t>
  </si>
  <si>
    <t>Bij het correctief onderhoud dient inschrijver bij de indicatie van de uren en uurprijs onderscheid te maken naar de aard van medewerker die beoogd wordt daarvoor te worden ingezet (hulpmonteur, monteur en specialist/projectleider). De aanbestedende dienst heeft indicatief daarvoor uren aangemerkt waaraan geen rechten kunnen worden ontleend</t>
  </si>
  <si>
    <t xml:space="preserve">De inschrijver dient de groen geaccentueerde velden in te vullen (uurprijs) </t>
  </si>
  <si>
    <t>aantal</t>
  </si>
  <si>
    <t>fabrikant</t>
  </si>
  <si>
    <t>type</t>
  </si>
  <si>
    <t>jaar</t>
  </si>
  <si>
    <t>Nefit</t>
  </si>
  <si>
    <t>HR 43</t>
  </si>
  <si>
    <t>Liberty 1010</t>
  </si>
  <si>
    <t xml:space="preserve">Rosenberg Liberty 1010 </t>
  </si>
  <si>
    <t>Filters acs ls80a8 (594x594xl600)</t>
  </si>
  <si>
    <t>Camfil</t>
  </si>
  <si>
    <t>OLB5 500ltr / oplaadsysteem</t>
  </si>
  <si>
    <t>Reiniging en inspectie afzuigventilator (exclusief kanalen)</t>
  </si>
  <si>
    <t>KDV310-6E</t>
  </si>
  <si>
    <t>Reiniging en inspectie afzuigventilatoren (exclusief kanalen)</t>
  </si>
  <si>
    <t xml:space="preserve">Stork </t>
  </si>
  <si>
    <t>Onbekend</t>
  </si>
  <si>
    <t>Reiniging en inspectie luchttoevoer en luchtafvoerroosters</t>
  </si>
  <si>
    <t xml:space="preserve"> </t>
  </si>
  <si>
    <t>Sanitaire installatie</t>
  </si>
  <si>
    <t>Controle sanitaire systemen (wastafel, toiletten e.d.)</t>
  </si>
  <si>
    <t xml:space="preserve">Diverse </t>
  </si>
  <si>
    <t xml:space="preserve">Rada  </t>
  </si>
  <si>
    <t>215 T3 met pulsedrukkers</t>
  </si>
  <si>
    <t>GBS systeem</t>
  </si>
  <si>
    <t xml:space="preserve">Gebouwbeheersysteem </t>
  </si>
  <si>
    <t>Siemens</t>
  </si>
  <si>
    <t>Siemens SyncoIC</t>
  </si>
  <si>
    <t>Remeha</t>
  </si>
  <si>
    <t>Quinta Pro115</t>
  </si>
  <si>
    <t>Quinta Pro65</t>
  </si>
  <si>
    <t xml:space="preserve">Gea </t>
  </si>
  <si>
    <t>Flex Geko</t>
  </si>
  <si>
    <t>Geha Happel</t>
  </si>
  <si>
    <t>CAIR4plusCL20AVVV</t>
  </si>
  <si>
    <t>Carrier</t>
  </si>
  <si>
    <t>30RBS140</t>
  </si>
  <si>
    <t xml:space="preserve">Samsung </t>
  </si>
  <si>
    <t>Multisplit</t>
  </si>
  <si>
    <t xml:space="preserve">Casette </t>
  </si>
  <si>
    <t>Western</t>
  </si>
  <si>
    <t>Closecontrol-units UEDA22.1</t>
  </si>
  <si>
    <t>dry-cooler AGHS403B</t>
  </si>
  <si>
    <t>Priva</t>
  </si>
  <si>
    <t>Topline HR45-2 / combi</t>
  </si>
  <si>
    <t>500 liter boiler met collector (Let op! afgekoppeld)</t>
  </si>
  <si>
    <t>Direct gesloten gas</t>
  </si>
  <si>
    <t>Mark</t>
  </si>
  <si>
    <t>30-20 WTW / 20000m3/h</t>
  </si>
  <si>
    <t xml:space="preserve">Acqua-systems </t>
  </si>
  <si>
    <t>ECOMLINE HRC 30</t>
  </si>
  <si>
    <t>Controle sanitaire systemen (wastafels en toiletten)</t>
  </si>
  <si>
    <t>ECOMLINE HR 43</t>
  </si>
  <si>
    <t>PROLINE HRC 24</t>
  </si>
  <si>
    <t xml:space="preserve">Regeling </t>
  </si>
  <si>
    <t>Honeywell Home</t>
  </si>
  <si>
    <t>Honeywell</t>
  </si>
  <si>
    <t>LG Multi V5</t>
  </si>
  <si>
    <t>ARUM080 LTE5 / ARNH08GK3A2</t>
  </si>
  <si>
    <t>Inventum</t>
  </si>
  <si>
    <t>HP300SL100 / 300ltr 96kW</t>
  </si>
  <si>
    <t>Inatherm Veab Heat Tech</t>
  </si>
  <si>
    <t>Synco RMZ785</t>
  </si>
  <si>
    <t>Loran</t>
  </si>
  <si>
    <t>2600m3/h</t>
  </si>
  <si>
    <t xml:space="preserve">VSH  </t>
  </si>
  <si>
    <t xml:space="preserve">Conti 630011.8  </t>
  </si>
  <si>
    <t>HRC 24 CW 4</t>
  </si>
  <si>
    <t>ECOLINE CLASSIC HR 65</t>
  </si>
  <si>
    <t>Daikin</t>
  </si>
  <si>
    <t>LUCHT/LUCHT</t>
  </si>
  <si>
    <t>Rendamax</t>
  </si>
  <si>
    <t>Serie R300 / gesloten</t>
  </si>
  <si>
    <t>GEA</t>
  </si>
  <si>
    <t>Multimax M532C</t>
  </si>
  <si>
    <t>AO Smith</t>
  </si>
  <si>
    <t>BT85N</t>
  </si>
  <si>
    <t>KDV 355-6E / KDV 225-2E / KDV 400- 6E</t>
  </si>
  <si>
    <t>Nefit/Bosch</t>
  </si>
  <si>
    <t>Trendline HRC25</t>
  </si>
  <si>
    <t>Daalderop</t>
  </si>
  <si>
    <t>80ltr Duo koper</t>
  </si>
  <si>
    <t>LG</t>
  </si>
  <si>
    <t>ARUM080LTE5</t>
  </si>
  <si>
    <t>ARNH08GK3A2</t>
  </si>
  <si>
    <t>HPB500 100kW</t>
  </si>
  <si>
    <t>Trubert Eurotherm</t>
  </si>
  <si>
    <t xml:space="preserve">Ultramix </t>
  </si>
  <si>
    <t>RZQG100L8Y1B</t>
  </si>
  <si>
    <t>GEA-MultiMAXX</t>
  </si>
  <si>
    <t>HD32.NWCLAD.CRA, bouwgrootte 3</t>
  </si>
  <si>
    <t>6 x Rucon</t>
  </si>
  <si>
    <t>RDA31-3535-6E 930</t>
  </si>
  <si>
    <t>HR 100</t>
  </si>
  <si>
    <t>HR 70</t>
  </si>
  <si>
    <t>Proline</t>
  </si>
  <si>
    <t>HN23.MWARAC.SKA</t>
  </si>
  <si>
    <t>OLB2 500DS</t>
  </si>
  <si>
    <t>KATD 280-6</t>
  </si>
  <si>
    <t>1 x GEA-CARplus</t>
  </si>
  <si>
    <t>SX064.096AVVV</t>
  </si>
  <si>
    <t>Aermax</t>
  </si>
  <si>
    <t>ANL152A</t>
  </si>
  <si>
    <t>1 x Rucon</t>
  </si>
  <si>
    <t>KATD280/6</t>
  </si>
  <si>
    <t>Rada + Sanimatic</t>
  </si>
  <si>
    <t xml:space="preserve">Thermostatic 320 + Sanimatic Ag </t>
  </si>
  <si>
    <t>TOPLINE 24</t>
  </si>
  <si>
    <t>VAILLANT</t>
  </si>
  <si>
    <t>SVH</t>
  </si>
  <si>
    <t>Controle sanitaire systemen (wastafels, douches en toiletten)</t>
  </si>
  <si>
    <t>TRENDLINE HRC 25 CW 25</t>
  </si>
  <si>
    <t>TRENDLINE</t>
  </si>
  <si>
    <t>ECOLINE</t>
  </si>
  <si>
    <t>Regeling</t>
  </si>
  <si>
    <t>Nefit Easy</t>
  </si>
  <si>
    <t xml:space="preserve">Remeha </t>
  </si>
  <si>
    <t>Quinta pro 90</t>
  </si>
  <si>
    <t>Zehnder</t>
  </si>
  <si>
    <t>MX110</t>
  </si>
  <si>
    <t>Airteq (Online monitoring)</t>
  </si>
  <si>
    <t>Airteq</t>
  </si>
  <si>
    <t>Topline 45</t>
  </si>
  <si>
    <t>?</t>
  </si>
  <si>
    <t>controle sanitaire systemen (wastafel, douches en toiletten)</t>
  </si>
  <si>
    <t>QUINTA ACE 45</t>
  </si>
  <si>
    <t>Orce</t>
  </si>
  <si>
    <t>Controle sanitaire systemen (wastafelsen en toiletten)</t>
  </si>
  <si>
    <t>Nefit Ecomline HR</t>
  </si>
  <si>
    <t xml:space="preserve">Nefit </t>
  </si>
  <si>
    <t>Ecomline HR</t>
  </si>
  <si>
    <t xml:space="preserve">Intergas </t>
  </si>
  <si>
    <t>Intergas</t>
  </si>
  <si>
    <t xml:space="preserve"> HR</t>
  </si>
  <si>
    <t>totaal preventief onderhoud</t>
  </si>
  <si>
    <t>De definitie van preventief onderhoud staat beschreven in de inschrijvingsleidraad</t>
  </si>
  <si>
    <t>Bovenstaande inschrijvingsbedragen hebben betrekking op het preventie onderhoud (periodieke inspecties en klein onderhoud)</t>
  </si>
  <si>
    <t xml:space="preserve">Bij het preventief onderhoud dient inschrijver de groen geaccentueerde velden in te vullen op basis van gegevens uit het overzicht W installaties (bijlage 12) </t>
  </si>
  <si>
    <t>Het ingevulde prijzenblad dient zowel in excel als in PDF te worden opgeleverd. PDF versie dient rechtsgeldig te zijn ondertekend</t>
  </si>
  <si>
    <t>Totaal correctief onderhoud W installaties</t>
  </si>
  <si>
    <t>Totaal monitoring en advies (overige diensten) onderhoud W installaties</t>
  </si>
  <si>
    <t>Totaal preventief onderhoud W installaties</t>
  </si>
  <si>
    <t xml:space="preserve">Totaal inkoop en levering van eigen materialen en inkoop en inzet van onderaannemers/combinanten </t>
  </si>
  <si>
    <t xml:space="preserve">Inschrijvers doen een opgave qua uurprijs en percentages gebaseerd op hun prognose met betrekking tot de W installlaties (bijlage 12) </t>
  </si>
  <si>
    <t>De bruin geaccentueerde uren en bedragen zijn indicatief ingevoerd door aanbestedende dienst waaraan geen rechten ontleend kunnen worden vor de omvang van de opdracht</t>
  </si>
  <si>
    <r>
      <t xml:space="preserve">U dient in het tabblad "preventief onderhoud" de prijzen </t>
    </r>
    <r>
      <rPr>
        <b/>
        <sz val="9"/>
        <color theme="1"/>
        <rFont val="Verdana"/>
        <family val="2"/>
      </rPr>
      <t>per gebouw</t>
    </r>
    <r>
      <rPr>
        <sz val="9"/>
        <color theme="1"/>
        <rFont val="Verdana"/>
        <family val="2"/>
      </rPr>
      <t xml:space="preserve"> in te vullen. Tevens dienen de door u opgegeven prijzen alle kosten te omvatten voor de betreffende dienstverlening, zoals uren, benodige materiaal voor preventief onderhoud, reis-, verblijfs- en voorrijkosten en bijkomende kosten (administratie, regie, etc.). U kunt voor het leveren van het preventief onderhoud geen andere kosten in rekening brengen dan de door u opgegeven prijzen</t>
    </r>
  </si>
  <si>
    <t>Indien er tijdens de looptijd van de overeenkomst onderhoud en beheer van andere installaties (niet genoemd in bijlage 12) worden uitgevraagd dienen de prijzen en toeslagen daarvoor overeen te komen met de prijzen en toeslagen die in dit prijzenblad zijn opgenomen</t>
  </si>
  <si>
    <t>Naam Inschrijver (organisatienaam)</t>
  </si>
  <si>
    <t xml:space="preserve">Inschrijvers doen een opgave qua uurprijs gebaseerd op hun prognose met betrekking tot de W installlaties (bijlage 12) </t>
  </si>
  <si>
    <t>* De bruin geaccentueerde uren zijn indicatief ingevoerd door aanbestedende dienst waaraan geen rechten ontleend kunnen worden voor de omvang van de opdracht</t>
  </si>
  <si>
    <t>Controle doucheruimte</t>
  </si>
  <si>
    <t xml:space="preserve">Controle douchesysteem </t>
  </si>
  <si>
    <t>Douchekoppen</t>
  </si>
  <si>
    <t>LBK</t>
  </si>
  <si>
    <t>Controle sanitaire systemen (wastafels, toiletten enz)</t>
  </si>
  <si>
    <t xml:space="preserve">Controle doucheruimte en systeem </t>
  </si>
  <si>
    <t>Reiniging en inspectie luchttoevoer en luchtafvoerroosters zaal</t>
  </si>
  <si>
    <t>6 inblaas 22 afzuiging</t>
  </si>
  <si>
    <t>Reiniging en inspectie luchtafvoerroosters douches en toiletten</t>
  </si>
  <si>
    <t xml:space="preserve">Controle doucheruimte </t>
  </si>
  <si>
    <t>Controle sanitaire systemen (wastafel en toiletten)</t>
  </si>
  <si>
    <t>Liniestraat 2a kantine</t>
  </si>
  <si>
    <t>NVT</t>
  </si>
  <si>
    <t>Totaal opslag materialen en onderaannemers</t>
  </si>
  <si>
    <t>inkoop en levering materialen onderaannemers</t>
  </si>
  <si>
    <t>Bij het correctief onderhoud dient inschrijver de groen geaccentueerde velden in te vullen (indicatie van de uurprijzen, percentages voor uren buiten reguliere werktijden en opslagpercentages voor de levering van eigen materialen en inzet materialen onderaannemers</t>
  </si>
  <si>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In het tabblad "totaal" worden alle bedragen doorgerekend en dient de inschrijver te ondertekenen dat de opgave getrouw is uitgevoerd</t>
    </r>
  </si>
  <si>
    <r>
      <rPr>
        <b/>
        <sz val="9"/>
        <rFont val="Verdana"/>
        <family val="2"/>
      </rPr>
      <t>LET OP</t>
    </r>
    <r>
      <rPr>
        <sz val="9"/>
        <rFont val="Verdana"/>
        <family val="2"/>
      </rPr>
      <t xml:space="preserve"> Het prijzenblad bestaat uit vier tabbladen waarvan de inschrijver er drie dient in te vullen (correctief onderhoud, preventief onderhoud en monitoring en advies (overige diensten). In het tabblad "totaal" worden alle bedragen doorgerekend en dient de inschrijver te ondertekenen dat de opgave getrouw is uitgevoerd</t>
    </r>
  </si>
  <si>
    <t>Alle prijzen zijn prijspeil 2025 en inclusief alle bijkomende kosten voor aanvullende diensten (administratie, regie voorrij-, reis- en verblijfskosten, e.d.)</t>
  </si>
  <si>
    <t>Alle prijzen zijn prijspeil 2025 en inclusief alle bijkomende kosten voor aanvullende diensten (administratie, regie voorrij-, reis- en verblijfskosten, e.d.). Hier wordt opgemerkt dat inschrijvers in de uurprijs ook een winst- en/of risico-opslag kunnen opnemen. Hiervoor is geen afzonderlijke regel opgenomen</t>
  </si>
  <si>
    <t>wettelijke keuringen zowel bedrag kolom K  als omschrijving kolom L invullen</t>
  </si>
  <si>
    <r>
      <rPr>
        <b/>
        <sz val="9"/>
        <color theme="1"/>
        <rFont val="Verdana"/>
        <family val="2"/>
      </rPr>
      <t>LET OP</t>
    </r>
    <r>
      <rPr>
        <sz val="9"/>
        <color theme="1"/>
        <rFont val="Verdana"/>
        <family val="2"/>
      </rPr>
      <t xml:space="preserve"> Het prijzenblad bestaat uit vier tabbladen waarvan de inschrijver er drie dient in te vullen (correctief onderhoud, preventief onderhoud en monitoring en advies). In het tabblad "totaal" worden alle bedragen doorgerekend </t>
    </r>
    <r>
      <rPr>
        <sz val="9"/>
        <rFont val="Verdana"/>
        <family val="2"/>
      </rPr>
      <t>en dient de inschrijver te ondertekenen dat de opgave getrouw is uitgevoerd</t>
    </r>
  </si>
  <si>
    <t>Prijzen kunnen vanaf 1 januari 2026 jaarlijks worden geindexeerd conform de indexen zoals vermeld in het programma van eisen</t>
  </si>
  <si>
    <t>Prijzen kunnen vanaf 1 januari 2026 jaarlijks worden geindexeerd conform de indexen zoals vermeld in de inschrijvingsleidraad</t>
  </si>
  <si>
    <t>inschrijfprijs preventief onderhoud per gebouw</t>
  </si>
  <si>
    <t>Kosten wettelijke keuringen indien van toepassing</t>
  </si>
  <si>
    <t>Beschrijving wettelijke keuring indien van toepassng</t>
  </si>
  <si>
    <t>Subtotaal preventief onderhoud</t>
  </si>
  <si>
    <t>Sub Totaal wettelijke keuringen</t>
  </si>
  <si>
    <t>boiler 80 lrt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</si>
</sst>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quot;€&quot;\ #,##0"/>
    <numFmt numFmtId="166" formatCode="&quot;€&quot;\ #,##0.00"/>
  </numFmts>
  <fonts count="12" x14ac:knownFonts="1">
    <font>
      <sz val="12"/>
      <color theme="1"/>
      <name val="Calibri"/>
      <family val="2"/>
      <scheme val="minor"/>
    </font>
    <font>
      <sz val="12"/>
      <color theme="1"/>
      <name val="Calibri"/>
      <family val="2"/>
      <scheme val="minor"/>
    </font>
    <font>
      <sz val="8"/>
      <name val="Calibri"/>
      <family val="2"/>
      <scheme val="minor"/>
    </font>
    <font>
      <sz val="9"/>
      <color theme="1"/>
      <name val="Verdana"/>
      <family val="2"/>
    </font>
    <font>
      <sz val="9"/>
      <name val="Verdana"/>
      <family val="2"/>
    </font>
    <font>
      <sz val="9"/>
      <color theme="0"/>
      <name val="Verdana"/>
      <family val="2"/>
    </font>
    <font>
      <b/>
      <sz val="9"/>
      <color theme="1"/>
      <name val="Verdana"/>
      <family val="2"/>
    </font>
    <font>
      <b/>
      <sz val="9"/>
      <name val="Verdana"/>
      <family val="2"/>
    </font>
    <font>
      <b/>
      <sz val="12"/>
      <color theme="1"/>
      <name val="Calibri"/>
      <family val="2"/>
      <scheme val="minor"/>
    </font>
    <font>
      <b/>
      <sz val="7"/>
      <color theme="1"/>
      <name val="Verdana"/>
      <family val="2"/>
    </font>
    <font>
      <b/>
      <sz val="12"/>
      <name val="Calibri"/>
      <family val="2"/>
      <scheme val="minor"/>
    </font>
    <font>
      <sz val="12"/>
      <name val="Calibri"/>
      <family val="2"/>
      <scheme val="minor"/>
    </font>
  </fonts>
  <fills count="10">
    <fill>
      <patternFill patternType="none"/>
    </fill>
    <fill>
      <patternFill patternType="gray125"/>
    </fill>
    <fill>
      <patternFill patternType="solid">
        <fgColor theme="9"/>
        <bgColor indexed="64"/>
      </patternFill>
    </fill>
    <fill>
      <patternFill patternType="solid">
        <fgColor theme="3" tint="0.39997558519241921"/>
        <bgColor indexed="64"/>
      </patternFill>
    </fill>
    <fill>
      <patternFill patternType="solid">
        <fgColor theme="7"/>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3" tint="0.39994506668294322"/>
        <bgColor indexed="64"/>
      </patternFill>
    </fill>
    <fill>
      <patternFill patternType="solid">
        <fgColor rgb="FF00B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71">
    <xf numFmtId="0" fontId="0" fillId="0" borderId="0" xfId="0"/>
    <xf numFmtId="0" fontId="3" fillId="0" borderId="0" xfId="0" applyFont="1"/>
    <xf numFmtId="0" fontId="3" fillId="0" borderId="0" xfId="0" applyFont="1" applyAlignment="1">
      <alignment horizontal="left" vertical="top" wrapText="1"/>
    </xf>
    <xf numFmtId="0" fontId="3" fillId="0" borderId="0" xfId="0" applyFont="1" applyAlignment="1">
      <alignment vertical="top"/>
    </xf>
    <xf numFmtId="0" fontId="3" fillId="0" borderId="2" xfId="0" applyFont="1" applyBorder="1"/>
    <xf numFmtId="0" fontId="3" fillId="0" borderId="4" xfId="0" applyFont="1" applyBorder="1"/>
    <xf numFmtId="0" fontId="3" fillId="0" borderId="5" xfId="0" applyFont="1" applyBorder="1"/>
    <xf numFmtId="0" fontId="6" fillId="3" borderId="1" xfId="0" applyFont="1" applyFill="1" applyBorder="1" applyAlignment="1">
      <alignment horizontal="center"/>
    </xf>
    <xf numFmtId="0" fontId="3" fillId="0" borderId="1" xfId="0" applyFont="1" applyBorder="1"/>
    <xf numFmtId="164" fontId="3" fillId="2" borderId="1" xfId="1" applyFont="1" applyFill="1" applyBorder="1" applyProtection="1">
      <protection locked="0"/>
    </xf>
    <xf numFmtId="0" fontId="3" fillId="0" borderId="1" xfId="0" applyFont="1" applyBorder="1" applyAlignment="1">
      <alignment horizontal="center" wrapText="1"/>
    </xf>
    <xf numFmtId="0" fontId="3" fillId="5" borderId="1" xfId="0" applyFont="1" applyFill="1" applyBorder="1"/>
    <xf numFmtId="0" fontId="0" fillId="0" borderId="0" xfId="0" applyAlignment="1">
      <alignment wrapText="1"/>
    </xf>
    <xf numFmtId="0" fontId="3" fillId="0" borderId="10" xfId="0" applyFont="1" applyBorder="1"/>
    <xf numFmtId="0" fontId="3" fillId="5" borderId="0" xfId="0" applyFont="1" applyFill="1" applyAlignment="1">
      <alignment horizontal="left" wrapText="1"/>
    </xf>
    <xf numFmtId="0" fontId="3" fillId="5" borderId="0" xfId="0" applyFont="1" applyFill="1"/>
    <xf numFmtId="164" fontId="3" fillId="5" borderId="0" xfId="1" applyFont="1" applyFill="1" applyBorder="1" applyProtection="1">
      <protection locked="0"/>
    </xf>
    <xf numFmtId="164" fontId="3" fillId="5" borderId="1" xfId="1" applyFont="1" applyFill="1" applyBorder="1" applyProtection="1">
      <protection locked="0"/>
    </xf>
    <xf numFmtId="0" fontId="6" fillId="3" borderId="1" xfId="0" applyFont="1" applyFill="1" applyBorder="1" applyAlignment="1">
      <alignment horizontal="center" vertical="center" wrapText="1"/>
    </xf>
    <xf numFmtId="0" fontId="8" fillId="0" borderId="1" xfId="0" applyFont="1" applyBorder="1" applyAlignment="1">
      <alignment horizontal="left" wrapText="1"/>
    </xf>
    <xf numFmtId="0" fontId="7" fillId="5" borderId="1" xfId="0" applyFont="1" applyFill="1" applyBorder="1" applyAlignment="1">
      <alignment horizontal="center"/>
    </xf>
    <xf numFmtId="0" fontId="7" fillId="5" borderId="1" xfId="0" applyFont="1" applyFill="1" applyBorder="1" applyAlignment="1">
      <alignment horizontal="center" wrapText="1"/>
    </xf>
    <xf numFmtId="0" fontId="5" fillId="5" borderId="0" xfId="0" applyFont="1" applyFill="1" applyAlignment="1">
      <alignment horizontal="left" vertical="top"/>
    </xf>
    <xf numFmtId="0" fontId="0" fillId="5" borderId="0" xfId="0" applyFill="1" applyAlignment="1">
      <alignment wrapText="1"/>
    </xf>
    <xf numFmtId="0" fontId="0" fillId="5" borderId="0" xfId="0" applyFill="1" applyAlignment="1">
      <alignment horizontal="center"/>
    </xf>
    <xf numFmtId="0" fontId="3" fillId="5" borderId="0" xfId="0" applyFont="1" applyFill="1" applyAlignment="1">
      <alignment vertical="top"/>
    </xf>
    <xf numFmtId="0" fontId="3" fillId="5" borderId="0" xfId="0" applyFont="1" applyFill="1" applyAlignment="1">
      <alignment horizontal="left" vertical="top" wrapText="1"/>
    </xf>
    <xf numFmtId="165" fontId="6" fillId="5" borderId="1" xfId="1" applyNumberFormat="1" applyFont="1" applyFill="1" applyBorder="1" applyProtection="1">
      <protection locked="0"/>
    </xf>
    <xf numFmtId="0" fontId="3" fillId="0" borderId="3" xfId="0" applyFont="1" applyBorder="1"/>
    <xf numFmtId="0" fontId="3" fillId="0" borderId="6" xfId="0" applyFont="1" applyBorder="1"/>
    <xf numFmtId="0" fontId="3" fillId="5" borderId="4" xfId="0" applyFont="1" applyFill="1" applyBorder="1"/>
    <xf numFmtId="0" fontId="3" fillId="5" borderId="6" xfId="0" applyFont="1" applyFill="1" applyBorder="1"/>
    <xf numFmtId="165" fontId="6" fillId="5" borderId="0" xfId="1" applyNumberFormat="1" applyFont="1" applyFill="1" applyBorder="1" applyProtection="1">
      <protection locked="0"/>
    </xf>
    <xf numFmtId="0" fontId="6" fillId="3" borderId="9" xfId="0" applyFont="1" applyFill="1" applyBorder="1" applyAlignment="1">
      <alignment horizontal="center" wrapText="1"/>
    </xf>
    <xf numFmtId="0" fontId="6" fillId="5" borderId="0" xfId="0" applyFont="1" applyFill="1" applyAlignment="1">
      <alignment horizontal="center" vertical="center" wrapText="1"/>
    </xf>
    <xf numFmtId="0" fontId="8" fillId="5" borderId="0" xfId="0" applyFont="1" applyFill="1" applyAlignment="1">
      <alignment horizontal="center" vertical="center" wrapText="1"/>
    </xf>
    <xf numFmtId="165" fontId="3" fillId="5" borderId="0" xfId="1" applyNumberFormat="1" applyFont="1" applyFill="1" applyBorder="1" applyProtection="1">
      <protection locked="0"/>
    </xf>
    <xf numFmtId="0" fontId="3" fillId="5" borderId="1" xfId="0" applyFont="1" applyFill="1" applyBorder="1" applyAlignment="1">
      <alignment horizontal="left" wrapText="1"/>
    </xf>
    <xf numFmtId="0" fontId="10" fillId="3" borderId="1" xfId="0" applyFont="1" applyFill="1" applyBorder="1" applyAlignment="1">
      <alignment horizontal="center"/>
    </xf>
    <xf numFmtId="165" fontId="3" fillId="5" borderId="1" xfId="1" applyNumberFormat="1" applyFont="1" applyFill="1" applyBorder="1" applyProtection="1">
      <protection locked="0"/>
    </xf>
    <xf numFmtId="165" fontId="7" fillId="5" borderId="1" xfId="0" applyNumberFormat="1" applyFont="1" applyFill="1" applyBorder="1" applyAlignment="1">
      <alignment horizontal="right"/>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0" fontId="6" fillId="5" borderId="1" xfId="0" applyFont="1" applyFill="1" applyBorder="1" applyAlignment="1">
      <alignment horizontal="left" wrapText="1"/>
    </xf>
    <xf numFmtId="165" fontId="3" fillId="6" borderId="1" xfId="0" applyNumberFormat="1" applyFont="1" applyFill="1" applyBorder="1" applyAlignment="1">
      <alignment vertical="center" wrapText="1"/>
    </xf>
    <xf numFmtId="0" fontId="3" fillId="0" borderId="3" xfId="0" applyFont="1"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3" fillId="5" borderId="1" xfId="0" applyFont="1" applyFill="1" applyBorder="1" applyAlignment="1">
      <alignment horizontal="center"/>
    </xf>
    <xf numFmtId="0" fontId="3" fillId="0" borderId="15" xfId="0" applyFont="1" applyBorder="1"/>
    <xf numFmtId="0" fontId="3" fillId="0" borderId="16" xfId="0" applyFont="1" applyBorder="1"/>
    <xf numFmtId="0" fontId="3" fillId="0" borderId="16" xfId="0" applyFont="1" applyBorder="1" applyAlignment="1">
      <alignment horizontal="center"/>
    </xf>
    <xf numFmtId="0" fontId="4" fillId="0" borderId="1" xfId="0" applyFont="1" applyBorder="1"/>
    <xf numFmtId="0" fontId="3" fillId="5" borderId="1" xfId="0" applyFont="1" applyFill="1" applyBorder="1" applyAlignment="1">
      <alignment horizontal="center" vertical="center" wrapText="1"/>
    </xf>
    <xf numFmtId="165" fontId="0" fillId="0" borderId="1" xfId="0" applyNumberFormat="1" applyBorder="1" applyAlignment="1">
      <alignment horizontal="right" wrapText="1"/>
    </xf>
    <xf numFmtId="165" fontId="6" fillId="5" borderId="1" xfId="0" applyNumberFormat="1" applyFont="1" applyFill="1" applyBorder="1" applyAlignment="1">
      <alignment vertical="top"/>
    </xf>
    <xf numFmtId="165" fontId="4" fillId="5" borderId="1" xfId="0" applyNumberFormat="1" applyFont="1" applyFill="1" applyBorder="1" applyAlignment="1">
      <alignment horizontal="right" vertical="top"/>
    </xf>
    <xf numFmtId="165" fontId="8" fillId="0" borderId="1" xfId="0" applyNumberFormat="1" applyFont="1" applyBorder="1" applyAlignment="1">
      <alignment horizontal="right"/>
    </xf>
    <xf numFmtId="0" fontId="3" fillId="0" borderId="10" xfId="0" applyFont="1" applyBorder="1" applyAlignment="1">
      <alignment horizontal="center"/>
    </xf>
    <xf numFmtId="0" fontId="4" fillId="5" borderId="1" xfId="0" applyFont="1" applyFill="1" applyBorder="1" applyAlignment="1">
      <alignment horizontal="center"/>
    </xf>
    <xf numFmtId="0" fontId="4" fillId="5" borderId="10" xfId="0" applyFont="1" applyFill="1" applyBorder="1" applyAlignment="1">
      <alignment horizontal="center"/>
    </xf>
    <xf numFmtId="0" fontId="3" fillId="5" borderId="6" xfId="0" applyFont="1" applyFill="1" applyBorder="1" applyAlignment="1">
      <alignment horizontal="center"/>
    </xf>
    <xf numFmtId="0" fontId="0" fillId="5" borderId="0" xfId="0" applyFill="1"/>
    <xf numFmtId="0" fontId="4" fillId="5" borderId="6" xfId="0" applyFont="1" applyFill="1" applyBorder="1" applyAlignment="1">
      <alignment horizontal="center"/>
    </xf>
    <xf numFmtId="0" fontId="3" fillId="0" borderId="21" xfId="0" applyFont="1" applyBorder="1"/>
    <xf numFmtId="0" fontId="3" fillId="0" borderId="21" xfId="0" applyFont="1" applyBorder="1" applyAlignment="1">
      <alignment horizontal="center"/>
    </xf>
    <xf numFmtId="0" fontId="6" fillId="0" borderId="20" xfId="0" applyFont="1" applyBorder="1"/>
    <xf numFmtId="0" fontId="0" fillId="0" borderId="23" xfId="0" applyBorder="1"/>
    <xf numFmtId="0" fontId="3" fillId="0" borderId="29" xfId="0" applyFont="1" applyBorder="1"/>
    <xf numFmtId="0" fontId="3" fillId="5" borderId="10" xfId="0" applyFont="1" applyFill="1" applyBorder="1" applyAlignment="1">
      <alignment horizontal="center"/>
    </xf>
    <xf numFmtId="0" fontId="3" fillId="0" borderId="30" xfId="0" applyFont="1" applyBorder="1"/>
    <xf numFmtId="0" fontId="3" fillId="0" borderId="11" xfId="0" applyFont="1" applyBorder="1"/>
    <xf numFmtId="0" fontId="3" fillId="0" borderId="11" xfId="0" applyFont="1" applyBorder="1" applyAlignment="1">
      <alignment horizontal="center"/>
    </xf>
    <xf numFmtId="0" fontId="6" fillId="0" borderId="22" xfId="0" applyFont="1" applyBorder="1"/>
    <xf numFmtId="0" fontId="8" fillId="8" borderId="1" xfId="0" applyFont="1" applyFill="1" applyBorder="1" applyAlignment="1">
      <alignment wrapText="1"/>
    </xf>
    <xf numFmtId="0" fontId="0" fillId="7" borderId="21" xfId="0" applyFill="1" applyBorder="1"/>
    <xf numFmtId="0" fontId="0" fillId="0" borderId="35" xfId="0" applyBorder="1"/>
    <xf numFmtId="0" fontId="6" fillId="0" borderId="36" xfId="0" applyFont="1" applyBorder="1"/>
    <xf numFmtId="0" fontId="0" fillId="0" borderId="9" xfId="0" applyBorder="1"/>
    <xf numFmtId="0" fontId="6" fillId="3" borderId="1" xfId="0" applyFont="1" applyFill="1" applyBorder="1" applyAlignment="1">
      <alignment horizontal="center" vertical="center"/>
    </xf>
    <xf numFmtId="0" fontId="4" fillId="0" borderId="1" xfId="0" applyFont="1" applyBorder="1" applyAlignment="1">
      <alignment horizontal="center"/>
    </xf>
    <xf numFmtId="0" fontId="3" fillId="0" borderId="38" xfId="0" applyFont="1" applyBorder="1"/>
    <xf numFmtId="0" fontId="3" fillId="0" borderId="39" xfId="0" applyFont="1" applyBorder="1"/>
    <xf numFmtId="0" fontId="3" fillId="0" borderId="40" xfId="0" applyFont="1" applyBorder="1" applyAlignment="1">
      <alignment vertical="center"/>
    </xf>
    <xf numFmtId="9" fontId="6" fillId="2" borderId="1" xfId="0" applyNumberFormat="1" applyFont="1" applyFill="1" applyBorder="1" applyAlignment="1" applyProtection="1">
      <alignment horizontal="center" vertical="center" wrapText="1"/>
      <protection locked="0"/>
    </xf>
    <xf numFmtId="0" fontId="0" fillId="7" borderId="18" xfId="0" applyFill="1" applyBorder="1" applyProtection="1">
      <protection locked="0"/>
    </xf>
    <xf numFmtId="0" fontId="0" fillId="7" borderId="21" xfId="0" applyFill="1" applyBorder="1" applyProtection="1">
      <protection locked="0"/>
    </xf>
    <xf numFmtId="0" fontId="0" fillId="7" borderId="10" xfId="0" applyFill="1" applyBorder="1" applyProtection="1">
      <protection locked="0"/>
    </xf>
    <xf numFmtId="0" fontId="0" fillId="7" borderId="11" xfId="0" applyFill="1" applyBorder="1" applyProtection="1">
      <protection locked="0"/>
    </xf>
    <xf numFmtId="0" fontId="0" fillId="7" borderId="14" xfId="0" applyFill="1" applyBorder="1" applyProtection="1">
      <protection locked="0"/>
    </xf>
    <xf numFmtId="0" fontId="0" fillId="0" borderId="9" xfId="0" applyBorder="1" applyProtection="1">
      <protection locked="0"/>
    </xf>
    <xf numFmtId="166" fontId="6" fillId="3" borderId="1" xfId="0" applyNumberFormat="1" applyFont="1" applyFill="1" applyBorder="1" applyAlignment="1">
      <alignment horizontal="center" vertical="center" wrapText="1"/>
    </xf>
    <xf numFmtId="166" fontId="0" fillId="7" borderId="32" xfId="0" applyNumberFormat="1" applyFill="1" applyBorder="1" applyProtection="1">
      <protection locked="0"/>
    </xf>
    <xf numFmtId="166" fontId="0" fillId="7" borderId="18" xfId="0" applyNumberFormat="1" applyFill="1" applyBorder="1" applyProtection="1">
      <protection locked="0"/>
    </xf>
    <xf numFmtId="166" fontId="0" fillId="0" borderId="32" xfId="0" applyNumberFormat="1" applyBorder="1"/>
    <xf numFmtId="166" fontId="0" fillId="0" borderId="34" xfId="0" applyNumberFormat="1" applyBorder="1"/>
    <xf numFmtId="166" fontId="0" fillId="7" borderId="22" xfId="0" applyNumberFormat="1" applyFill="1" applyBorder="1" applyProtection="1">
      <protection locked="0"/>
    </xf>
    <xf numFmtId="166" fontId="0" fillId="7" borderId="22" xfId="0" applyNumberFormat="1" applyFill="1" applyBorder="1"/>
    <xf numFmtId="166" fontId="0" fillId="7" borderId="25" xfId="0" applyNumberFormat="1" applyFill="1" applyBorder="1" applyProtection="1">
      <protection locked="0"/>
    </xf>
    <xf numFmtId="166" fontId="0" fillId="0" borderId="37" xfId="0" applyNumberFormat="1" applyBorder="1"/>
    <xf numFmtId="166" fontId="0" fillId="0" borderId="35" xfId="0" applyNumberFormat="1" applyBorder="1"/>
    <xf numFmtId="166" fontId="8" fillId="0" borderId="37" xfId="0" applyNumberFormat="1" applyFont="1" applyBorder="1"/>
    <xf numFmtId="166" fontId="0" fillId="0" borderId="0" xfId="0" applyNumberFormat="1"/>
    <xf numFmtId="166" fontId="8" fillId="8" borderId="1" xfId="0" applyNumberFormat="1" applyFont="1" applyFill="1" applyBorder="1" applyAlignment="1">
      <alignment wrapText="1"/>
    </xf>
    <xf numFmtId="166" fontId="0" fillId="7" borderId="21" xfId="0" applyNumberFormat="1" applyFill="1" applyBorder="1" applyProtection="1">
      <protection locked="0"/>
    </xf>
    <xf numFmtId="166" fontId="8" fillId="7" borderId="21" xfId="0" applyNumberFormat="1" applyFont="1" applyFill="1" applyBorder="1" applyProtection="1">
      <protection locked="0"/>
    </xf>
    <xf numFmtId="166" fontId="0" fillId="7" borderId="21" xfId="0" applyNumberFormat="1" applyFill="1" applyBorder="1"/>
    <xf numFmtId="166" fontId="0" fillId="7" borderId="10" xfId="0" applyNumberFormat="1" applyFill="1" applyBorder="1" applyProtection="1">
      <protection locked="0"/>
    </xf>
    <xf numFmtId="166" fontId="0" fillId="0" borderId="37" xfId="0" applyNumberFormat="1" applyBorder="1" applyProtection="1">
      <protection locked="0"/>
    </xf>
    <xf numFmtId="166" fontId="0" fillId="0" borderId="31" xfId="0" applyNumberFormat="1" applyBorder="1"/>
    <xf numFmtId="166" fontId="0" fillId="0" borderId="28" xfId="0" applyNumberFormat="1" applyBorder="1"/>
    <xf numFmtId="0" fontId="6" fillId="3" borderId="1" xfId="0" applyFont="1" applyFill="1" applyBorder="1" applyAlignment="1">
      <alignment vertical="center" wrapText="1"/>
    </xf>
    <xf numFmtId="0" fontId="0" fillId="0" borderId="1" xfId="0" applyBorder="1" applyAlignment="1">
      <alignment vertical="center" wrapText="1"/>
    </xf>
    <xf numFmtId="0" fontId="4" fillId="0" borderId="1" xfId="0" applyFont="1" applyBorder="1" applyAlignment="1">
      <alignment wrapText="1"/>
    </xf>
    <xf numFmtId="0" fontId="11" fillId="0" borderId="1" xfId="0" applyFont="1" applyBorder="1" applyAlignment="1">
      <alignment wrapText="1"/>
    </xf>
    <xf numFmtId="0" fontId="3" fillId="0" borderId="1" xfId="0" applyFont="1" applyBorder="1" applyAlignment="1">
      <alignment wrapText="1"/>
    </xf>
    <xf numFmtId="0" fontId="0" fillId="0" borderId="1" xfId="0" applyBorder="1" applyAlignment="1">
      <alignment wrapText="1"/>
    </xf>
    <xf numFmtId="0" fontId="6" fillId="3" borderId="1" xfId="0" applyFont="1" applyFill="1" applyBorder="1" applyAlignment="1">
      <alignment horizontal="center" vertical="center" wrapText="1"/>
    </xf>
    <xf numFmtId="0" fontId="0" fillId="0" borderId="1" xfId="0" applyBorder="1" applyAlignment="1">
      <alignment horizontal="center" vertical="center" wrapText="1"/>
    </xf>
    <xf numFmtId="0" fontId="3" fillId="2" borderId="1" xfId="0" applyFont="1" applyFill="1" applyBorder="1" applyAlignment="1">
      <alignment wrapText="1"/>
    </xf>
    <xf numFmtId="0" fontId="0" fillId="2" borderId="1" xfId="0" applyFill="1" applyBorder="1" applyAlignment="1">
      <alignment wrapText="1"/>
    </xf>
    <xf numFmtId="0" fontId="3" fillId="0" borderId="1" xfId="0" applyFont="1" applyBorder="1"/>
    <xf numFmtId="0" fontId="0" fillId="0" borderId="1" xfId="0" applyBorder="1"/>
    <xf numFmtId="0" fontId="3" fillId="6" borderId="1" xfId="0" applyFont="1" applyFill="1" applyBorder="1" applyAlignment="1">
      <alignment wrapText="1"/>
    </xf>
    <xf numFmtId="0" fontId="3" fillId="5" borderId="1" xfId="0" applyFont="1" applyFill="1" applyBorder="1"/>
    <xf numFmtId="0" fontId="6" fillId="5" borderId="1" xfId="0" applyFont="1" applyFill="1" applyBorder="1" applyAlignment="1">
      <alignment horizontal="left" wrapText="1"/>
    </xf>
    <xf numFmtId="0" fontId="8" fillId="0" borderId="1" xfId="0" applyFont="1" applyBorder="1" applyAlignment="1">
      <alignment horizontal="left" wrapText="1"/>
    </xf>
    <xf numFmtId="0" fontId="6" fillId="3" borderId="9" xfId="0" applyFont="1" applyFill="1" applyBorder="1" applyAlignment="1">
      <alignment horizontal="center" vertical="center" wrapText="1"/>
    </xf>
    <xf numFmtId="0" fontId="6"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3" fillId="0" borderId="1" xfId="0" applyFont="1" applyBorder="1" applyAlignment="1">
      <alignment horizontal="left" wrapText="1"/>
    </xf>
    <xf numFmtId="9" fontId="3" fillId="2" borderId="12" xfId="1" applyNumberFormat="1" applyFont="1" applyFill="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6" fillId="3" borderId="10" xfId="0" applyFont="1" applyFill="1" applyBorder="1" applyAlignment="1">
      <alignment horizontal="center" vertical="center"/>
    </xf>
    <xf numFmtId="0" fontId="0" fillId="0" borderId="11" xfId="0" applyBorder="1" applyAlignment="1">
      <alignment horizontal="center" vertical="center"/>
    </xf>
    <xf numFmtId="0" fontId="6" fillId="0" borderId="22" xfId="0" applyFont="1" applyBorder="1"/>
    <xf numFmtId="0" fontId="0" fillId="0" borderId="23" xfId="0" applyBorder="1"/>
    <xf numFmtId="0" fontId="0" fillId="0" borderId="31" xfId="0" applyBorder="1"/>
    <xf numFmtId="166" fontId="0" fillId="0" borderId="17" xfId="0" applyNumberFormat="1" applyBorder="1"/>
    <xf numFmtId="166" fontId="0" fillId="0" borderId="18" xfId="0" applyNumberFormat="1" applyBorder="1"/>
    <xf numFmtId="166" fontId="0" fillId="0" borderId="19" xfId="0" applyNumberFormat="1" applyBorder="1"/>
    <xf numFmtId="166" fontId="0" fillId="0" borderId="33" xfId="0" applyNumberFormat="1" applyBorder="1"/>
    <xf numFmtId="166" fontId="0" fillId="0" borderId="32" xfId="0" applyNumberFormat="1" applyBorder="1"/>
    <xf numFmtId="166" fontId="0" fillId="0" borderId="34" xfId="0" applyNumberFormat="1" applyBorder="1"/>
    <xf numFmtId="0" fontId="0" fillId="0" borderId="24" xfId="0" applyBorder="1"/>
    <xf numFmtId="0" fontId="3" fillId="0" borderId="1" xfId="0" applyFont="1" applyBorder="1" applyAlignment="1">
      <alignment vertical="top" wrapText="1"/>
    </xf>
    <xf numFmtId="0" fontId="0" fillId="0" borderId="1" xfId="0" applyBorder="1" applyAlignment="1">
      <alignment vertical="top" wrapText="1"/>
    </xf>
    <xf numFmtId="0" fontId="6" fillId="0" borderId="25" xfId="0" applyFont="1" applyBorder="1"/>
    <xf numFmtId="0" fontId="0" fillId="0" borderId="26" xfId="0" applyBorder="1"/>
    <xf numFmtId="0" fontId="11" fillId="0" borderId="1" xfId="0" applyFont="1" applyBorder="1"/>
    <xf numFmtId="0" fontId="3" fillId="0" borderId="7" xfId="0" applyFont="1" applyBorder="1" applyAlignment="1">
      <alignment horizontal="left" wrapText="1"/>
    </xf>
    <xf numFmtId="0" fontId="3" fillId="0" borderId="8" xfId="0" applyFont="1"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6" fillId="3" borderId="7"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3" fillId="5" borderId="1" xfId="0" applyFont="1" applyFill="1" applyBorder="1" applyAlignment="1">
      <alignment wrapText="1"/>
    </xf>
    <xf numFmtId="0" fontId="0" fillId="5" borderId="1" xfId="0" applyFill="1" applyBorder="1" applyAlignment="1">
      <alignment wrapText="1"/>
    </xf>
    <xf numFmtId="0" fontId="6" fillId="5" borderId="7" xfId="0" applyFont="1" applyFill="1" applyBorder="1" applyAlignment="1">
      <alignment horizontal="left" wrapText="1"/>
    </xf>
    <xf numFmtId="0" fontId="8" fillId="0" borderId="8" xfId="0" applyFont="1" applyBorder="1" applyAlignment="1">
      <alignment horizontal="left" wrapText="1"/>
    </xf>
    <xf numFmtId="0" fontId="3" fillId="9" borderId="38" xfId="0" applyFont="1" applyFill="1" applyBorder="1" applyProtection="1">
      <protection locked="0"/>
    </xf>
    <xf numFmtId="0" fontId="0" fillId="9" borderId="41" xfId="0" applyFill="1" applyBorder="1" applyProtection="1">
      <protection locked="0"/>
    </xf>
    <xf numFmtId="0" fontId="0" fillId="9" borderId="42" xfId="0" applyFill="1" applyBorder="1" applyProtection="1">
      <protection locked="0"/>
    </xf>
    <xf numFmtId="0" fontId="3" fillId="9" borderId="39" xfId="0" applyFont="1" applyFill="1" applyBorder="1" applyProtection="1">
      <protection locked="0"/>
    </xf>
    <xf numFmtId="0" fontId="0" fillId="9" borderId="8" xfId="0" applyFill="1" applyBorder="1" applyProtection="1">
      <protection locked="0"/>
    </xf>
    <xf numFmtId="0" fontId="0" fillId="9" borderId="43" xfId="0" applyFill="1" applyBorder="1" applyProtection="1">
      <protection locked="0"/>
    </xf>
    <xf numFmtId="0" fontId="3" fillId="9" borderId="36" xfId="0" applyFont="1" applyFill="1" applyBorder="1" applyProtection="1">
      <protection locked="0"/>
    </xf>
    <xf numFmtId="0" fontId="0" fillId="9" borderId="35" xfId="0" applyFill="1" applyBorder="1" applyProtection="1">
      <protection locked="0"/>
    </xf>
    <xf numFmtId="0" fontId="0" fillId="9" borderId="27" xfId="0"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5041B-1BC2-0141-8EFB-EFA92095AD12}">
  <dimension ref="A1:K32"/>
  <sheetViews>
    <sheetView topLeftCell="B6" zoomScaleNormal="100" workbookViewId="0">
      <selection activeCell="B17" sqref="B17:E17"/>
    </sheetView>
  </sheetViews>
  <sheetFormatPr defaultColWidth="11" defaultRowHeight="11.5" x14ac:dyDescent="0.25"/>
  <cols>
    <col min="1" max="1" width="11" style="1"/>
    <col min="2" max="2" width="55.33203125" style="1" customWidth="1"/>
    <col min="3" max="3" width="18.83203125" style="1" bestFit="1" customWidth="1"/>
    <col min="4" max="4" width="15.58203125" style="1" customWidth="1"/>
    <col min="5" max="5" width="17" style="1" customWidth="1"/>
    <col min="6" max="6" width="12.5" style="1" customWidth="1"/>
    <col min="7" max="7" width="2.58203125" style="15" customWidth="1"/>
    <col min="8" max="8" width="16.5" style="1" customWidth="1"/>
    <col min="9" max="9" width="17.58203125" style="1" customWidth="1"/>
    <col min="10" max="10" width="19.25" style="1" customWidth="1"/>
    <col min="11" max="16384" width="11" style="1"/>
  </cols>
  <sheetData>
    <row r="1" spans="1:11" ht="24.75" customHeight="1" x14ac:dyDescent="0.25">
      <c r="A1" s="128" t="s">
        <v>141</v>
      </c>
      <c r="B1" s="128"/>
      <c r="C1" s="134" t="s">
        <v>166</v>
      </c>
      <c r="D1" s="117" t="s">
        <v>9</v>
      </c>
      <c r="E1" s="117" t="s">
        <v>164</v>
      </c>
      <c r="F1" s="117" t="s">
        <v>139</v>
      </c>
      <c r="G1" s="34"/>
      <c r="H1" s="127" t="s">
        <v>167</v>
      </c>
      <c r="I1" s="118"/>
      <c r="J1" s="118"/>
    </row>
    <row r="2" spans="1:11" ht="33.75" customHeight="1" x14ac:dyDescent="0.25">
      <c r="A2" s="128"/>
      <c r="B2" s="128"/>
      <c r="C2" s="135"/>
      <c r="D2" s="117"/>
      <c r="E2" s="129"/>
      <c r="F2" s="129"/>
      <c r="G2" s="35"/>
      <c r="H2" s="33" t="s">
        <v>168</v>
      </c>
      <c r="I2" s="18" t="s">
        <v>169</v>
      </c>
      <c r="J2" s="18" t="s">
        <v>170</v>
      </c>
    </row>
    <row r="3" spans="1:11" x14ac:dyDescent="0.25">
      <c r="A3" s="130" t="s">
        <v>159</v>
      </c>
      <c r="B3" s="130"/>
      <c r="C3" s="10" t="s">
        <v>143</v>
      </c>
      <c r="D3" s="42">
        <v>200</v>
      </c>
      <c r="E3" s="9"/>
      <c r="F3" s="39">
        <f>D3*E3</f>
        <v>0</v>
      </c>
      <c r="G3" s="36"/>
      <c r="H3" s="131"/>
      <c r="I3" s="131"/>
      <c r="J3" s="131"/>
    </row>
    <row r="4" spans="1:11" x14ac:dyDescent="0.25">
      <c r="A4" s="130" t="s">
        <v>159</v>
      </c>
      <c r="B4" s="130"/>
      <c r="C4" s="10" t="s">
        <v>144</v>
      </c>
      <c r="D4" s="42">
        <v>200</v>
      </c>
      <c r="E4" s="9"/>
      <c r="F4" s="39">
        <f t="shared" ref="F4:F5" si="0">D4*E4</f>
        <v>0</v>
      </c>
      <c r="G4" s="36"/>
      <c r="H4" s="132"/>
      <c r="I4" s="132"/>
      <c r="J4" s="132"/>
    </row>
    <row r="5" spans="1:11" x14ac:dyDescent="0.25">
      <c r="A5" s="130" t="s">
        <v>159</v>
      </c>
      <c r="B5" s="130"/>
      <c r="C5" s="10" t="s">
        <v>145</v>
      </c>
      <c r="D5" s="42">
        <v>200</v>
      </c>
      <c r="E5" s="9"/>
      <c r="F5" s="39">
        <f t="shared" si="0"/>
        <v>0</v>
      </c>
      <c r="G5" s="36"/>
      <c r="H5" s="133"/>
      <c r="I5" s="133"/>
      <c r="J5" s="133"/>
    </row>
    <row r="6" spans="1:11" s="15" customFormat="1" ht="15.5" x14ac:dyDescent="0.35">
      <c r="A6" s="125" t="s">
        <v>140</v>
      </c>
      <c r="B6" s="126"/>
      <c r="C6" s="19"/>
      <c r="D6" s="11"/>
      <c r="E6" s="17"/>
      <c r="F6" s="27">
        <f>SUM(F3:F5)</f>
        <v>0</v>
      </c>
      <c r="G6" s="32"/>
    </row>
    <row r="7" spans="1:11" s="15" customFormat="1" x14ac:dyDescent="0.25">
      <c r="A7" s="14"/>
      <c r="B7" s="14"/>
      <c r="C7" s="14"/>
      <c r="E7" s="16"/>
      <c r="F7" s="16"/>
      <c r="G7" s="16"/>
    </row>
    <row r="8" spans="1:11" s="15" customFormat="1" ht="34.5" x14ac:dyDescent="0.25">
      <c r="A8" s="111" t="s">
        <v>171</v>
      </c>
      <c r="B8" s="112"/>
      <c r="C8" s="18" t="s">
        <v>172</v>
      </c>
      <c r="D8" s="18" t="s">
        <v>173</v>
      </c>
      <c r="E8" s="18" t="s">
        <v>174</v>
      </c>
      <c r="F8" s="22"/>
      <c r="G8" s="22"/>
    </row>
    <row r="9" spans="1:11" s="15" customFormat="1" ht="11.25" customHeight="1" x14ac:dyDescent="0.35">
      <c r="A9" s="124" t="s">
        <v>150</v>
      </c>
      <c r="B9" s="122"/>
      <c r="C9" s="84"/>
      <c r="D9" s="44">
        <v>20000</v>
      </c>
      <c r="E9" s="56">
        <f>C9*D9</f>
        <v>0</v>
      </c>
      <c r="F9" s="22"/>
      <c r="G9" s="22"/>
    </row>
    <row r="10" spans="1:11" s="15" customFormat="1" ht="11.25" customHeight="1" x14ac:dyDescent="0.35">
      <c r="A10" s="124" t="s">
        <v>340</v>
      </c>
      <c r="B10" s="122"/>
      <c r="C10" s="84"/>
      <c r="D10" s="44">
        <v>10000</v>
      </c>
      <c r="E10" s="56">
        <f>C10*D10</f>
        <v>0</v>
      </c>
      <c r="F10" s="22"/>
      <c r="G10" s="22"/>
    </row>
    <row r="11" spans="1:11" s="15" customFormat="1" ht="15.5" x14ac:dyDescent="0.35">
      <c r="A11" s="125" t="s">
        <v>339</v>
      </c>
      <c r="B11" s="126"/>
      <c r="C11" s="11"/>
      <c r="D11" s="11"/>
      <c r="E11" s="55">
        <f>E9+E10</f>
        <v>0</v>
      </c>
      <c r="F11" s="25"/>
      <c r="G11" s="25"/>
      <c r="H11" s="25"/>
      <c r="I11" s="25"/>
      <c r="J11" s="25"/>
      <c r="K11" s="26"/>
    </row>
    <row r="12" spans="1:11" x14ac:dyDescent="0.25">
      <c r="B12" s="3"/>
      <c r="C12" s="3"/>
      <c r="D12" s="3"/>
      <c r="E12" s="3"/>
      <c r="F12" s="3"/>
      <c r="G12" s="25"/>
      <c r="H12" s="3"/>
      <c r="I12" s="3"/>
      <c r="J12" s="3"/>
      <c r="K12" s="2"/>
    </row>
    <row r="13" spans="1:11" x14ac:dyDescent="0.25">
      <c r="F13" s="15"/>
    </row>
    <row r="14" spans="1:11" ht="15.5" x14ac:dyDescent="0.35">
      <c r="A14" s="117" t="s">
        <v>0</v>
      </c>
      <c r="B14" s="118"/>
      <c r="C14" s="118"/>
      <c r="D14" s="118"/>
      <c r="E14" s="118"/>
      <c r="F14" s="24"/>
      <c r="G14" s="24"/>
    </row>
    <row r="15" spans="1:11" ht="15.5" x14ac:dyDescent="0.35">
      <c r="A15" s="10">
        <v>1</v>
      </c>
      <c r="B15" s="121" t="s">
        <v>162</v>
      </c>
      <c r="C15" s="122"/>
      <c r="D15" s="122"/>
      <c r="E15" s="122"/>
      <c r="F15" s="24"/>
      <c r="G15" s="24"/>
    </row>
    <row r="16" spans="1:11" ht="26.25" customHeight="1" x14ac:dyDescent="0.35">
      <c r="A16" s="10">
        <v>2</v>
      </c>
      <c r="B16" s="115" t="s">
        <v>163</v>
      </c>
      <c r="C16" s="115"/>
      <c r="D16" s="116"/>
      <c r="E16" s="116"/>
      <c r="F16" s="12"/>
      <c r="G16" s="23"/>
    </row>
    <row r="17" spans="1:7" ht="37.5" customHeight="1" x14ac:dyDescent="0.35">
      <c r="A17" s="10">
        <v>3</v>
      </c>
      <c r="B17" s="119" t="s">
        <v>341</v>
      </c>
      <c r="C17" s="119"/>
      <c r="D17" s="120"/>
      <c r="E17" s="120"/>
      <c r="F17" s="12"/>
      <c r="G17" s="23"/>
    </row>
    <row r="18" spans="1:7" ht="27.75" customHeight="1" x14ac:dyDescent="0.35">
      <c r="A18" s="10">
        <v>4</v>
      </c>
      <c r="B18" s="123" t="s">
        <v>320</v>
      </c>
      <c r="C18" s="116"/>
      <c r="D18" s="116"/>
      <c r="E18" s="116"/>
      <c r="F18" s="12"/>
      <c r="G18" s="23"/>
    </row>
    <row r="19" spans="1:7" ht="36.75" customHeight="1" x14ac:dyDescent="0.35">
      <c r="A19" s="10">
        <v>5</v>
      </c>
      <c r="B19" s="115" t="s">
        <v>175</v>
      </c>
      <c r="C19" s="115"/>
      <c r="D19" s="116"/>
      <c r="E19" s="116"/>
      <c r="F19" s="12"/>
      <c r="G19" s="23"/>
    </row>
    <row r="20" spans="1:7" ht="27.75" customHeight="1" x14ac:dyDescent="0.35">
      <c r="A20" s="10">
        <v>6</v>
      </c>
      <c r="B20" s="119" t="s">
        <v>165</v>
      </c>
      <c r="C20" s="119"/>
      <c r="D20" s="120"/>
      <c r="E20" s="120"/>
      <c r="F20" s="12"/>
      <c r="G20" s="23"/>
    </row>
    <row r="21" spans="1:7" ht="26.25" customHeight="1" x14ac:dyDescent="0.35">
      <c r="A21" s="10">
        <v>7</v>
      </c>
      <c r="B21" s="113" t="s">
        <v>319</v>
      </c>
      <c r="C21" s="113"/>
      <c r="D21" s="114"/>
      <c r="E21" s="114"/>
      <c r="F21" s="12"/>
      <c r="G21" s="23"/>
    </row>
    <row r="22" spans="1:7" ht="28.5" customHeight="1" x14ac:dyDescent="0.35">
      <c r="A22" s="10">
        <v>8</v>
      </c>
      <c r="B22" s="115" t="s">
        <v>153</v>
      </c>
      <c r="C22" s="115"/>
      <c r="D22" s="116"/>
      <c r="E22" s="116"/>
      <c r="F22" s="12"/>
      <c r="G22" s="23"/>
    </row>
    <row r="23" spans="1:7" ht="15.5" x14ac:dyDescent="0.35">
      <c r="A23" s="10">
        <v>9</v>
      </c>
      <c r="B23" s="115" t="s">
        <v>14</v>
      </c>
      <c r="C23" s="115"/>
      <c r="D23" s="116"/>
      <c r="E23" s="116"/>
      <c r="F23" s="12"/>
      <c r="G23" s="23"/>
    </row>
    <row r="24" spans="1:7" ht="15.5" x14ac:dyDescent="0.35">
      <c r="A24" s="10">
        <v>10</v>
      </c>
      <c r="B24" s="115" t="s">
        <v>155</v>
      </c>
      <c r="C24" s="115"/>
      <c r="D24" s="116"/>
      <c r="E24" s="116"/>
      <c r="F24" s="12"/>
      <c r="G24" s="23"/>
    </row>
    <row r="25" spans="1:7" ht="39" customHeight="1" x14ac:dyDescent="0.35">
      <c r="A25" s="10">
        <v>11</v>
      </c>
      <c r="B25" s="113" t="s">
        <v>345</v>
      </c>
      <c r="C25" s="114"/>
      <c r="D25" s="114"/>
      <c r="E25" s="114"/>
      <c r="F25"/>
      <c r="G25"/>
    </row>
    <row r="26" spans="1:7" ht="15.5" x14ac:dyDescent="0.35">
      <c r="A26" s="10">
        <v>12</v>
      </c>
      <c r="B26" s="113" t="s">
        <v>348</v>
      </c>
      <c r="C26" s="113"/>
      <c r="D26" s="116"/>
      <c r="E26" s="116"/>
      <c r="F26" s="12"/>
      <c r="G26" s="23"/>
    </row>
    <row r="27" spans="1:7" ht="24" customHeight="1" x14ac:dyDescent="0.35">
      <c r="A27" s="10">
        <v>13</v>
      </c>
      <c r="B27" s="115" t="s">
        <v>13</v>
      </c>
      <c r="C27" s="115"/>
      <c r="D27" s="116"/>
      <c r="E27" s="116"/>
      <c r="F27" s="12"/>
      <c r="G27" s="23"/>
    </row>
    <row r="28" spans="1:7" ht="26.25" customHeight="1" x14ac:dyDescent="0.35">
      <c r="A28" s="10">
        <v>14</v>
      </c>
      <c r="B28" s="115" t="s">
        <v>137</v>
      </c>
      <c r="C28" s="115"/>
      <c r="D28" s="116"/>
      <c r="E28" s="116"/>
      <c r="F28" s="12"/>
      <c r="G28" s="23"/>
    </row>
    <row r="29" spans="1:7" ht="27" customHeight="1" x14ac:dyDescent="0.35">
      <c r="A29" s="10">
        <v>15</v>
      </c>
      <c r="B29" s="115" t="s">
        <v>322</v>
      </c>
      <c r="C29" s="115"/>
      <c r="D29" s="116"/>
      <c r="E29" s="116"/>
      <c r="F29" s="12"/>
      <c r="G29" s="23"/>
    </row>
    <row r="30" spans="1:7" ht="18" customHeight="1" x14ac:dyDescent="0.35">
      <c r="A30" s="10">
        <v>16</v>
      </c>
      <c r="B30" s="115" t="s">
        <v>157</v>
      </c>
      <c r="C30" s="115"/>
      <c r="D30" s="116"/>
      <c r="E30" s="116"/>
      <c r="F30" s="12"/>
      <c r="G30" s="23"/>
    </row>
    <row r="31" spans="1:7" ht="15.5" x14ac:dyDescent="0.35">
      <c r="A31" s="10">
        <v>17</v>
      </c>
      <c r="B31" s="115" t="s">
        <v>15</v>
      </c>
      <c r="C31" s="115"/>
      <c r="D31" s="116"/>
      <c r="E31" s="116"/>
      <c r="F31" s="12"/>
      <c r="G31" s="23"/>
    </row>
    <row r="32" spans="1:7" ht="38.25" customHeight="1" x14ac:dyDescent="0.35">
      <c r="A32" s="10">
        <v>18</v>
      </c>
      <c r="B32" s="113" t="s">
        <v>342</v>
      </c>
      <c r="C32" s="113"/>
      <c r="D32" s="114"/>
      <c r="E32" s="114"/>
      <c r="F32" s="12"/>
      <c r="G32" s="23"/>
    </row>
  </sheetData>
  <sheetProtection algorithmName="SHA-512" hashValue="WT0f/Gnm6d3zpR/WHdIlt2qMUJsxkBoTJGeAuh0K2ZuRu638lnzXezry0rbVSQr/f3vd5szf3/lC0tzYgDZUBg==" saltValue="6rd9atdSmk4WTvE2J3148w==" spinCount="100000" sheet="1" objects="1" scenarios="1"/>
  <mergeCells count="36">
    <mergeCell ref="H1:J1"/>
    <mergeCell ref="A6:B6"/>
    <mergeCell ref="D1:D2"/>
    <mergeCell ref="A1:B2"/>
    <mergeCell ref="E1:E2"/>
    <mergeCell ref="F1:F2"/>
    <mergeCell ref="A3:B3"/>
    <mergeCell ref="A4:B4"/>
    <mergeCell ref="I3:I5"/>
    <mergeCell ref="J3:J5"/>
    <mergeCell ref="C1:C2"/>
    <mergeCell ref="A5:B5"/>
    <mergeCell ref="H3:H5"/>
    <mergeCell ref="B20:E20"/>
    <mergeCell ref="B17:E17"/>
    <mergeCell ref="B15:E15"/>
    <mergeCell ref="B18:E18"/>
    <mergeCell ref="A9:B9"/>
    <mergeCell ref="A10:B10"/>
    <mergeCell ref="A11:B11"/>
    <mergeCell ref="A8:B8"/>
    <mergeCell ref="B32:E32"/>
    <mergeCell ref="B28:E28"/>
    <mergeCell ref="B25:E25"/>
    <mergeCell ref="B26:E26"/>
    <mergeCell ref="B27:E27"/>
    <mergeCell ref="B23:E23"/>
    <mergeCell ref="B30:E30"/>
    <mergeCell ref="B31:E31"/>
    <mergeCell ref="A14:E14"/>
    <mergeCell ref="B16:E16"/>
    <mergeCell ref="B24:E24"/>
    <mergeCell ref="B22:E22"/>
    <mergeCell ref="B29:E29"/>
    <mergeCell ref="B21:E21"/>
    <mergeCell ref="B19:E19"/>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87001-CCF3-4714-94C4-064230C0223B}">
  <dimension ref="A1:CV209"/>
  <sheetViews>
    <sheetView tabSelected="1" topLeftCell="A85" workbookViewId="0">
      <selection activeCell="E96" sqref="E96"/>
    </sheetView>
  </sheetViews>
  <sheetFormatPr defaultRowHeight="15.5" x14ac:dyDescent="0.35"/>
  <cols>
    <col min="1" max="1" width="26.83203125" bestFit="1" customWidth="1"/>
    <col min="2" max="2" width="23.58203125" customWidth="1"/>
    <col min="3" max="3" width="10" customWidth="1"/>
    <col min="4" max="4" width="19.75" customWidth="1"/>
    <col min="5" max="5" width="52.33203125" customWidth="1"/>
    <col min="6" max="6" width="9" customWidth="1"/>
    <col min="7" max="7" width="21.33203125" customWidth="1"/>
    <col min="8" max="8" width="33" bestFit="1" customWidth="1"/>
    <col min="9" max="9" width="4.83203125" bestFit="1" customWidth="1"/>
    <col min="10" max="10" width="22.25" style="102" bestFit="1" customWidth="1"/>
    <col min="11" max="11" width="19.75" style="102" customWidth="1"/>
    <col min="12" max="12" width="22.33203125" customWidth="1"/>
  </cols>
  <sheetData>
    <row r="1" spans="1:12" ht="47" thickBot="1" x14ac:dyDescent="0.4">
      <c r="A1" s="128" t="s">
        <v>18</v>
      </c>
      <c r="B1" s="128" t="s">
        <v>19</v>
      </c>
      <c r="C1" s="128" t="s">
        <v>20</v>
      </c>
      <c r="D1" s="128" t="s">
        <v>21</v>
      </c>
      <c r="E1" s="128" t="s">
        <v>17</v>
      </c>
      <c r="F1" s="128" t="s">
        <v>177</v>
      </c>
      <c r="G1" s="128" t="s">
        <v>178</v>
      </c>
      <c r="H1" s="128" t="s">
        <v>179</v>
      </c>
      <c r="I1" s="79" t="s">
        <v>180</v>
      </c>
      <c r="J1" s="91" t="s">
        <v>350</v>
      </c>
      <c r="K1" s="103" t="s">
        <v>351</v>
      </c>
      <c r="L1" s="74" t="s">
        <v>352</v>
      </c>
    </row>
    <row r="2" spans="1:12" x14ac:dyDescent="0.35">
      <c r="A2" s="4" t="s">
        <v>16</v>
      </c>
      <c r="B2" s="28" t="s">
        <v>75</v>
      </c>
      <c r="C2" s="28" t="s">
        <v>76</v>
      </c>
      <c r="D2" s="28" t="s">
        <v>22</v>
      </c>
      <c r="E2" s="28" t="s">
        <v>100</v>
      </c>
      <c r="F2" s="45">
        <v>2</v>
      </c>
      <c r="G2" s="28" t="s">
        <v>181</v>
      </c>
      <c r="H2" s="28" t="s">
        <v>182</v>
      </c>
      <c r="I2" s="28">
        <v>2008</v>
      </c>
      <c r="J2" s="139"/>
      <c r="K2" s="93"/>
      <c r="L2" s="85"/>
    </row>
    <row r="3" spans="1:12" x14ac:dyDescent="0.35">
      <c r="A3" s="5" t="s">
        <v>16</v>
      </c>
      <c r="B3" s="8" t="s">
        <v>75</v>
      </c>
      <c r="C3" s="8" t="s">
        <v>76</v>
      </c>
      <c r="D3" s="8" t="s">
        <v>101</v>
      </c>
      <c r="E3" s="8" t="s">
        <v>126</v>
      </c>
      <c r="F3" s="46">
        <v>1</v>
      </c>
      <c r="G3" s="8" t="s">
        <v>25</v>
      </c>
      <c r="H3" s="8" t="s">
        <v>183</v>
      </c>
      <c r="I3" s="8">
        <v>2008</v>
      </c>
      <c r="J3" s="140"/>
      <c r="K3" s="93"/>
      <c r="L3" s="85"/>
    </row>
    <row r="4" spans="1:12" x14ac:dyDescent="0.35">
      <c r="A4" s="5" t="s">
        <v>16</v>
      </c>
      <c r="B4" s="8" t="s">
        <v>75</v>
      </c>
      <c r="C4" s="8" t="s">
        <v>76</v>
      </c>
      <c r="D4" s="8" t="s">
        <v>101</v>
      </c>
      <c r="E4" s="8" t="s">
        <v>184</v>
      </c>
      <c r="F4" s="46">
        <v>1</v>
      </c>
      <c r="G4" s="8" t="s">
        <v>25</v>
      </c>
      <c r="H4" s="8" t="s">
        <v>183</v>
      </c>
      <c r="I4" s="8">
        <v>2012</v>
      </c>
      <c r="J4" s="140"/>
      <c r="K4" s="93"/>
      <c r="L4" s="85"/>
    </row>
    <row r="5" spans="1:12" x14ac:dyDescent="0.35">
      <c r="A5" s="5" t="s">
        <v>16</v>
      </c>
      <c r="B5" s="8" t="s">
        <v>75</v>
      </c>
      <c r="C5" s="8" t="s">
        <v>76</v>
      </c>
      <c r="D5" s="8" t="s">
        <v>26</v>
      </c>
      <c r="E5" s="8" t="s">
        <v>185</v>
      </c>
      <c r="F5" s="46">
        <v>2</v>
      </c>
      <c r="G5" s="8" t="s">
        <v>186</v>
      </c>
      <c r="H5" s="8"/>
      <c r="I5" s="8"/>
      <c r="J5" s="140"/>
      <c r="K5" s="93"/>
      <c r="L5" s="85"/>
    </row>
    <row r="6" spans="1:12" x14ac:dyDescent="0.35">
      <c r="A6" s="5" t="s">
        <v>16</v>
      </c>
      <c r="B6" s="8" t="s">
        <v>75</v>
      </c>
      <c r="C6" s="8" t="s">
        <v>76</v>
      </c>
      <c r="D6" s="8" t="s">
        <v>23</v>
      </c>
      <c r="E6" s="8" t="s">
        <v>24</v>
      </c>
      <c r="F6" s="46">
        <v>1</v>
      </c>
      <c r="G6" s="8" t="s">
        <v>24</v>
      </c>
      <c r="H6" s="8" t="s">
        <v>187</v>
      </c>
      <c r="I6" s="8">
        <v>2008</v>
      </c>
      <c r="J6" s="140"/>
      <c r="K6" s="93"/>
      <c r="L6" s="85"/>
    </row>
    <row r="7" spans="1:12" x14ac:dyDescent="0.35">
      <c r="A7" s="5" t="s">
        <v>16</v>
      </c>
      <c r="B7" s="8" t="s">
        <v>75</v>
      </c>
      <c r="C7" s="8" t="s">
        <v>76</v>
      </c>
      <c r="D7" s="8" t="s">
        <v>27</v>
      </c>
      <c r="E7" s="8" t="s">
        <v>188</v>
      </c>
      <c r="F7" s="46">
        <v>1</v>
      </c>
      <c r="G7" s="8" t="s">
        <v>25</v>
      </c>
      <c r="H7" s="8" t="s">
        <v>189</v>
      </c>
      <c r="I7" s="8">
        <v>2008</v>
      </c>
      <c r="J7" s="140"/>
      <c r="K7" s="93"/>
      <c r="L7" s="85"/>
    </row>
    <row r="8" spans="1:12" x14ac:dyDescent="0.35">
      <c r="A8" s="5" t="s">
        <v>16</v>
      </c>
      <c r="B8" s="8" t="s">
        <v>75</v>
      </c>
      <c r="C8" s="8" t="s">
        <v>76</v>
      </c>
      <c r="D8" s="8" t="s">
        <v>27</v>
      </c>
      <c r="E8" s="8" t="s">
        <v>190</v>
      </c>
      <c r="F8" s="46">
        <v>4</v>
      </c>
      <c r="G8" s="8" t="s">
        <v>191</v>
      </c>
      <c r="H8" s="8" t="s">
        <v>192</v>
      </c>
      <c r="I8" s="8">
        <v>2008</v>
      </c>
      <c r="J8" s="140"/>
      <c r="K8" s="93"/>
      <c r="L8" s="85"/>
    </row>
    <row r="9" spans="1:12" x14ac:dyDescent="0.35">
      <c r="A9" s="5" t="s">
        <v>16</v>
      </c>
      <c r="B9" s="8" t="s">
        <v>75</v>
      </c>
      <c r="C9" s="8" t="s">
        <v>76</v>
      </c>
      <c r="D9" s="8" t="s">
        <v>27</v>
      </c>
      <c r="E9" s="8" t="s">
        <v>193</v>
      </c>
      <c r="F9" s="59">
        <v>27</v>
      </c>
      <c r="G9" s="8" t="s">
        <v>194</v>
      </c>
      <c r="H9" s="8" t="s">
        <v>194</v>
      </c>
      <c r="I9" s="8" t="s">
        <v>194</v>
      </c>
      <c r="J9" s="140"/>
      <c r="K9" s="93"/>
      <c r="L9" s="85"/>
    </row>
    <row r="10" spans="1:12" x14ac:dyDescent="0.35">
      <c r="A10" s="5" t="s">
        <v>16</v>
      </c>
      <c r="B10" s="8" t="s">
        <v>75</v>
      </c>
      <c r="C10" s="8" t="s">
        <v>76</v>
      </c>
      <c r="D10" s="8" t="s">
        <v>195</v>
      </c>
      <c r="E10" s="8" t="s">
        <v>196</v>
      </c>
      <c r="F10" s="46">
        <v>7</v>
      </c>
      <c r="G10" s="8" t="s">
        <v>197</v>
      </c>
      <c r="H10" s="8"/>
      <c r="I10" s="8"/>
      <c r="J10" s="140"/>
      <c r="K10" s="93"/>
      <c r="L10" s="85"/>
    </row>
    <row r="11" spans="1:12" x14ac:dyDescent="0.35">
      <c r="A11" s="5" t="s">
        <v>16</v>
      </c>
      <c r="B11" s="8" t="s">
        <v>75</v>
      </c>
      <c r="C11" s="8" t="s">
        <v>76</v>
      </c>
      <c r="D11" s="8" t="s">
        <v>195</v>
      </c>
      <c r="E11" s="8" t="s">
        <v>326</v>
      </c>
      <c r="F11" s="46">
        <v>2</v>
      </c>
      <c r="G11" s="8"/>
      <c r="H11" s="8"/>
      <c r="I11" s="8"/>
      <c r="J11" s="140"/>
      <c r="K11" s="93"/>
      <c r="L11" s="85"/>
    </row>
    <row r="12" spans="1:12" x14ac:dyDescent="0.35">
      <c r="A12" s="5" t="s">
        <v>16</v>
      </c>
      <c r="B12" s="8" t="s">
        <v>75</v>
      </c>
      <c r="C12" s="8" t="s">
        <v>76</v>
      </c>
      <c r="D12" s="8" t="s">
        <v>195</v>
      </c>
      <c r="E12" s="13" t="s">
        <v>327</v>
      </c>
      <c r="F12" s="58">
        <v>1</v>
      </c>
      <c r="G12" s="8" t="s">
        <v>198</v>
      </c>
      <c r="H12" s="8" t="s">
        <v>199</v>
      </c>
      <c r="I12" s="13"/>
      <c r="J12" s="140"/>
      <c r="K12" s="93"/>
      <c r="L12" s="85"/>
    </row>
    <row r="13" spans="1:12" x14ac:dyDescent="0.35">
      <c r="A13" s="5" t="s">
        <v>16</v>
      </c>
      <c r="B13" s="8" t="s">
        <v>75</v>
      </c>
      <c r="C13" s="8" t="s">
        <v>76</v>
      </c>
      <c r="D13" s="8" t="s">
        <v>195</v>
      </c>
      <c r="E13" s="13" t="s">
        <v>328</v>
      </c>
      <c r="F13" s="58">
        <v>6</v>
      </c>
      <c r="G13" s="13"/>
      <c r="H13" s="13"/>
      <c r="I13" s="13"/>
      <c r="J13" s="140"/>
      <c r="K13" s="93"/>
      <c r="L13" s="85"/>
    </row>
    <row r="14" spans="1:12" ht="16" thickBot="1" x14ac:dyDescent="0.4">
      <c r="A14" s="6" t="s">
        <v>16</v>
      </c>
      <c r="B14" s="29" t="s">
        <v>75</v>
      </c>
      <c r="C14" s="29" t="s">
        <v>76</v>
      </c>
      <c r="D14" s="29" t="s">
        <v>200</v>
      </c>
      <c r="E14" s="29" t="s">
        <v>201</v>
      </c>
      <c r="F14" s="47">
        <v>1</v>
      </c>
      <c r="G14" s="29" t="s">
        <v>202</v>
      </c>
      <c r="H14" s="29" t="s">
        <v>203</v>
      </c>
      <c r="I14" s="29"/>
      <c r="J14" s="141"/>
      <c r="K14" s="93"/>
      <c r="L14" s="85"/>
    </row>
    <row r="15" spans="1:12" ht="16" thickBot="1" x14ac:dyDescent="0.4">
      <c r="A15" s="136" t="s">
        <v>174</v>
      </c>
      <c r="B15" s="137"/>
      <c r="C15" s="137"/>
      <c r="D15" s="137"/>
      <c r="E15" s="137"/>
      <c r="F15" s="137"/>
      <c r="G15" s="137"/>
      <c r="H15" s="137"/>
      <c r="I15" s="145"/>
      <c r="J15" s="92"/>
      <c r="K15" s="99">
        <f>SUM(K2:K14)</f>
        <v>0</v>
      </c>
    </row>
    <row r="16" spans="1:12" x14ac:dyDescent="0.35">
      <c r="A16" s="4" t="s">
        <v>38</v>
      </c>
      <c r="B16" s="28" t="s">
        <v>77</v>
      </c>
      <c r="C16" s="28" t="s">
        <v>78</v>
      </c>
      <c r="D16" s="28" t="s">
        <v>22</v>
      </c>
      <c r="E16" s="28" t="s">
        <v>28</v>
      </c>
      <c r="F16" s="45">
        <v>2</v>
      </c>
      <c r="G16" s="28" t="s">
        <v>204</v>
      </c>
      <c r="H16" s="28" t="s">
        <v>205</v>
      </c>
      <c r="I16" s="28">
        <v>2011</v>
      </c>
      <c r="J16" s="139"/>
      <c r="K16" s="93"/>
      <c r="L16" s="85"/>
    </row>
    <row r="17" spans="1:12" x14ac:dyDescent="0.35">
      <c r="A17" s="5" t="s">
        <v>38</v>
      </c>
      <c r="B17" s="8" t="s">
        <v>77</v>
      </c>
      <c r="C17" s="8" t="s">
        <v>78</v>
      </c>
      <c r="D17" s="8" t="s">
        <v>22</v>
      </c>
      <c r="E17" s="8" t="s">
        <v>29</v>
      </c>
      <c r="F17" s="46">
        <v>1</v>
      </c>
      <c r="G17" s="8" t="s">
        <v>204</v>
      </c>
      <c r="H17" s="8" t="s">
        <v>206</v>
      </c>
      <c r="I17" s="8">
        <v>2011</v>
      </c>
      <c r="J17" s="140"/>
      <c r="K17" s="93"/>
      <c r="L17" s="85"/>
    </row>
    <row r="18" spans="1:12" x14ac:dyDescent="0.35">
      <c r="A18" s="5" t="s">
        <v>38</v>
      </c>
      <c r="B18" s="8" t="s">
        <v>77</v>
      </c>
      <c r="C18" s="8" t="s">
        <v>78</v>
      </c>
      <c r="D18" s="8" t="s">
        <v>22</v>
      </c>
      <c r="E18" s="8" t="s">
        <v>29</v>
      </c>
      <c r="F18" s="46">
        <v>2</v>
      </c>
      <c r="G18" s="8" t="s">
        <v>204</v>
      </c>
      <c r="H18" s="8" t="s">
        <v>206</v>
      </c>
      <c r="I18" s="8">
        <v>2011</v>
      </c>
      <c r="J18" s="140"/>
      <c r="K18" s="93"/>
      <c r="L18" s="85"/>
    </row>
    <row r="19" spans="1:12" x14ac:dyDescent="0.35">
      <c r="A19" s="5" t="s">
        <v>38</v>
      </c>
      <c r="B19" s="8" t="s">
        <v>77</v>
      </c>
      <c r="C19" s="8" t="s">
        <v>78</v>
      </c>
      <c r="D19" s="8" t="s">
        <v>22</v>
      </c>
      <c r="E19" s="8" t="s">
        <v>30</v>
      </c>
      <c r="F19" s="46">
        <v>27</v>
      </c>
      <c r="G19" s="8" t="s">
        <v>207</v>
      </c>
      <c r="H19" s="8" t="s">
        <v>208</v>
      </c>
      <c r="I19" s="8">
        <v>2011</v>
      </c>
      <c r="J19" s="140"/>
      <c r="K19" s="93"/>
      <c r="L19" s="85"/>
    </row>
    <row r="20" spans="1:12" x14ac:dyDescent="0.35">
      <c r="A20" s="5" t="s">
        <v>38</v>
      </c>
      <c r="B20" s="8" t="s">
        <v>77</v>
      </c>
      <c r="C20" s="8" t="s">
        <v>78</v>
      </c>
      <c r="D20" s="8" t="s">
        <v>6</v>
      </c>
      <c r="E20" s="8" t="s">
        <v>31</v>
      </c>
      <c r="F20" s="46">
        <v>1</v>
      </c>
      <c r="G20" s="8" t="s">
        <v>209</v>
      </c>
      <c r="H20" s="8" t="s">
        <v>210</v>
      </c>
      <c r="I20" s="8">
        <v>2011</v>
      </c>
      <c r="J20" s="140"/>
      <c r="K20" s="93"/>
      <c r="L20" s="85"/>
    </row>
    <row r="21" spans="1:12" x14ac:dyDescent="0.35">
      <c r="A21" s="5" t="s">
        <v>38</v>
      </c>
      <c r="B21" s="8" t="s">
        <v>77</v>
      </c>
      <c r="C21" s="8" t="s">
        <v>78</v>
      </c>
      <c r="D21" s="8" t="s">
        <v>6</v>
      </c>
      <c r="E21" s="8" t="s">
        <v>31</v>
      </c>
      <c r="F21" s="46">
        <v>1</v>
      </c>
      <c r="G21" s="8" t="s">
        <v>209</v>
      </c>
      <c r="H21" s="8" t="s">
        <v>210</v>
      </c>
      <c r="I21" s="8">
        <v>2011</v>
      </c>
      <c r="J21" s="140"/>
      <c r="K21" s="93"/>
      <c r="L21" s="85"/>
    </row>
    <row r="22" spans="1:12" x14ac:dyDescent="0.35">
      <c r="A22" s="5" t="s">
        <v>38</v>
      </c>
      <c r="B22" s="8" t="s">
        <v>77</v>
      </c>
      <c r="C22" s="8" t="s">
        <v>78</v>
      </c>
      <c r="D22" s="8" t="s">
        <v>7</v>
      </c>
      <c r="E22" s="8" t="s">
        <v>32</v>
      </c>
      <c r="F22" s="46">
        <v>1</v>
      </c>
      <c r="G22" s="8" t="s">
        <v>211</v>
      </c>
      <c r="H22" s="8" t="s">
        <v>212</v>
      </c>
      <c r="I22" s="8">
        <v>2019</v>
      </c>
      <c r="J22" s="140"/>
      <c r="K22" s="93"/>
      <c r="L22" s="85"/>
    </row>
    <row r="23" spans="1:12" x14ac:dyDescent="0.35">
      <c r="A23" s="5" t="s">
        <v>38</v>
      </c>
      <c r="B23" s="8" t="s">
        <v>77</v>
      </c>
      <c r="C23" s="8" t="s">
        <v>78</v>
      </c>
      <c r="D23" s="8" t="s">
        <v>7</v>
      </c>
      <c r="E23" s="8" t="s">
        <v>33</v>
      </c>
      <c r="F23" s="46">
        <v>1</v>
      </c>
      <c r="G23" s="8" t="s">
        <v>213</v>
      </c>
      <c r="H23" s="8" t="s">
        <v>214</v>
      </c>
      <c r="I23" s="8">
        <v>2019</v>
      </c>
      <c r="J23" s="140"/>
      <c r="K23" s="93"/>
      <c r="L23" s="85"/>
    </row>
    <row r="24" spans="1:12" x14ac:dyDescent="0.35">
      <c r="A24" s="5" t="s">
        <v>38</v>
      </c>
      <c r="B24" s="8" t="s">
        <v>77</v>
      </c>
      <c r="C24" s="8" t="s">
        <v>78</v>
      </c>
      <c r="D24" s="8" t="s">
        <v>7</v>
      </c>
      <c r="E24" s="8" t="s">
        <v>34</v>
      </c>
      <c r="F24" s="46">
        <v>2</v>
      </c>
      <c r="G24" s="8" t="s">
        <v>213</v>
      </c>
      <c r="H24" s="8" t="s">
        <v>215</v>
      </c>
      <c r="I24" s="8">
        <v>2019</v>
      </c>
      <c r="J24" s="140"/>
      <c r="K24" s="93"/>
      <c r="L24" s="85"/>
    </row>
    <row r="25" spans="1:12" x14ac:dyDescent="0.35">
      <c r="A25" s="5" t="s">
        <v>38</v>
      </c>
      <c r="B25" s="8" t="s">
        <v>77</v>
      </c>
      <c r="C25" s="8" t="s">
        <v>78</v>
      </c>
      <c r="D25" s="8" t="s">
        <v>35</v>
      </c>
      <c r="E25" s="8" t="s">
        <v>36</v>
      </c>
      <c r="F25" s="46">
        <v>2</v>
      </c>
      <c r="G25" s="8" t="s">
        <v>216</v>
      </c>
      <c r="H25" s="8" t="s">
        <v>217</v>
      </c>
      <c r="I25" s="8">
        <v>2011</v>
      </c>
      <c r="J25" s="140"/>
      <c r="K25" s="93"/>
      <c r="L25" s="85"/>
    </row>
    <row r="26" spans="1:12" x14ac:dyDescent="0.35">
      <c r="A26" s="5" t="s">
        <v>38</v>
      </c>
      <c r="B26" s="8" t="s">
        <v>77</v>
      </c>
      <c r="C26" s="8" t="s">
        <v>78</v>
      </c>
      <c r="D26" s="8" t="s">
        <v>35</v>
      </c>
      <c r="E26" s="8" t="s">
        <v>37</v>
      </c>
      <c r="F26" s="46">
        <v>1</v>
      </c>
      <c r="G26" s="8" t="s">
        <v>216</v>
      </c>
      <c r="H26" s="8" t="s">
        <v>218</v>
      </c>
      <c r="I26" s="8">
        <v>2011</v>
      </c>
      <c r="J26" s="140"/>
      <c r="K26" s="93"/>
      <c r="L26" s="85"/>
    </row>
    <row r="27" spans="1:12" x14ac:dyDescent="0.35">
      <c r="A27" s="5" t="s">
        <v>38</v>
      </c>
      <c r="B27" s="8" t="s">
        <v>77</v>
      </c>
      <c r="C27" s="8" t="s">
        <v>78</v>
      </c>
      <c r="D27" s="8" t="s">
        <v>27</v>
      </c>
      <c r="E27" s="8" t="s">
        <v>190</v>
      </c>
      <c r="F27" s="48">
        <v>3</v>
      </c>
      <c r="G27" s="8" t="s">
        <v>329</v>
      </c>
      <c r="H27" s="8"/>
      <c r="I27" s="8"/>
      <c r="J27" s="140"/>
      <c r="K27" s="93"/>
      <c r="L27" s="85"/>
    </row>
    <row r="28" spans="1:12" x14ac:dyDescent="0.35">
      <c r="A28" s="5" t="s">
        <v>38</v>
      </c>
      <c r="B28" s="8" t="s">
        <v>77</v>
      </c>
      <c r="C28" s="8" t="s">
        <v>78</v>
      </c>
      <c r="D28" s="8" t="s">
        <v>27</v>
      </c>
      <c r="E28" s="8" t="s">
        <v>193</v>
      </c>
      <c r="F28" s="59">
        <v>230</v>
      </c>
      <c r="G28" s="8" t="s">
        <v>194</v>
      </c>
      <c r="H28" s="8" t="s">
        <v>194</v>
      </c>
      <c r="I28" s="8" t="s">
        <v>194</v>
      </c>
      <c r="J28" s="140"/>
      <c r="K28" s="93"/>
      <c r="L28" s="85"/>
    </row>
    <row r="29" spans="1:12" x14ac:dyDescent="0.35">
      <c r="A29" s="5" t="s">
        <v>38</v>
      </c>
      <c r="B29" s="8" t="s">
        <v>77</v>
      </c>
      <c r="C29" s="8" t="s">
        <v>78</v>
      </c>
      <c r="D29" s="8" t="s">
        <v>195</v>
      </c>
      <c r="E29" s="8" t="s">
        <v>330</v>
      </c>
      <c r="F29" s="48">
        <v>42</v>
      </c>
      <c r="G29" s="8"/>
      <c r="H29" s="8"/>
      <c r="I29" s="8"/>
      <c r="J29" s="140"/>
      <c r="K29" s="93"/>
      <c r="L29" s="85"/>
    </row>
    <row r="30" spans="1:12" x14ac:dyDescent="0.35">
      <c r="A30" s="5" t="s">
        <v>38</v>
      </c>
      <c r="B30" s="8" t="s">
        <v>77</v>
      </c>
      <c r="C30" s="8" t="s">
        <v>78</v>
      </c>
      <c r="D30" s="8" t="s">
        <v>195</v>
      </c>
      <c r="E30" s="8" t="s">
        <v>331</v>
      </c>
      <c r="F30" s="60">
        <v>2</v>
      </c>
      <c r="G30" s="13"/>
      <c r="H30" s="13"/>
      <c r="I30" s="13"/>
      <c r="J30" s="140"/>
      <c r="K30" s="93"/>
      <c r="L30" s="85"/>
    </row>
    <row r="31" spans="1:12" x14ac:dyDescent="0.35">
      <c r="A31" s="5" t="s">
        <v>38</v>
      </c>
      <c r="B31" s="8" t="s">
        <v>77</v>
      </c>
      <c r="C31" s="8" t="s">
        <v>78</v>
      </c>
      <c r="D31" s="8" t="s">
        <v>195</v>
      </c>
      <c r="E31" s="13" t="s">
        <v>328</v>
      </c>
      <c r="F31" s="60">
        <v>2</v>
      </c>
      <c r="G31" s="13"/>
      <c r="H31" s="13"/>
      <c r="I31" s="13"/>
      <c r="J31" s="140"/>
      <c r="K31" s="93"/>
      <c r="L31" s="85"/>
    </row>
    <row r="32" spans="1:12" ht="16" thickBot="1" x14ac:dyDescent="0.4">
      <c r="A32" s="6" t="s">
        <v>38</v>
      </c>
      <c r="B32" s="29" t="s">
        <v>77</v>
      </c>
      <c r="C32" s="29" t="s">
        <v>78</v>
      </c>
      <c r="D32" s="29" t="s">
        <v>200</v>
      </c>
      <c r="E32" s="29" t="s">
        <v>201</v>
      </c>
      <c r="F32" s="47">
        <v>2</v>
      </c>
      <c r="G32" s="29" t="s">
        <v>219</v>
      </c>
      <c r="H32" s="29"/>
      <c r="I32" s="29"/>
      <c r="J32" s="141"/>
      <c r="K32" s="93"/>
      <c r="L32" s="85"/>
    </row>
    <row r="33" spans="1:12" ht="16" thickBot="1" x14ac:dyDescent="0.4">
      <c r="A33" s="66" t="s">
        <v>174</v>
      </c>
      <c r="B33" s="64"/>
      <c r="C33" s="64"/>
      <c r="D33" s="64"/>
      <c r="E33" s="64"/>
      <c r="F33" s="65"/>
      <c r="G33" s="64"/>
      <c r="H33" s="64"/>
      <c r="I33" s="64"/>
      <c r="J33" s="93"/>
      <c r="K33" s="99">
        <f>SUM(K16:K32)</f>
        <v>0</v>
      </c>
    </row>
    <row r="34" spans="1:12" x14ac:dyDescent="0.35">
      <c r="A34" s="4" t="s">
        <v>42</v>
      </c>
      <c r="B34" s="28" t="s">
        <v>79</v>
      </c>
      <c r="C34" s="28" t="s">
        <v>78</v>
      </c>
      <c r="D34" s="28" t="s">
        <v>22</v>
      </c>
      <c r="E34" s="28" t="s">
        <v>100</v>
      </c>
      <c r="F34" s="45">
        <v>2</v>
      </c>
      <c r="G34" s="28" t="s">
        <v>181</v>
      </c>
      <c r="H34" s="28" t="s">
        <v>220</v>
      </c>
      <c r="I34" s="28">
        <v>2015</v>
      </c>
      <c r="J34" s="142"/>
      <c r="K34" s="104"/>
      <c r="L34" s="87"/>
    </row>
    <row r="35" spans="1:12" x14ac:dyDescent="0.35">
      <c r="A35" s="5" t="s">
        <v>42</v>
      </c>
      <c r="B35" s="8" t="s">
        <v>79</v>
      </c>
      <c r="C35" s="8" t="s">
        <v>78</v>
      </c>
      <c r="D35" s="8" t="s">
        <v>23</v>
      </c>
      <c r="E35" s="8" t="s">
        <v>221</v>
      </c>
      <c r="F35" s="46">
        <v>2</v>
      </c>
      <c r="G35" s="1"/>
      <c r="H35" s="8" t="s">
        <v>222</v>
      </c>
      <c r="I35" s="8">
        <v>1993</v>
      </c>
      <c r="J35" s="143"/>
      <c r="K35" s="104"/>
      <c r="L35" s="86"/>
    </row>
    <row r="36" spans="1:12" x14ac:dyDescent="0.35">
      <c r="A36" s="5" t="s">
        <v>42</v>
      </c>
      <c r="B36" s="8" t="s">
        <v>79</v>
      </c>
      <c r="C36" s="8" t="s">
        <v>78</v>
      </c>
      <c r="D36" s="8" t="s">
        <v>101</v>
      </c>
      <c r="E36" s="8" t="s">
        <v>102</v>
      </c>
      <c r="F36" s="46">
        <v>1</v>
      </c>
      <c r="G36" s="8" t="s">
        <v>223</v>
      </c>
      <c r="H36" s="8" t="s">
        <v>224</v>
      </c>
      <c r="I36" s="8">
        <v>2010</v>
      </c>
      <c r="J36" s="143"/>
      <c r="K36" s="104"/>
      <c r="L36" s="86"/>
    </row>
    <row r="37" spans="1:12" x14ac:dyDescent="0.35">
      <c r="A37" s="5" t="s">
        <v>42</v>
      </c>
      <c r="B37" s="8" t="s">
        <v>79</v>
      </c>
      <c r="C37" s="8" t="s">
        <v>78</v>
      </c>
      <c r="D37" s="8" t="s">
        <v>26</v>
      </c>
      <c r="E37" s="8" t="s">
        <v>39</v>
      </c>
      <c r="F37" s="46">
        <v>10</v>
      </c>
      <c r="G37" s="8"/>
      <c r="H37" s="8"/>
      <c r="I37" s="8"/>
      <c r="J37" s="143"/>
      <c r="K37" s="104"/>
      <c r="L37" s="86"/>
    </row>
    <row r="38" spans="1:12" x14ac:dyDescent="0.35">
      <c r="A38" s="5" t="s">
        <v>42</v>
      </c>
      <c r="B38" s="8" t="s">
        <v>79</v>
      </c>
      <c r="C38" s="8" t="s">
        <v>78</v>
      </c>
      <c r="D38" s="8" t="s">
        <v>26</v>
      </c>
      <c r="E38" s="8" t="s">
        <v>40</v>
      </c>
      <c r="F38" s="46">
        <v>2</v>
      </c>
      <c r="G38" s="8"/>
      <c r="H38" s="8"/>
      <c r="I38" s="8"/>
      <c r="J38" s="143"/>
      <c r="K38" s="104"/>
      <c r="L38" s="86"/>
    </row>
    <row r="39" spans="1:12" x14ac:dyDescent="0.35">
      <c r="A39" s="5" t="s">
        <v>42</v>
      </c>
      <c r="B39" s="8" t="s">
        <v>79</v>
      </c>
      <c r="C39" s="8" t="s">
        <v>78</v>
      </c>
      <c r="D39" s="8" t="s">
        <v>26</v>
      </c>
      <c r="E39" s="8" t="s">
        <v>41</v>
      </c>
      <c r="F39" s="46">
        <v>1</v>
      </c>
      <c r="G39" s="8"/>
      <c r="H39" s="8"/>
      <c r="I39" s="8"/>
      <c r="J39" s="143"/>
      <c r="K39" s="104"/>
      <c r="L39" s="86"/>
    </row>
    <row r="40" spans="1:12" x14ac:dyDescent="0.35">
      <c r="A40" s="5" t="s">
        <v>42</v>
      </c>
      <c r="B40" s="8" t="s">
        <v>79</v>
      </c>
      <c r="C40" s="8" t="s">
        <v>78</v>
      </c>
      <c r="D40" s="8" t="s">
        <v>27</v>
      </c>
      <c r="E40" s="8" t="s">
        <v>190</v>
      </c>
      <c r="F40" s="48">
        <v>6</v>
      </c>
      <c r="G40" s="8"/>
      <c r="H40" s="8"/>
      <c r="I40" s="8"/>
      <c r="J40" s="143"/>
      <c r="K40" s="104"/>
      <c r="L40" s="86"/>
    </row>
    <row r="41" spans="1:12" x14ac:dyDescent="0.35">
      <c r="A41" s="5" t="s">
        <v>42</v>
      </c>
      <c r="B41" s="8" t="s">
        <v>79</v>
      </c>
      <c r="C41" s="8" t="s">
        <v>78</v>
      </c>
      <c r="D41" s="8" t="s">
        <v>27</v>
      </c>
      <c r="E41" s="8" t="s">
        <v>332</v>
      </c>
      <c r="F41" s="48">
        <v>28</v>
      </c>
      <c r="G41" s="8" t="s">
        <v>333</v>
      </c>
      <c r="H41" s="8"/>
      <c r="I41" s="8"/>
      <c r="J41" s="143"/>
      <c r="K41" s="104"/>
      <c r="L41" s="86"/>
    </row>
    <row r="42" spans="1:12" x14ac:dyDescent="0.35">
      <c r="A42" s="5" t="s">
        <v>42</v>
      </c>
      <c r="B42" s="8" t="s">
        <v>79</v>
      </c>
      <c r="C42" s="8" t="s">
        <v>78</v>
      </c>
      <c r="D42" s="8" t="s">
        <v>27</v>
      </c>
      <c r="E42" s="8" t="s">
        <v>334</v>
      </c>
      <c r="F42" s="48">
        <v>25</v>
      </c>
      <c r="G42" s="8"/>
      <c r="H42" s="8"/>
      <c r="I42" s="8"/>
      <c r="J42" s="143"/>
      <c r="K42" s="104"/>
      <c r="L42" s="86"/>
    </row>
    <row r="43" spans="1:12" x14ac:dyDescent="0.35">
      <c r="A43" s="5" t="s">
        <v>42</v>
      </c>
      <c r="B43" s="8" t="s">
        <v>79</v>
      </c>
      <c r="C43" s="8" t="s">
        <v>78</v>
      </c>
      <c r="D43" s="8" t="s">
        <v>195</v>
      </c>
      <c r="E43" s="8" t="s">
        <v>196</v>
      </c>
      <c r="F43" s="48">
        <v>30</v>
      </c>
      <c r="G43" s="8"/>
      <c r="H43" s="8"/>
      <c r="I43" s="8"/>
      <c r="J43" s="143"/>
      <c r="K43" s="104"/>
      <c r="L43" s="86"/>
    </row>
    <row r="44" spans="1:12" x14ac:dyDescent="0.35">
      <c r="A44" s="5" t="s">
        <v>42</v>
      </c>
      <c r="B44" s="8" t="s">
        <v>79</v>
      </c>
      <c r="C44" s="8" t="s">
        <v>78</v>
      </c>
      <c r="D44" s="8" t="s">
        <v>195</v>
      </c>
      <c r="E44" s="8" t="s">
        <v>326</v>
      </c>
      <c r="F44" s="46">
        <v>6</v>
      </c>
      <c r="G44" s="8"/>
      <c r="H44" s="8"/>
      <c r="I44" s="8"/>
      <c r="J44" s="143"/>
      <c r="K44" s="104"/>
      <c r="L44" s="86"/>
    </row>
    <row r="45" spans="1:12" x14ac:dyDescent="0.35">
      <c r="A45" s="5" t="s">
        <v>42</v>
      </c>
      <c r="B45" s="8" t="s">
        <v>79</v>
      </c>
      <c r="C45" s="8" t="s">
        <v>78</v>
      </c>
      <c r="D45" s="8" t="s">
        <v>195</v>
      </c>
      <c r="E45" s="8" t="s">
        <v>327</v>
      </c>
      <c r="F45" s="46">
        <v>1</v>
      </c>
      <c r="G45" s="8" t="s">
        <v>225</v>
      </c>
      <c r="H45" s="8" t="s">
        <v>192</v>
      </c>
      <c r="I45" s="8"/>
      <c r="J45" s="143"/>
      <c r="K45" s="104"/>
      <c r="L45" s="86"/>
    </row>
    <row r="46" spans="1:12" x14ac:dyDescent="0.35">
      <c r="A46" s="5" t="s">
        <v>42</v>
      </c>
      <c r="B46" s="8" t="s">
        <v>79</v>
      </c>
      <c r="C46" s="8" t="s">
        <v>78</v>
      </c>
      <c r="D46" s="8" t="s">
        <v>195</v>
      </c>
      <c r="E46" s="8" t="s">
        <v>328</v>
      </c>
      <c r="F46" s="46">
        <v>30</v>
      </c>
      <c r="G46" s="8"/>
      <c r="H46" s="8"/>
      <c r="I46" s="8"/>
      <c r="J46" s="143"/>
      <c r="K46" s="104"/>
      <c r="L46" s="86"/>
    </row>
    <row r="47" spans="1:12" x14ac:dyDescent="0.35">
      <c r="A47" s="5" t="s">
        <v>42</v>
      </c>
      <c r="B47" s="8" t="s">
        <v>79</v>
      </c>
      <c r="C47" s="8" t="s">
        <v>78</v>
      </c>
      <c r="D47" s="8" t="s">
        <v>200</v>
      </c>
      <c r="E47" s="8" t="s">
        <v>201</v>
      </c>
      <c r="F47" s="46">
        <v>1</v>
      </c>
      <c r="G47" s="8" t="s">
        <v>202</v>
      </c>
      <c r="H47" s="8" t="s">
        <v>203</v>
      </c>
      <c r="I47" s="8"/>
      <c r="J47" s="143"/>
      <c r="K47" s="104"/>
      <c r="L47" s="86"/>
    </row>
    <row r="48" spans="1:12" x14ac:dyDescent="0.35">
      <c r="A48" s="5" t="s">
        <v>45</v>
      </c>
      <c r="B48" s="8" t="s">
        <v>79</v>
      </c>
      <c r="C48" s="8" t="s">
        <v>78</v>
      </c>
      <c r="D48" s="8" t="s">
        <v>22</v>
      </c>
      <c r="E48" s="8" t="s">
        <v>103</v>
      </c>
      <c r="F48" s="46">
        <v>1</v>
      </c>
      <c r="G48" s="8" t="s">
        <v>181</v>
      </c>
      <c r="H48" s="8" t="s">
        <v>226</v>
      </c>
      <c r="I48" s="8"/>
      <c r="J48" s="143"/>
      <c r="K48" s="104"/>
      <c r="L48" s="86"/>
    </row>
    <row r="49" spans="1:12" x14ac:dyDescent="0.35">
      <c r="A49" s="5" t="s">
        <v>45</v>
      </c>
      <c r="B49" s="8" t="s">
        <v>79</v>
      </c>
      <c r="C49" s="8" t="s">
        <v>78</v>
      </c>
      <c r="D49" s="8" t="s">
        <v>27</v>
      </c>
      <c r="E49" s="8" t="s">
        <v>190</v>
      </c>
      <c r="F49" s="48">
        <v>2</v>
      </c>
      <c r="G49" s="8"/>
      <c r="H49" s="8"/>
      <c r="I49" s="8"/>
      <c r="J49" s="143"/>
      <c r="K49" s="104"/>
      <c r="L49" s="86"/>
    </row>
    <row r="50" spans="1:12" ht="16" thickBot="1" x14ac:dyDescent="0.4">
      <c r="A50" s="6" t="s">
        <v>45</v>
      </c>
      <c r="B50" s="29" t="s">
        <v>79</v>
      </c>
      <c r="C50" s="29" t="s">
        <v>78</v>
      </c>
      <c r="D50" s="29" t="s">
        <v>195</v>
      </c>
      <c r="E50" s="29" t="s">
        <v>227</v>
      </c>
      <c r="F50" s="61">
        <v>1</v>
      </c>
      <c r="G50" s="29"/>
      <c r="H50" s="29"/>
      <c r="I50" s="29"/>
      <c r="J50" s="144"/>
      <c r="K50" s="104"/>
      <c r="L50" s="88"/>
    </row>
    <row r="51" spans="1:12" ht="16" thickBot="1" x14ac:dyDescent="0.4">
      <c r="A51" s="136" t="s">
        <v>174</v>
      </c>
      <c r="B51" s="137"/>
      <c r="C51" s="137"/>
      <c r="D51" s="137"/>
      <c r="E51" s="137"/>
      <c r="F51" s="137"/>
      <c r="G51" s="137"/>
      <c r="H51" s="137"/>
      <c r="I51" s="145"/>
      <c r="J51" s="92"/>
      <c r="K51" s="99">
        <f>SUM(K34:K50)</f>
        <v>0</v>
      </c>
    </row>
    <row r="52" spans="1:12" x14ac:dyDescent="0.35">
      <c r="A52" s="4" t="s">
        <v>44</v>
      </c>
      <c r="B52" s="28" t="s">
        <v>80</v>
      </c>
      <c r="C52" s="28" t="s">
        <v>78</v>
      </c>
      <c r="D52" s="28" t="s">
        <v>22</v>
      </c>
      <c r="E52" s="28" t="s">
        <v>104</v>
      </c>
      <c r="F52" s="45">
        <v>1</v>
      </c>
      <c r="G52" s="28" t="s">
        <v>181</v>
      </c>
      <c r="H52" s="28" t="s">
        <v>228</v>
      </c>
      <c r="I52" s="28">
        <v>2009</v>
      </c>
      <c r="J52" s="142"/>
      <c r="K52" s="104"/>
      <c r="L52" s="87"/>
    </row>
    <row r="53" spans="1:12" x14ac:dyDescent="0.35">
      <c r="A53" s="5" t="s">
        <v>44</v>
      </c>
      <c r="B53" s="8" t="s">
        <v>80</v>
      </c>
      <c r="C53" s="8" t="s">
        <v>78</v>
      </c>
      <c r="D53" s="8" t="s">
        <v>22</v>
      </c>
      <c r="E53" s="8" t="s">
        <v>105</v>
      </c>
      <c r="F53" s="46">
        <v>1</v>
      </c>
      <c r="G53" s="8" t="s">
        <v>181</v>
      </c>
      <c r="H53" s="8" t="s">
        <v>229</v>
      </c>
      <c r="I53" s="8"/>
      <c r="J53" s="143"/>
      <c r="K53" s="104"/>
      <c r="L53" s="86"/>
    </row>
    <row r="54" spans="1:12" x14ac:dyDescent="0.35">
      <c r="A54" s="5" t="s">
        <v>44</v>
      </c>
      <c r="B54" s="8" t="s">
        <v>80</v>
      </c>
      <c r="C54" s="8" t="s">
        <v>78</v>
      </c>
      <c r="D54" s="8" t="s">
        <v>27</v>
      </c>
      <c r="E54" s="8" t="s">
        <v>190</v>
      </c>
      <c r="F54" s="48">
        <v>3</v>
      </c>
      <c r="G54" s="8"/>
      <c r="H54" s="8"/>
      <c r="I54" s="8"/>
      <c r="J54" s="143"/>
      <c r="K54" s="104"/>
      <c r="L54" s="86"/>
    </row>
    <row r="55" spans="1:12" x14ac:dyDescent="0.35">
      <c r="A55" s="5" t="s">
        <v>44</v>
      </c>
      <c r="B55" s="8" t="s">
        <v>80</v>
      </c>
      <c r="C55" s="8" t="s">
        <v>78</v>
      </c>
      <c r="D55" s="8" t="s">
        <v>27</v>
      </c>
      <c r="E55" s="8" t="s">
        <v>43</v>
      </c>
      <c r="F55" s="46">
        <v>3</v>
      </c>
      <c r="G55" s="8"/>
      <c r="H55" s="8"/>
      <c r="I55" s="8"/>
      <c r="J55" s="143"/>
      <c r="K55" s="104"/>
      <c r="L55" s="86"/>
    </row>
    <row r="56" spans="1:12" x14ac:dyDescent="0.35">
      <c r="A56" s="5" t="s">
        <v>44</v>
      </c>
      <c r="B56" s="8" t="s">
        <v>80</v>
      </c>
      <c r="C56" s="8" t="s">
        <v>78</v>
      </c>
      <c r="D56" s="8" t="s">
        <v>27</v>
      </c>
      <c r="E56" s="8" t="s">
        <v>193</v>
      </c>
      <c r="F56" s="48">
        <v>4</v>
      </c>
      <c r="G56" s="8"/>
      <c r="H56" s="8"/>
      <c r="I56" s="8"/>
      <c r="J56" s="143"/>
      <c r="K56" s="104"/>
      <c r="L56" s="86"/>
    </row>
    <row r="57" spans="1:12" x14ac:dyDescent="0.35">
      <c r="A57" s="5" t="s">
        <v>44</v>
      </c>
      <c r="B57" s="8" t="s">
        <v>80</v>
      </c>
      <c r="C57" s="8" t="s">
        <v>78</v>
      </c>
      <c r="D57" s="8" t="s">
        <v>195</v>
      </c>
      <c r="E57" s="8" t="s">
        <v>227</v>
      </c>
      <c r="F57" s="46">
        <v>3</v>
      </c>
      <c r="G57" s="8"/>
      <c r="H57" s="8"/>
      <c r="I57" s="8"/>
      <c r="J57" s="143"/>
      <c r="K57" s="104"/>
      <c r="L57" s="86"/>
    </row>
    <row r="58" spans="1:12" ht="16" thickBot="1" x14ac:dyDescent="0.4">
      <c r="A58" s="6" t="s">
        <v>44</v>
      </c>
      <c r="B58" s="29" t="s">
        <v>80</v>
      </c>
      <c r="C58" s="29" t="s">
        <v>78</v>
      </c>
      <c r="D58" s="29" t="s">
        <v>230</v>
      </c>
      <c r="E58" s="50" t="s">
        <v>231</v>
      </c>
      <c r="F58" s="51">
        <v>1</v>
      </c>
      <c r="G58" s="50" t="s">
        <v>232</v>
      </c>
      <c r="H58" s="50"/>
      <c r="I58" s="29"/>
      <c r="J58" s="144"/>
      <c r="K58" s="104"/>
      <c r="L58" s="88"/>
    </row>
    <row r="59" spans="1:12" ht="16" thickBot="1" x14ac:dyDescent="0.4">
      <c r="A59" s="136" t="s">
        <v>174</v>
      </c>
      <c r="B59" s="137"/>
      <c r="C59" s="137"/>
      <c r="D59" s="137"/>
      <c r="E59" s="137"/>
      <c r="F59" s="137"/>
      <c r="G59" s="137"/>
      <c r="H59" s="137"/>
      <c r="I59" s="145"/>
      <c r="J59" s="92"/>
      <c r="K59" s="99">
        <f>SUM(K52:K58)</f>
        <v>0</v>
      </c>
    </row>
    <row r="60" spans="1:12" x14ac:dyDescent="0.35">
      <c r="A60" s="4" t="s">
        <v>46</v>
      </c>
      <c r="B60" s="28" t="s">
        <v>81</v>
      </c>
      <c r="C60" s="28" t="s">
        <v>82</v>
      </c>
      <c r="D60" s="28" t="s">
        <v>22</v>
      </c>
      <c r="E60" s="28" t="s">
        <v>106</v>
      </c>
      <c r="F60" s="45">
        <v>1</v>
      </c>
      <c r="G60" s="28" t="s">
        <v>233</v>
      </c>
      <c r="H60" s="28" t="s">
        <v>234</v>
      </c>
      <c r="I60" s="28">
        <v>2018</v>
      </c>
      <c r="J60" s="142"/>
      <c r="K60" s="105"/>
      <c r="L60" s="86"/>
    </row>
    <row r="61" spans="1:12" x14ac:dyDescent="0.35">
      <c r="A61" s="5" t="s">
        <v>46</v>
      </c>
      <c r="B61" s="8" t="s">
        <v>81</v>
      </c>
      <c r="C61" s="8" t="s">
        <v>82</v>
      </c>
      <c r="D61" s="8" t="s">
        <v>23</v>
      </c>
      <c r="E61" s="8" t="s">
        <v>107</v>
      </c>
      <c r="F61" s="46">
        <v>1</v>
      </c>
      <c r="G61" s="8" t="s">
        <v>235</v>
      </c>
      <c r="H61" s="8" t="s">
        <v>236</v>
      </c>
      <c r="I61" s="8">
        <v>2018</v>
      </c>
      <c r="J61" s="143"/>
      <c r="K61" s="104"/>
      <c r="L61" s="86"/>
    </row>
    <row r="62" spans="1:12" x14ac:dyDescent="0.35">
      <c r="A62" s="5" t="s">
        <v>46</v>
      </c>
      <c r="B62" s="8" t="s">
        <v>81</v>
      </c>
      <c r="C62" s="8" t="s">
        <v>82</v>
      </c>
      <c r="D62" s="8" t="s">
        <v>27</v>
      </c>
      <c r="E62" s="8" t="s">
        <v>47</v>
      </c>
      <c r="F62" s="46">
        <v>1</v>
      </c>
      <c r="G62" s="8" t="s">
        <v>237</v>
      </c>
      <c r="H62" s="8" t="s">
        <v>238</v>
      </c>
      <c r="I62" s="8">
        <v>2009</v>
      </c>
      <c r="J62" s="143"/>
      <c r="K62" s="104"/>
      <c r="L62" s="86"/>
    </row>
    <row r="63" spans="1:12" x14ac:dyDescent="0.35">
      <c r="A63" s="5" t="s">
        <v>46</v>
      </c>
      <c r="B63" s="8" t="s">
        <v>81</v>
      </c>
      <c r="C63" s="8" t="s">
        <v>82</v>
      </c>
      <c r="D63" s="8" t="s">
        <v>101</v>
      </c>
      <c r="E63" s="8" t="s">
        <v>108</v>
      </c>
      <c r="F63" s="46">
        <v>1</v>
      </c>
      <c r="G63" s="8" t="s">
        <v>239</v>
      </c>
      <c r="H63" s="8" t="s">
        <v>240</v>
      </c>
      <c r="I63" s="8">
        <v>2009</v>
      </c>
      <c r="J63" s="143"/>
      <c r="K63" s="104"/>
      <c r="L63" s="86"/>
    </row>
    <row r="64" spans="1:12" x14ac:dyDescent="0.35">
      <c r="A64" s="5" t="s">
        <v>46</v>
      </c>
      <c r="B64" s="8" t="s">
        <v>81</v>
      </c>
      <c r="C64" s="8" t="s">
        <v>82</v>
      </c>
      <c r="D64" s="8" t="s">
        <v>26</v>
      </c>
      <c r="E64" s="8" t="s">
        <v>48</v>
      </c>
      <c r="F64" s="46">
        <v>2</v>
      </c>
      <c r="G64" s="8"/>
      <c r="H64" s="8"/>
      <c r="I64" s="8"/>
      <c r="J64" s="143"/>
      <c r="K64" s="104"/>
      <c r="L64" s="86"/>
    </row>
    <row r="65" spans="1:12" x14ac:dyDescent="0.35">
      <c r="A65" s="5" t="s">
        <v>46</v>
      </c>
      <c r="B65" s="8" t="s">
        <v>81</v>
      </c>
      <c r="C65" s="8" t="s">
        <v>82</v>
      </c>
      <c r="D65" s="8" t="s">
        <v>27</v>
      </c>
      <c r="E65" s="8" t="s">
        <v>190</v>
      </c>
      <c r="F65" s="48">
        <v>2</v>
      </c>
      <c r="G65" s="8"/>
      <c r="H65" s="8"/>
      <c r="I65" s="8"/>
      <c r="J65" s="143"/>
      <c r="K65" s="104"/>
      <c r="L65" s="86"/>
    </row>
    <row r="66" spans="1:12" x14ac:dyDescent="0.35">
      <c r="A66" s="5" t="s">
        <v>46</v>
      </c>
      <c r="B66" s="8" t="s">
        <v>81</v>
      </c>
      <c r="C66" s="8" t="s">
        <v>82</v>
      </c>
      <c r="D66" s="8" t="s">
        <v>27</v>
      </c>
      <c r="E66" s="8" t="s">
        <v>193</v>
      </c>
      <c r="F66" s="48">
        <v>9</v>
      </c>
      <c r="G66" s="8"/>
      <c r="H66" s="8"/>
      <c r="I66" s="8"/>
      <c r="J66" s="143"/>
      <c r="K66" s="104"/>
      <c r="L66" s="86"/>
    </row>
    <row r="67" spans="1:12" x14ac:dyDescent="0.35">
      <c r="A67" s="5" t="s">
        <v>46</v>
      </c>
      <c r="B67" s="8" t="s">
        <v>81</v>
      </c>
      <c r="C67" s="8" t="s">
        <v>82</v>
      </c>
      <c r="D67" s="8" t="s">
        <v>195</v>
      </c>
      <c r="E67" s="8" t="s">
        <v>196</v>
      </c>
      <c r="F67" s="48">
        <v>4</v>
      </c>
      <c r="G67" s="8"/>
      <c r="H67" s="8"/>
      <c r="I67" s="8"/>
      <c r="J67" s="143"/>
      <c r="K67" s="104"/>
      <c r="L67" s="86"/>
    </row>
    <row r="68" spans="1:12" x14ac:dyDescent="0.35">
      <c r="A68" s="5" t="s">
        <v>46</v>
      </c>
      <c r="B68" s="8" t="s">
        <v>81</v>
      </c>
      <c r="C68" s="8" t="s">
        <v>82</v>
      </c>
      <c r="D68" s="8" t="s">
        <v>195</v>
      </c>
      <c r="E68" s="8" t="s">
        <v>335</v>
      </c>
      <c r="F68" s="48">
        <v>2</v>
      </c>
      <c r="G68" s="8"/>
      <c r="H68" s="8"/>
      <c r="I68" s="8"/>
      <c r="J68" s="143"/>
      <c r="K68" s="104"/>
      <c r="L68" s="86"/>
    </row>
    <row r="69" spans="1:12" x14ac:dyDescent="0.35">
      <c r="A69" s="5" t="s">
        <v>46</v>
      </c>
      <c r="B69" s="8" t="s">
        <v>81</v>
      </c>
      <c r="C69" s="8" t="s">
        <v>82</v>
      </c>
      <c r="D69" s="8" t="s">
        <v>195</v>
      </c>
      <c r="E69" s="8" t="s">
        <v>327</v>
      </c>
      <c r="F69" s="58">
        <v>1</v>
      </c>
      <c r="G69" s="8" t="s">
        <v>241</v>
      </c>
      <c r="H69" s="8" t="s">
        <v>242</v>
      </c>
      <c r="I69" s="13"/>
      <c r="J69" s="143"/>
      <c r="K69" s="104"/>
      <c r="L69" s="86"/>
    </row>
    <row r="70" spans="1:12" x14ac:dyDescent="0.35">
      <c r="A70" s="5" t="s">
        <v>46</v>
      </c>
      <c r="B70" s="8" t="s">
        <v>81</v>
      </c>
      <c r="C70" s="8" t="s">
        <v>82</v>
      </c>
      <c r="D70" s="8" t="s">
        <v>195</v>
      </c>
      <c r="E70" s="13" t="s">
        <v>328</v>
      </c>
      <c r="F70" s="58">
        <v>6</v>
      </c>
      <c r="G70" s="13"/>
      <c r="H70" s="13"/>
      <c r="I70" s="13"/>
      <c r="J70" s="143"/>
      <c r="K70" s="104"/>
      <c r="L70" s="86"/>
    </row>
    <row r="71" spans="1:12" ht="16" thickBot="1" x14ac:dyDescent="0.4">
      <c r="A71" s="68" t="s">
        <v>46</v>
      </c>
      <c r="B71" s="13" t="s">
        <v>81</v>
      </c>
      <c r="C71" s="13" t="s">
        <v>82</v>
      </c>
      <c r="D71" s="13" t="s">
        <v>200</v>
      </c>
      <c r="E71" s="13" t="s">
        <v>201</v>
      </c>
      <c r="F71" s="58">
        <v>1</v>
      </c>
      <c r="G71" s="13" t="s">
        <v>202</v>
      </c>
      <c r="H71" s="13" t="s">
        <v>203</v>
      </c>
      <c r="J71" s="144"/>
      <c r="K71" s="104"/>
      <c r="L71" s="86"/>
    </row>
    <row r="72" spans="1:12" ht="16" thickBot="1" x14ac:dyDescent="0.4">
      <c r="A72" s="136" t="s">
        <v>174</v>
      </c>
      <c r="B72" s="137"/>
      <c r="C72" s="137"/>
      <c r="D72" s="137"/>
      <c r="E72" s="137"/>
      <c r="F72" s="137"/>
      <c r="G72" s="137"/>
      <c r="H72" s="137"/>
      <c r="I72" s="138"/>
      <c r="J72" s="96"/>
      <c r="K72" s="99">
        <f>SUM(K60:K71)</f>
        <v>0</v>
      </c>
    </row>
    <row r="73" spans="1:12" x14ac:dyDescent="0.35">
      <c r="A73" s="4" t="s">
        <v>83</v>
      </c>
      <c r="B73" s="28" t="s">
        <v>84</v>
      </c>
      <c r="C73" s="28" t="s">
        <v>76</v>
      </c>
      <c r="D73" s="28" t="s">
        <v>22</v>
      </c>
      <c r="E73" s="28" t="s">
        <v>109</v>
      </c>
      <c r="F73" s="45">
        <v>1</v>
      </c>
      <c r="G73" s="28" t="s">
        <v>181</v>
      </c>
      <c r="H73" s="28" t="s">
        <v>243</v>
      </c>
      <c r="I73" s="28"/>
      <c r="J73" s="139"/>
      <c r="K73" s="104"/>
      <c r="L73" s="86"/>
    </row>
    <row r="74" spans="1:12" ht="13.15" customHeight="1" x14ac:dyDescent="0.35">
      <c r="A74" s="5" t="s">
        <v>83</v>
      </c>
      <c r="B74" s="8" t="s">
        <v>84</v>
      </c>
      <c r="C74" s="8" t="s">
        <v>76</v>
      </c>
      <c r="D74" s="8" t="s">
        <v>22</v>
      </c>
      <c r="E74" s="8" t="s">
        <v>110</v>
      </c>
      <c r="F74" s="46">
        <v>1</v>
      </c>
      <c r="G74" s="8" t="s">
        <v>181</v>
      </c>
      <c r="H74" s="8" t="s">
        <v>244</v>
      </c>
      <c r="I74" s="8"/>
      <c r="J74" s="140"/>
      <c r="K74" s="104"/>
      <c r="L74" s="86"/>
    </row>
    <row r="75" spans="1:12" x14ac:dyDescent="0.35">
      <c r="A75" s="5" t="s">
        <v>83</v>
      </c>
      <c r="B75" s="8" t="s">
        <v>84</v>
      </c>
      <c r="C75" s="8" t="s">
        <v>76</v>
      </c>
      <c r="D75" s="8" t="s">
        <v>22</v>
      </c>
      <c r="E75" s="8" t="s">
        <v>111</v>
      </c>
      <c r="F75" s="46">
        <v>1</v>
      </c>
      <c r="G75" s="8" t="s">
        <v>245</v>
      </c>
      <c r="H75" s="8" t="s">
        <v>246</v>
      </c>
      <c r="I75" s="8">
        <v>2017</v>
      </c>
      <c r="J75" s="140"/>
      <c r="K75" s="104"/>
      <c r="L75" s="86"/>
    </row>
    <row r="76" spans="1:12" x14ac:dyDescent="0.35">
      <c r="A76" s="5" t="s">
        <v>83</v>
      </c>
      <c r="B76" s="8" t="s">
        <v>84</v>
      </c>
      <c r="C76" s="8" t="s">
        <v>76</v>
      </c>
      <c r="D76" s="8" t="s">
        <v>27</v>
      </c>
      <c r="E76" s="8" t="s">
        <v>190</v>
      </c>
      <c r="F76" s="48">
        <v>4</v>
      </c>
      <c r="G76" s="8"/>
      <c r="H76" s="8"/>
      <c r="I76" s="8"/>
      <c r="J76" s="140"/>
      <c r="K76" s="104"/>
      <c r="L76" s="86"/>
    </row>
    <row r="77" spans="1:12" x14ac:dyDescent="0.35">
      <c r="A77" s="5" t="s">
        <v>83</v>
      </c>
      <c r="B77" s="8" t="s">
        <v>84</v>
      </c>
      <c r="C77" s="8" t="s">
        <v>76</v>
      </c>
      <c r="D77" s="8" t="s">
        <v>27</v>
      </c>
      <c r="E77" s="8" t="s">
        <v>193</v>
      </c>
      <c r="F77" s="48">
        <v>4</v>
      </c>
      <c r="G77" s="8"/>
      <c r="H77" s="8"/>
      <c r="I77" s="8"/>
      <c r="J77" s="140"/>
      <c r="K77" s="104"/>
      <c r="L77" s="86"/>
    </row>
    <row r="78" spans="1:12" x14ac:dyDescent="0.35">
      <c r="A78" s="5" t="s">
        <v>83</v>
      </c>
      <c r="B78" s="8" t="s">
        <v>84</v>
      </c>
      <c r="C78" s="8" t="s">
        <v>76</v>
      </c>
      <c r="D78" s="8" t="s">
        <v>195</v>
      </c>
      <c r="E78" s="8" t="s">
        <v>227</v>
      </c>
      <c r="F78" s="48">
        <v>4</v>
      </c>
      <c r="G78" s="8"/>
      <c r="H78" s="8"/>
      <c r="I78" s="8"/>
      <c r="J78" s="140"/>
      <c r="K78" s="104"/>
      <c r="L78" s="86"/>
    </row>
    <row r="79" spans="1:12" ht="16" thickBot="1" x14ac:dyDescent="0.4">
      <c r="A79" s="6" t="s">
        <v>83</v>
      </c>
      <c r="B79" s="29" t="s">
        <v>84</v>
      </c>
      <c r="C79" s="29" t="s">
        <v>76</v>
      </c>
      <c r="D79" s="29" t="s">
        <v>230</v>
      </c>
      <c r="E79" s="29" t="s">
        <v>231</v>
      </c>
      <c r="F79" s="47">
        <v>1</v>
      </c>
      <c r="G79" s="29" t="s">
        <v>232</v>
      </c>
      <c r="H79" s="29"/>
      <c r="I79" s="29"/>
      <c r="J79" s="141"/>
      <c r="K79" s="104"/>
      <c r="L79" s="86"/>
    </row>
    <row r="80" spans="1:12" ht="16" thickBot="1" x14ac:dyDescent="0.4">
      <c r="A80" s="136" t="s">
        <v>174</v>
      </c>
      <c r="B80" s="137"/>
      <c r="C80" s="137"/>
      <c r="D80" s="137"/>
      <c r="E80" s="137"/>
      <c r="F80" s="137"/>
      <c r="G80" s="137"/>
      <c r="H80" s="137"/>
      <c r="I80" s="138"/>
      <c r="J80" s="97"/>
      <c r="K80" s="99">
        <f>SUM(K73:K79)</f>
        <v>0</v>
      </c>
    </row>
    <row r="81" spans="1:12" x14ac:dyDescent="0.35">
      <c r="A81" s="4" t="s">
        <v>50</v>
      </c>
      <c r="B81" s="28" t="s">
        <v>85</v>
      </c>
      <c r="C81" s="28" t="s">
        <v>86</v>
      </c>
      <c r="D81" s="28" t="s">
        <v>22</v>
      </c>
      <c r="E81" s="28" t="s">
        <v>112</v>
      </c>
      <c r="F81" s="45">
        <v>1</v>
      </c>
      <c r="G81" s="28" t="s">
        <v>247</v>
      </c>
      <c r="H81" s="28" t="s">
        <v>248</v>
      </c>
      <c r="I81" s="28">
        <v>2003</v>
      </c>
      <c r="J81" s="142"/>
      <c r="K81" s="104"/>
      <c r="L81" s="87"/>
    </row>
    <row r="82" spans="1:12" x14ac:dyDescent="0.35">
      <c r="A82" s="5" t="s">
        <v>50</v>
      </c>
      <c r="B82" s="8" t="s">
        <v>85</v>
      </c>
      <c r="C82" s="8" t="s">
        <v>86</v>
      </c>
      <c r="D82" s="8" t="s">
        <v>22</v>
      </c>
      <c r="E82" s="8" t="s">
        <v>113</v>
      </c>
      <c r="F82" s="46">
        <v>3</v>
      </c>
      <c r="G82" s="8" t="s">
        <v>249</v>
      </c>
      <c r="H82" s="8" t="s">
        <v>250</v>
      </c>
      <c r="I82" s="8">
        <v>2003</v>
      </c>
      <c r="J82" s="143"/>
      <c r="K82" s="104"/>
      <c r="L82" s="86"/>
    </row>
    <row r="83" spans="1:12" x14ac:dyDescent="0.35">
      <c r="A83" s="5" t="s">
        <v>50</v>
      </c>
      <c r="B83" s="8" t="s">
        <v>85</v>
      </c>
      <c r="C83" s="8" t="s">
        <v>86</v>
      </c>
      <c r="D83" s="8" t="s">
        <v>22</v>
      </c>
      <c r="E83" s="8" t="s">
        <v>114</v>
      </c>
      <c r="F83" s="46">
        <v>1</v>
      </c>
      <c r="G83" s="8"/>
      <c r="H83" s="8"/>
      <c r="I83" s="8"/>
      <c r="J83" s="143"/>
      <c r="K83" s="104"/>
      <c r="L83" s="86"/>
    </row>
    <row r="84" spans="1:12" x14ac:dyDescent="0.35">
      <c r="A84" s="5" t="s">
        <v>50</v>
      </c>
      <c r="B84" s="8" t="s">
        <v>85</v>
      </c>
      <c r="C84" s="8" t="s">
        <v>86</v>
      </c>
      <c r="D84" s="8" t="s">
        <v>23</v>
      </c>
      <c r="E84" s="8"/>
      <c r="F84" s="46">
        <v>1</v>
      </c>
      <c r="G84" s="8" t="s">
        <v>251</v>
      </c>
      <c r="H84" s="8" t="s">
        <v>252</v>
      </c>
      <c r="I84" s="8">
        <v>2003</v>
      </c>
      <c r="J84" s="143"/>
      <c r="K84" s="104"/>
      <c r="L84" s="86"/>
    </row>
    <row r="85" spans="1:12" x14ac:dyDescent="0.35">
      <c r="A85" s="5" t="s">
        <v>50</v>
      </c>
      <c r="B85" s="8" t="s">
        <v>85</v>
      </c>
      <c r="C85" s="8" t="s">
        <v>86</v>
      </c>
      <c r="D85" s="8" t="s">
        <v>27</v>
      </c>
      <c r="E85" s="8" t="s">
        <v>25</v>
      </c>
      <c r="F85" s="46">
        <v>4</v>
      </c>
      <c r="G85" s="8" t="s">
        <v>25</v>
      </c>
      <c r="H85" s="8" t="s">
        <v>253</v>
      </c>
      <c r="I85" s="8">
        <v>2003</v>
      </c>
      <c r="J85" s="143"/>
      <c r="K85" s="104"/>
      <c r="L85" s="86"/>
    </row>
    <row r="86" spans="1:12" x14ac:dyDescent="0.35">
      <c r="A86" s="5" t="s">
        <v>50</v>
      </c>
      <c r="B86" s="8" t="s">
        <v>85</v>
      </c>
      <c r="C86" s="8" t="s">
        <v>86</v>
      </c>
      <c r="D86" s="8" t="s">
        <v>135</v>
      </c>
      <c r="E86" s="8" t="s">
        <v>49</v>
      </c>
      <c r="F86" s="80">
        <v>8</v>
      </c>
      <c r="G86" s="8"/>
      <c r="H86" s="8"/>
      <c r="I86" s="8"/>
      <c r="J86" s="143"/>
      <c r="K86" s="104"/>
      <c r="L86" s="86"/>
    </row>
    <row r="87" spans="1:12" x14ac:dyDescent="0.35">
      <c r="A87" s="5" t="s">
        <v>50</v>
      </c>
      <c r="B87" s="8" t="s">
        <v>85</v>
      </c>
      <c r="C87" s="8" t="s">
        <v>86</v>
      </c>
      <c r="D87" s="8" t="s">
        <v>27</v>
      </c>
      <c r="E87" s="8" t="s">
        <v>190</v>
      </c>
      <c r="F87" s="48">
        <v>7</v>
      </c>
      <c r="G87" s="8"/>
      <c r="H87" s="8"/>
      <c r="I87" s="8"/>
      <c r="J87" s="143"/>
      <c r="K87" s="104"/>
      <c r="L87" s="86"/>
    </row>
    <row r="88" spans="1:12" x14ac:dyDescent="0.35">
      <c r="A88" s="5" t="s">
        <v>50</v>
      </c>
      <c r="B88" s="8" t="s">
        <v>85</v>
      </c>
      <c r="C88" s="8" t="s">
        <v>86</v>
      </c>
      <c r="D88" s="8" t="s">
        <v>27</v>
      </c>
      <c r="E88" s="8" t="s">
        <v>193</v>
      </c>
      <c r="F88" s="48">
        <v>7</v>
      </c>
      <c r="G88" s="8"/>
      <c r="H88" s="8"/>
      <c r="I88" s="8"/>
      <c r="J88" s="143"/>
      <c r="K88" s="104"/>
      <c r="L88" s="86"/>
    </row>
    <row r="89" spans="1:12" x14ac:dyDescent="0.35">
      <c r="A89" s="5" t="s">
        <v>50</v>
      </c>
      <c r="B89" s="8" t="s">
        <v>85</v>
      </c>
      <c r="C89" s="8" t="s">
        <v>86</v>
      </c>
      <c r="D89" s="8" t="s">
        <v>195</v>
      </c>
      <c r="E89" s="8" t="s">
        <v>196</v>
      </c>
      <c r="F89" s="48">
        <v>13</v>
      </c>
      <c r="G89" s="8"/>
      <c r="H89" s="8"/>
      <c r="I89" s="8"/>
      <c r="J89" s="143"/>
      <c r="K89" s="104"/>
      <c r="L89" s="86"/>
    </row>
    <row r="90" spans="1:12" x14ac:dyDescent="0.35">
      <c r="A90" s="5" t="s">
        <v>50</v>
      </c>
      <c r="B90" s="8" t="s">
        <v>85</v>
      </c>
      <c r="C90" s="8" t="s">
        <v>86</v>
      </c>
      <c r="D90" s="8" t="s">
        <v>195</v>
      </c>
      <c r="E90" s="8" t="s">
        <v>326</v>
      </c>
      <c r="F90" s="46">
        <v>6</v>
      </c>
      <c r="G90" s="8"/>
      <c r="H90" s="8"/>
      <c r="I90" s="8"/>
      <c r="J90" s="143"/>
      <c r="K90" s="104"/>
      <c r="L90" s="86"/>
    </row>
    <row r="91" spans="1:12" x14ac:dyDescent="0.35">
      <c r="A91" s="5" t="s">
        <v>50</v>
      </c>
      <c r="B91" s="8" t="s">
        <v>85</v>
      </c>
      <c r="C91" s="8" t="s">
        <v>86</v>
      </c>
      <c r="D91" s="8" t="s">
        <v>195</v>
      </c>
      <c r="E91" s="8" t="s">
        <v>327</v>
      </c>
      <c r="F91" s="46">
        <v>1</v>
      </c>
      <c r="G91" s="8"/>
      <c r="H91" s="8"/>
      <c r="I91" s="8"/>
      <c r="J91" s="143"/>
      <c r="K91" s="104"/>
      <c r="L91" s="86"/>
    </row>
    <row r="92" spans="1:12" x14ac:dyDescent="0.35">
      <c r="A92" s="5" t="s">
        <v>50</v>
      </c>
      <c r="B92" s="8" t="s">
        <v>85</v>
      </c>
      <c r="C92" s="8" t="s">
        <v>86</v>
      </c>
      <c r="D92" s="8" t="s">
        <v>195</v>
      </c>
      <c r="E92" s="8" t="s">
        <v>328</v>
      </c>
      <c r="F92" s="46">
        <v>14</v>
      </c>
      <c r="G92" s="8"/>
      <c r="H92" s="8"/>
      <c r="I92" s="8"/>
      <c r="J92" s="143"/>
      <c r="K92" s="104"/>
      <c r="L92" s="86"/>
    </row>
    <row r="93" spans="1:12" x14ac:dyDescent="0.35">
      <c r="A93" s="5" t="s">
        <v>50</v>
      </c>
      <c r="B93" s="8" t="s">
        <v>85</v>
      </c>
      <c r="C93" s="8" t="s">
        <v>86</v>
      </c>
      <c r="D93" s="8" t="s">
        <v>200</v>
      </c>
      <c r="E93" s="8" t="s">
        <v>201</v>
      </c>
      <c r="F93" s="46">
        <v>1</v>
      </c>
      <c r="G93" s="8" t="s">
        <v>202</v>
      </c>
      <c r="H93" s="8" t="s">
        <v>203</v>
      </c>
      <c r="I93" s="8"/>
      <c r="J93" s="143"/>
      <c r="K93" s="104"/>
      <c r="L93" s="86"/>
    </row>
    <row r="94" spans="1:12" x14ac:dyDescent="0.35">
      <c r="A94" s="5" t="s">
        <v>51</v>
      </c>
      <c r="B94" s="8" t="s">
        <v>85</v>
      </c>
      <c r="C94" s="8" t="s">
        <v>86</v>
      </c>
      <c r="D94" s="8" t="s">
        <v>22</v>
      </c>
      <c r="E94" s="8" t="s">
        <v>115</v>
      </c>
      <c r="F94" s="46">
        <v>1</v>
      </c>
      <c r="G94" s="8" t="s">
        <v>254</v>
      </c>
      <c r="H94" s="8" t="s">
        <v>255</v>
      </c>
      <c r="I94" s="8">
        <v>2014</v>
      </c>
      <c r="J94" s="143"/>
      <c r="K94" s="104"/>
      <c r="L94" s="86"/>
    </row>
    <row r="95" spans="1:12" x14ac:dyDescent="0.35">
      <c r="A95" s="5" t="s">
        <v>51</v>
      </c>
      <c r="B95" s="8" t="s">
        <v>85</v>
      </c>
      <c r="C95" s="8" t="s">
        <v>86</v>
      </c>
      <c r="D95" s="8" t="s">
        <v>22</v>
      </c>
      <c r="E95" s="8" t="s">
        <v>116</v>
      </c>
      <c r="F95" s="46">
        <v>2</v>
      </c>
      <c r="G95" s="8"/>
      <c r="H95" s="8"/>
      <c r="I95" s="8">
        <v>2003</v>
      </c>
      <c r="J95" s="143"/>
      <c r="K95" s="104"/>
      <c r="L95" s="86"/>
    </row>
    <row r="96" spans="1:12" x14ac:dyDescent="0.35">
      <c r="A96" s="5" t="s">
        <v>51</v>
      </c>
      <c r="B96" s="8" t="s">
        <v>85</v>
      </c>
      <c r="C96" s="8" t="s">
        <v>86</v>
      </c>
      <c r="D96" s="8" t="s">
        <v>23</v>
      </c>
      <c r="E96" s="8" t="s">
        <v>355</v>
      </c>
      <c r="F96" s="46">
        <v>1</v>
      </c>
      <c r="G96" s="8" t="s">
        <v>256</v>
      </c>
      <c r="H96" s="8" t="s">
        <v>257</v>
      </c>
      <c r="I96" s="8"/>
      <c r="J96" s="143"/>
      <c r="K96" s="104"/>
      <c r="L96" s="86"/>
    </row>
    <row r="97" spans="1:12" x14ac:dyDescent="0.35">
      <c r="A97" s="5" t="s">
        <v>51</v>
      </c>
      <c r="B97" s="8" t="s">
        <v>85</v>
      </c>
      <c r="C97" s="8" t="s">
        <v>86</v>
      </c>
      <c r="D97" s="8" t="s">
        <v>135</v>
      </c>
      <c r="E97" s="8" t="s">
        <v>49</v>
      </c>
      <c r="F97" s="46">
        <v>2</v>
      </c>
      <c r="G97" s="8"/>
      <c r="H97" s="8"/>
      <c r="I97" s="8"/>
      <c r="J97" s="143"/>
      <c r="K97" s="104"/>
      <c r="L97" s="86"/>
    </row>
    <row r="98" spans="1:12" x14ac:dyDescent="0.35">
      <c r="A98" s="5" t="s">
        <v>51</v>
      </c>
      <c r="B98" s="8" t="s">
        <v>85</v>
      </c>
      <c r="C98" s="8" t="s">
        <v>86</v>
      </c>
      <c r="D98" s="8" t="s">
        <v>27</v>
      </c>
      <c r="E98" s="8" t="s">
        <v>190</v>
      </c>
      <c r="F98" s="80">
        <v>3</v>
      </c>
      <c r="G98" s="8"/>
      <c r="H98" s="8"/>
      <c r="I98" s="8"/>
      <c r="J98" s="143"/>
      <c r="K98" s="104"/>
      <c r="L98" s="86"/>
    </row>
    <row r="99" spans="1:12" ht="16" thickBot="1" x14ac:dyDescent="0.4">
      <c r="A99" s="6" t="s">
        <v>51</v>
      </c>
      <c r="B99" s="29" t="s">
        <v>85</v>
      </c>
      <c r="C99" s="29" t="s">
        <v>86</v>
      </c>
      <c r="D99" s="29" t="s">
        <v>195</v>
      </c>
      <c r="E99" s="29" t="s">
        <v>336</v>
      </c>
      <c r="F99" s="61">
        <v>10</v>
      </c>
      <c r="G99" s="29"/>
      <c r="H99" s="29"/>
      <c r="I99" s="29"/>
      <c r="J99" s="144"/>
      <c r="K99" s="104"/>
      <c r="L99" s="88"/>
    </row>
    <row r="100" spans="1:12" ht="16" thickBot="1" x14ac:dyDescent="0.4">
      <c r="A100" s="136" t="s">
        <v>174</v>
      </c>
      <c r="B100" s="137"/>
      <c r="C100" s="137"/>
      <c r="D100" s="137"/>
      <c r="E100" s="137"/>
      <c r="F100" s="137"/>
      <c r="G100" s="137"/>
      <c r="H100" s="137"/>
      <c r="I100" s="138"/>
      <c r="J100" s="96"/>
      <c r="K100" s="99">
        <f>SUM(K81:K99)</f>
        <v>0</v>
      </c>
    </row>
    <row r="101" spans="1:12" x14ac:dyDescent="0.35">
      <c r="A101" s="4" t="s">
        <v>52</v>
      </c>
      <c r="B101" s="28" t="s">
        <v>87</v>
      </c>
      <c r="C101" s="28" t="s">
        <v>76</v>
      </c>
      <c r="D101" s="28" t="s">
        <v>22</v>
      </c>
      <c r="E101" s="28" t="s">
        <v>117</v>
      </c>
      <c r="F101" s="45">
        <v>3</v>
      </c>
      <c r="G101" s="28" t="s">
        <v>258</v>
      </c>
      <c r="H101" s="28" t="s">
        <v>259</v>
      </c>
      <c r="I101" s="28">
        <v>2018</v>
      </c>
      <c r="J101" s="139"/>
      <c r="K101" s="104"/>
      <c r="L101" s="86"/>
    </row>
    <row r="102" spans="1:12" x14ac:dyDescent="0.35">
      <c r="A102" s="5" t="s">
        <v>52</v>
      </c>
      <c r="B102" s="8" t="s">
        <v>87</v>
      </c>
      <c r="C102" s="8" t="s">
        <v>76</v>
      </c>
      <c r="D102" s="8" t="s">
        <v>22</v>
      </c>
      <c r="E102" s="8" t="s">
        <v>118</v>
      </c>
      <c r="F102" s="46">
        <v>3</v>
      </c>
      <c r="G102" s="8" t="s">
        <v>258</v>
      </c>
      <c r="H102" s="8" t="s">
        <v>260</v>
      </c>
      <c r="I102" s="8">
        <v>2018</v>
      </c>
      <c r="J102" s="140"/>
      <c r="K102" s="104"/>
      <c r="L102" s="86"/>
    </row>
    <row r="103" spans="1:12" x14ac:dyDescent="0.35">
      <c r="A103" s="5" t="s">
        <v>52</v>
      </c>
      <c r="B103" s="8" t="s">
        <v>87</v>
      </c>
      <c r="C103" s="8" t="s">
        <v>76</v>
      </c>
      <c r="D103" s="8" t="s">
        <v>23</v>
      </c>
      <c r="E103" s="8" t="s">
        <v>119</v>
      </c>
      <c r="F103" s="46">
        <v>1</v>
      </c>
      <c r="G103" s="8" t="s">
        <v>235</v>
      </c>
      <c r="H103" s="8" t="s">
        <v>261</v>
      </c>
      <c r="I103" s="8">
        <v>2018</v>
      </c>
      <c r="J103" s="140"/>
      <c r="K103" s="104"/>
      <c r="L103" s="86"/>
    </row>
    <row r="104" spans="1:12" x14ac:dyDescent="0.35">
      <c r="A104" s="5" t="s">
        <v>52</v>
      </c>
      <c r="B104" s="8" t="s">
        <v>87</v>
      </c>
      <c r="C104" s="8" t="s">
        <v>76</v>
      </c>
      <c r="D104" s="8" t="s">
        <v>135</v>
      </c>
      <c r="E104" s="8" t="s">
        <v>49</v>
      </c>
      <c r="F104" s="46">
        <v>3</v>
      </c>
      <c r="G104" s="8"/>
      <c r="H104" s="8"/>
      <c r="I104" s="8"/>
      <c r="J104" s="140"/>
      <c r="K104" s="104"/>
      <c r="L104" s="86"/>
    </row>
    <row r="105" spans="1:12" x14ac:dyDescent="0.35">
      <c r="A105" s="5" t="s">
        <v>52</v>
      </c>
      <c r="B105" s="8" t="s">
        <v>87</v>
      </c>
      <c r="C105" s="8" t="s">
        <v>76</v>
      </c>
      <c r="D105" s="8" t="s">
        <v>27</v>
      </c>
      <c r="E105" s="8" t="s">
        <v>190</v>
      </c>
      <c r="F105" s="48">
        <v>10</v>
      </c>
      <c r="G105" s="8"/>
      <c r="H105" s="8"/>
      <c r="I105" s="8"/>
      <c r="J105" s="140"/>
      <c r="K105" s="104"/>
      <c r="L105" s="86"/>
    </row>
    <row r="106" spans="1:12" x14ac:dyDescent="0.35">
      <c r="A106" s="5" t="s">
        <v>52</v>
      </c>
      <c r="B106" s="8" t="s">
        <v>87</v>
      </c>
      <c r="C106" s="8" t="s">
        <v>76</v>
      </c>
      <c r="D106" s="8" t="s">
        <v>27</v>
      </c>
      <c r="E106" s="8" t="s">
        <v>193</v>
      </c>
      <c r="F106" s="48">
        <v>25</v>
      </c>
      <c r="G106" s="8"/>
      <c r="H106" s="8"/>
      <c r="I106" s="8"/>
      <c r="J106" s="140"/>
      <c r="K106" s="104"/>
      <c r="L106" s="86"/>
    </row>
    <row r="107" spans="1:12" x14ac:dyDescent="0.35">
      <c r="A107" s="5" t="s">
        <v>52</v>
      </c>
      <c r="B107" s="8" t="s">
        <v>87</v>
      </c>
      <c r="C107" s="8" t="s">
        <v>76</v>
      </c>
      <c r="D107" s="8" t="s">
        <v>195</v>
      </c>
      <c r="E107" s="8" t="s">
        <v>196</v>
      </c>
      <c r="F107" s="48">
        <v>16</v>
      </c>
      <c r="G107" s="8"/>
      <c r="H107" s="8"/>
      <c r="I107" s="8"/>
      <c r="J107" s="140"/>
      <c r="K107" s="104"/>
      <c r="L107" s="86"/>
    </row>
    <row r="108" spans="1:12" x14ac:dyDescent="0.35">
      <c r="A108" s="5" t="s">
        <v>52</v>
      </c>
      <c r="B108" s="8" t="s">
        <v>87</v>
      </c>
      <c r="C108" s="8" t="s">
        <v>76</v>
      </c>
      <c r="D108" s="8" t="s">
        <v>195</v>
      </c>
      <c r="E108" s="8" t="s">
        <v>331</v>
      </c>
      <c r="F108" s="46">
        <v>8</v>
      </c>
      <c r="G108" s="8" t="s">
        <v>262</v>
      </c>
      <c r="H108" s="8" t="s">
        <v>263</v>
      </c>
      <c r="I108" s="8"/>
      <c r="J108" s="140"/>
      <c r="K108" s="104"/>
      <c r="L108" s="86"/>
    </row>
    <row r="109" spans="1:12" x14ac:dyDescent="0.35">
      <c r="A109" s="5" t="s">
        <v>52</v>
      </c>
      <c r="B109" s="8" t="s">
        <v>87</v>
      </c>
      <c r="C109" s="8" t="s">
        <v>76</v>
      </c>
      <c r="D109" s="8" t="s">
        <v>195</v>
      </c>
      <c r="E109" s="8" t="s">
        <v>328</v>
      </c>
      <c r="F109" s="46">
        <v>32</v>
      </c>
      <c r="G109" s="8"/>
      <c r="H109" s="8"/>
      <c r="I109" s="8"/>
      <c r="J109" s="140"/>
      <c r="K109" s="104"/>
      <c r="L109" s="86"/>
    </row>
    <row r="110" spans="1:12" x14ac:dyDescent="0.35">
      <c r="A110" s="5" t="s">
        <v>54</v>
      </c>
      <c r="B110" s="8" t="s">
        <v>87</v>
      </c>
      <c r="C110" s="8" t="s">
        <v>76</v>
      </c>
      <c r="D110" s="8" t="s">
        <v>22</v>
      </c>
      <c r="E110" s="8" t="s">
        <v>120</v>
      </c>
      <c r="F110" s="46">
        <v>1</v>
      </c>
      <c r="G110" s="8" t="s">
        <v>245</v>
      </c>
      <c r="H110" s="8" t="s">
        <v>264</v>
      </c>
      <c r="I110" s="8">
        <v>2016</v>
      </c>
      <c r="J110" s="140"/>
      <c r="K110" s="104"/>
      <c r="L110" s="86"/>
    </row>
    <row r="111" spans="1:12" x14ac:dyDescent="0.35">
      <c r="A111" s="5" t="s">
        <v>54</v>
      </c>
      <c r="B111" s="8" t="s">
        <v>87</v>
      </c>
      <c r="C111" s="8" t="s">
        <v>76</v>
      </c>
      <c r="D111" s="8" t="s">
        <v>22</v>
      </c>
      <c r="E111" s="8" t="s">
        <v>53</v>
      </c>
      <c r="F111" s="46">
        <v>4</v>
      </c>
      <c r="G111" s="8" t="s">
        <v>265</v>
      </c>
      <c r="H111" s="8" t="s">
        <v>266</v>
      </c>
      <c r="I111" s="8">
        <v>2007</v>
      </c>
      <c r="J111" s="140"/>
      <c r="K111" s="104"/>
      <c r="L111" s="86"/>
    </row>
    <row r="112" spans="1:12" x14ac:dyDescent="0.35">
      <c r="A112" s="30" t="s">
        <v>54</v>
      </c>
      <c r="B112" s="11" t="s">
        <v>87</v>
      </c>
      <c r="C112" s="11" t="s">
        <v>76</v>
      </c>
      <c r="D112" s="11" t="s">
        <v>27</v>
      </c>
      <c r="E112" s="11" t="s">
        <v>59</v>
      </c>
      <c r="F112" s="48">
        <v>6</v>
      </c>
      <c r="G112" s="11" t="s">
        <v>267</v>
      </c>
      <c r="H112" s="11" t="s">
        <v>268</v>
      </c>
      <c r="I112" s="11">
        <v>2007</v>
      </c>
      <c r="J112" s="140"/>
      <c r="K112" s="104"/>
      <c r="L112" s="86"/>
    </row>
    <row r="113" spans="1:12" x14ac:dyDescent="0.35">
      <c r="A113" s="30" t="s">
        <v>54</v>
      </c>
      <c r="B113" s="11" t="s">
        <v>87</v>
      </c>
      <c r="C113" s="11" t="s">
        <v>76</v>
      </c>
      <c r="D113" s="11" t="s">
        <v>27</v>
      </c>
      <c r="E113" s="8" t="s">
        <v>190</v>
      </c>
      <c r="F113" s="48">
        <v>4</v>
      </c>
      <c r="G113" s="11"/>
      <c r="H113" s="11"/>
      <c r="I113" s="11"/>
      <c r="J113" s="140"/>
      <c r="K113" s="104"/>
      <c r="L113" s="86"/>
    </row>
    <row r="114" spans="1:12" x14ac:dyDescent="0.35">
      <c r="A114" s="30" t="s">
        <v>54</v>
      </c>
      <c r="B114" s="11" t="s">
        <v>87</v>
      </c>
      <c r="C114" s="11" t="s">
        <v>76</v>
      </c>
      <c r="D114" s="8" t="s">
        <v>27</v>
      </c>
      <c r="E114" s="8" t="s">
        <v>193</v>
      </c>
      <c r="F114" s="48">
        <v>19</v>
      </c>
      <c r="G114" s="8"/>
      <c r="H114" s="8"/>
      <c r="I114" s="8"/>
      <c r="J114" s="140"/>
      <c r="K114" s="104"/>
      <c r="L114" s="86"/>
    </row>
    <row r="115" spans="1:12" x14ac:dyDescent="0.35">
      <c r="A115" s="5" t="s">
        <v>54</v>
      </c>
      <c r="B115" s="8" t="s">
        <v>87</v>
      </c>
      <c r="C115" s="8" t="s">
        <v>76</v>
      </c>
      <c r="D115" s="8" t="s">
        <v>195</v>
      </c>
      <c r="E115" s="8" t="s">
        <v>196</v>
      </c>
      <c r="F115" s="48">
        <v>9</v>
      </c>
      <c r="G115" s="8"/>
      <c r="H115" s="8"/>
      <c r="I115" s="8"/>
      <c r="J115" s="140"/>
      <c r="K115" s="104"/>
      <c r="L115" s="86"/>
    </row>
    <row r="116" spans="1:12" ht="16" thickBot="1" x14ac:dyDescent="0.4">
      <c r="A116" s="6" t="s">
        <v>54</v>
      </c>
      <c r="B116" s="29" t="s">
        <v>87</v>
      </c>
      <c r="C116" s="29" t="s">
        <v>76</v>
      </c>
      <c r="D116" s="29" t="s">
        <v>200</v>
      </c>
      <c r="E116" s="29" t="s">
        <v>201</v>
      </c>
      <c r="F116" s="47">
        <v>1</v>
      </c>
      <c r="G116" s="29" t="s">
        <v>202</v>
      </c>
      <c r="H116" s="29" t="s">
        <v>203</v>
      </c>
      <c r="I116" s="29"/>
      <c r="J116" s="141"/>
      <c r="K116" s="106"/>
      <c r="L116" s="75"/>
    </row>
    <row r="117" spans="1:12" ht="16" thickBot="1" x14ac:dyDescent="0.4">
      <c r="A117" s="136" t="s">
        <v>174</v>
      </c>
      <c r="B117" s="137"/>
      <c r="C117" s="137"/>
      <c r="D117" s="137"/>
      <c r="E117" s="137"/>
      <c r="F117" s="137"/>
      <c r="G117" s="137"/>
      <c r="H117" s="137"/>
      <c r="I117" s="138"/>
      <c r="J117" s="96"/>
      <c r="K117" s="99">
        <f>SUM(K101:K116)</f>
        <v>0</v>
      </c>
    </row>
    <row r="118" spans="1:12" x14ac:dyDescent="0.35">
      <c r="A118" s="4" t="s">
        <v>60</v>
      </c>
      <c r="B118" s="28" t="s">
        <v>88</v>
      </c>
      <c r="C118" s="28" t="s">
        <v>89</v>
      </c>
      <c r="D118" s="28" t="s">
        <v>22</v>
      </c>
      <c r="E118" s="28" t="s">
        <v>121</v>
      </c>
      <c r="F118" s="45">
        <v>1</v>
      </c>
      <c r="G118" s="28" t="s">
        <v>181</v>
      </c>
      <c r="H118" s="28" t="s">
        <v>269</v>
      </c>
      <c r="I118" s="28">
        <v>2010</v>
      </c>
      <c r="J118" s="139"/>
      <c r="K118" s="104"/>
      <c r="L118" s="86"/>
    </row>
    <row r="119" spans="1:12" x14ac:dyDescent="0.35">
      <c r="A119" s="5" t="s">
        <v>60</v>
      </c>
      <c r="B119" s="8" t="s">
        <v>88</v>
      </c>
      <c r="C119" s="8" t="s">
        <v>89</v>
      </c>
      <c r="D119" s="8" t="s">
        <v>22</v>
      </c>
      <c r="E119" s="8" t="s">
        <v>122</v>
      </c>
      <c r="F119" s="46">
        <v>1</v>
      </c>
      <c r="G119" s="8" t="s">
        <v>181</v>
      </c>
      <c r="H119" s="8" t="s">
        <v>270</v>
      </c>
      <c r="I119" s="8">
        <v>2010</v>
      </c>
      <c r="J119" s="140"/>
      <c r="K119" s="104"/>
      <c r="L119" s="86"/>
    </row>
    <row r="120" spans="1:12" x14ac:dyDescent="0.35">
      <c r="A120" s="5" t="s">
        <v>60</v>
      </c>
      <c r="B120" s="8" t="s">
        <v>88</v>
      </c>
      <c r="C120" s="8" t="s">
        <v>89</v>
      </c>
      <c r="D120" s="8" t="s">
        <v>22</v>
      </c>
      <c r="E120" s="8" t="s">
        <v>55</v>
      </c>
      <c r="F120" s="46">
        <v>1</v>
      </c>
      <c r="G120" s="8" t="s">
        <v>181</v>
      </c>
      <c r="H120" s="8" t="s">
        <v>271</v>
      </c>
      <c r="I120" s="8">
        <v>2010</v>
      </c>
      <c r="J120" s="140"/>
      <c r="K120" s="104"/>
      <c r="L120" s="86"/>
    </row>
    <row r="121" spans="1:12" x14ac:dyDescent="0.35">
      <c r="A121" s="5" t="s">
        <v>60</v>
      </c>
      <c r="B121" s="8" t="s">
        <v>88</v>
      </c>
      <c r="C121" s="8" t="s">
        <v>89</v>
      </c>
      <c r="D121" s="8" t="s">
        <v>22</v>
      </c>
      <c r="E121" s="8" t="s">
        <v>56</v>
      </c>
      <c r="F121" s="46">
        <v>3</v>
      </c>
      <c r="G121" s="8" t="s">
        <v>265</v>
      </c>
      <c r="H121" s="8" t="s">
        <v>272</v>
      </c>
      <c r="I121" s="8">
        <v>2009</v>
      </c>
      <c r="J121" s="140"/>
      <c r="K121" s="104"/>
      <c r="L121" s="86"/>
    </row>
    <row r="122" spans="1:12" x14ac:dyDescent="0.35">
      <c r="A122" s="5" t="s">
        <v>60</v>
      </c>
      <c r="B122" s="8" t="s">
        <v>88</v>
      </c>
      <c r="C122" s="8" t="s">
        <v>89</v>
      </c>
      <c r="D122" s="8" t="s">
        <v>23</v>
      </c>
      <c r="E122" s="8" t="s">
        <v>123</v>
      </c>
      <c r="F122" s="46">
        <v>1</v>
      </c>
      <c r="G122" s="8" t="s">
        <v>24</v>
      </c>
      <c r="H122" s="8" t="s">
        <v>273</v>
      </c>
      <c r="I122" s="8">
        <v>2010</v>
      </c>
      <c r="J122" s="140"/>
      <c r="K122" s="104"/>
      <c r="L122" s="86"/>
    </row>
    <row r="123" spans="1:12" x14ac:dyDescent="0.35">
      <c r="A123" s="5" t="s">
        <v>60</v>
      </c>
      <c r="B123" s="8" t="s">
        <v>88</v>
      </c>
      <c r="C123" s="8" t="s">
        <v>89</v>
      </c>
      <c r="D123" s="8" t="s">
        <v>101</v>
      </c>
      <c r="E123" s="8"/>
      <c r="F123" s="80">
        <v>1</v>
      </c>
      <c r="G123" s="8"/>
      <c r="H123" s="8"/>
      <c r="I123" s="8"/>
      <c r="J123" s="140"/>
      <c r="K123" s="104"/>
      <c r="L123" s="86"/>
    </row>
    <row r="124" spans="1:12" x14ac:dyDescent="0.35">
      <c r="A124" s="5" t="s">
        <v>60</v>
      </c>
      <c r="B124" s="8" t="s">
        <v>88</v>
      </c>
      <c r="C124" s="8" t="s">
        <v>89</v>
      </c>
      <c r="D124" s="8" t="s">
        <v>26</v>
      </c>
      <c r="E124" s="8" t="s">
        <v>57</v>
      </c>
      <c r="F124" s="46">
        <v>6</v>
      </c>
      <c r="G124" s="8"/>
      <c r="H124" s="8"/>
      <c r="I124" s="8"/>
      <c r="J124" s="140"/>
      <c r="K124" s="104"/>
      <c r="L124" s="86"/>
    </row>
    <row r="125" spans="1:12" x14ac:dyDescent="0.35">
      <c r="A125" s="5" t="s">
        <v>60</v>
      </c>
      <c r="B125" s="8" t="s">
        <v>88</v>
      </c>
      <c r="C125" s="8" t="s">
        <v>89</v>
      </c>
      <c r="D125" s="8" t="s">
        <v>27</v>
      </c>
      <c r="E125" s="8" t="s">
        <v>58</v>
      </c>
      <c r="F125" s="46">
        <v>1</v>
      </c>
      <c r="G125" s="8" t="s">
        <v>59</v>
      </c>
      <c r="H125" s="8" t="s">
        <v>274</v>
      </c>
      <c r="I125" s="8">
        <v>2009</v>
      </c>
      <c r="J125" s="140"/>
      <c r="K125" s="104"/>
      <c r="L125" s="86"/>
    </row>
    <row r="126" spans="1:12" x14ac:dyDescent="0.35">
      <c r="A126" s="5" t="s">
        <v>60</v>
      </c>
      <c r="B126" s="8" t="s">
        <v>88</v>
      </c>
      <c r="C126" s="8" t="s">
        <v>89</v>
      </c>
      <c r="D126" s="11" t="s">
        <v>27</v>
      </c>
      <c r="E126" s="8" t="s">
        <v>190</v>
      </c>
      <c r="F126" s="48">
        <v>4</v>
      </c>
      <c r="G126" s="11"/>
      <c r="H126" s="11"/>
      <c r="I126" s="11"/>
      <c r="J126" s="140"/>
      <c r="K126" s="104"/>
      <c r="L126" s="86"/>
    </row>
    <row r="127" spans="1:12" x14ac:dyDescent="0.35">
      <c r="A127" s="5" t="s">
        <v>60</v>
      </c>
      <c r="B127" s="8" t="s">
        <v>88</v>
      </c>
      <c r="C127" s="8" t="s">
        <v>89</v>
      </c>
      <c r="D127" s="8" t="s">
        <v>27</v>
      </c>
      <c r="E127" s="8" t="s">
        <v>193</v>
      </c>
      <c r="F127" s="48">
        <v>16</v>
      </c>
      <c r="G127" s="8"/>
      <c r="H127" s="8"/>
      <c r="I127" s="8"/>
      <c r="J127" s="140"/>
      <c r="K127" s="104"/>
      <c r="L127" s="86"/>
    </row>
    <row r="128" spans="1:12" x14ac:dyDescent="0.35">
      <c r="A128" s="5" t="s">
        <v>60</v>
      </c>
      <c r="B128" s="8" t="s">
        <v>88</v>
      </c>
      <c r="C128" s="8" t="s">
        <v>89</v>
      </c>
      <c r="D128" s="8" t="s">
        <v>22</v>
      </c>
      <c r="E128" s="8" t="s">
        <v>124</v>
      </c>
      <c r="F128" s="46">
        <v>1</v>
      </c>
      <c r="G128" s="8" t="s">
        <v>181</v>
      </c>
      <c r="H128" s="8"/>
      <c r="I128" s="8">
        <v>2010</v>
      </c>
      <c r="J128" s="140"/>
      <c r="K128" s="104"/>
      <c r="L128" s="86"/>
    </row>
    <row r="129" spans="1:13" x14ac:dyDescent="0.35">
      <c r="A129" s="5" t="s">
        <v>60</v>
      </c>
      <c r="B129" s="8" t="s">
        <v>88</v>
      </c>
      <c r="C129" s="8" t="s">
        <v>89</v>
      </c>
      <c r="D129" s="8" t="s">
        <v>101</v>
      </c>
      <c r="E129" s="8" t="s">
        <v>125</v>
      </c>
      <c r="F129" s="46">
        <v>1</v>
      </c>
      <c r="G129" s="8" t="s">
        <v>275</v>
      </c>
      <c r="H129" s="8" t="s">
        <v>276</v>
      </c>
      <c r="I129" s="8">
        <v>2009</v>
      </c>
      <c r="J129" s="140"/>
      <c r="K129" s="104"/>
      <c r="L129" s="86"/>
    </row>
    <row r="130" spans="1:13" x14ac:dyDescent="0.35">
      <c r="A130" s="5" t="s">
        <v>60</v>
      </c>
      <c r="B130" s="8" t="s">
        <v>88</v>
      </c>
      <c r="C130" s="8" t="s">
        <v>89</v>
      </c>
      <c r="D130" s="8" t="s">
        <v>26</v>
      </c>
      <c r="E130" s="8" t="s">
        <v>63</v>
      </c>
      <c r="F130" s="46">
        <v>4</v>
      </c>
      <c r="G130" s="8"/>
      <c r="H130" s="8"/>
      <c r="I130" s="8"/>
      <c r="J130" s="140"/>
      <c r="K130" s="104"/>
      <c r="L130" s="86"/>
    </row>
    <row r="131" spans="1:13" x14ac:dyDescent="0.35">
      <c r="A131" s="5" t="s">
        <v>60</v>
      </c>
      <c r="B131" s="8" t="s">
        <v>88</v>
      </c>
      <c r="C131" s="8" t="s">
        <v>89</v>
      </c>
      <c r="D131" s="8" t="s">
        <v>26</v>
      </c>
      <c r="E131" s="8" t="s">
        <v>64</v>
      </c>
      <c r="F131" s="46">
        <v>4</v>
      </c>
      <c r="G131" s="8"/>
      <c r="H131" s="8"/>
      <c r="I131" s="8"/>
      <c r="J131" s="140"/>
      <c r="K131" s="104"/>
      <c r="L131" s="86"/>
      <c r="M131" s="62"/>
    </row>
    <row r="132" spans="1:13" x14ac:dyDescent="0.35">
      <c r="A132" s="5" t="s">
        <v>60</v>
      </c>
      <c r="B132" s="8" t="s">
        <v>88</v>
      </c>
      <c r="C132" s="8" t="s">
        <v>89</v>
      </c>
      <c r="D132" s="8" t="s">
        <v>7</v>
      </c>
      <c r="E132" s="8" t="s">
        <v>8</v>
      </c>
      <c r="F132" s="46">
        <v>1</v>
      </c>
      <c r="G132" s="8" t="s">
        <v>277</v>
      </c>
      <c r="H132" s="8" t="s">
        <v>278</v>
      </c>
      <c r="I132" s="8">
        <v>2020</v>
      </c>
      <c r="J132" s="140"/>
      <c r="K132" s="104"/>
      <c r="L132" s="86"/>
    </row>
    <row r="133" spans="1:13" x14ac:dyDescent="0.35">
      <c r="A133" s="5" t="s">
        <v>60</v>
      </c>
      <c r="B133" s="8" t="s">
        <v>88</v>
      </c>
      <c r="C133" s="8" t="s">
        <v>89</v>
      </c>
      <c r="D133" s="8" t="s">
        <v>7</v>
      </c>
      <c r="E133" s="8" t="s">
        <v>62</v>
      </c>
      <c r="F133" s="46">
        <v>1</v>
      </c>
      <c r="G133" s="8" t="s">
        <v>194</v>
      </c>
      <c r="H133" s="8" t="s">
        <v>194</v>
      </c>
      <c r="I133" s="8">
        <v>2020</v>
      </c>
      <c r="J133" s="140"/>
      <c r="K133" s="104"/>
      <c r="L133" s="86"/>
    </row>
    <row r="134" spans="1:13" x14ac:dyDescent="0.35">
      <c r="A134" s="5" t="s">
        <v>60</v>
      </c>
      <c r="B134" s="8" t="s">
        <v>88</v>
      </c>
      <c r="C134" s="8" t="s">
        <v>89</v>
      </c>
      <c r="D134" s="8" t="s">
        <v>27</v>
      </c>
      <c r="E134" s="8" t="s">
        <v>59</v>
      </c>
      <c r="F134" s="46">
        <v>2</v>
      </c>
      <c r="G134" s="8" t="s">
        <v>279</v>
      </c>
      <c r="H134" s="8" t="s">
        <v>280</v>
      </c>
      <c r="I134" s="8">
        <v>2010</v>
      </c>
      <c r="J134" s="140"/>
      <c r="K134" s="104"/>
      <c r="L134" s="86"/>
    </row>
    <row r="135" spans="1:13" x14ac:dyDescent="0.35">
      <c r="A135" s="5" t="s">
        <v>60</v>
      </c>
      <c r="B135" s="8" t="s">
        <v>88</v>
      </c>
      <c r="C135" s="8" t="s">
        <v>89</v>
      </c>
      <c r="D135" s="11" t="s">
        <v>27</v>
      </c>
      <c r="E135" s="8" t="s">
        <v>190</v>
      </c>
      <c r="F135" s="48">
        <v>8</v>
      </c>
      <c r="G135" s="11"/>
      <c r="H135" s="11"/>
      <c r="I135" s="11"/>
      <c r="J135" s="140"/>
      <c r="K135" s="104"/>
      <c r="L135" s="86"/>
    </row>
    <row r="136" spans="1:13" x14ac:dyDescent="0.35">
      <c r="A136" s="5" t="s">
        <v>60</v>
      </c>
      <c r="B136" s="8" t="s">
        <v>88</v>
      </c>
      <c r="C136" s="8" t="s">
        <v>89</v>
      </c>
      <c r="D136" s="8" t="s">
        <v>27</v>
      </c>
      <c r="E136" s="8" t="s">
        <v>193</v>
      </c>
      <c r="F136" s="48">
        <v>14</v>
      </c>
      <c r="G136" s="8"/>
      <c r="H136" s="8"/>
      <c r="I136" s="8"/>
      <c r="J136" s="140"/>
      <c r="K136" s="104"/>
      <c r="L136" s="86"/>
    </row>
    <row r="137" spans="1:13" x14ac:dyDescent="0.35">
      <c r="A137" s="5" t="s">
        <v>60</v>
      </c>
      <c r="B137" s="8" t="s">
        <v>88</v>
      </c>
      <c r="C137" s="8" t="s">
        <v>89</v>
      </c>
      <c r="D137" s="8" t="s">
        <v>195</v>
      </c>
      <c r="E137" s="8" t="s">
        <v>196</v>
      </c>
      <c r="F137" s="48">
        <v>17</v>
      </c>
      <c r="G137" s="8"/>
      <c r="H137" s="8"/>
      <c r="I137" s="8"/>
      <c r="J137" s="140"/>
      <c r="K137" s="104"/>
      <c r="L137" s="86"/>
    </row>
    <row r="138" spans="1:13" x14ac:dyDescent="0.35">
      <c r="A138" s="5" t="s">
        <v>60</v>
      </c>
      <c r="B138" s="8" t="s">
        <v>88</v>
      </c>
      <c r="C138" s="8" t="s">
        <v>89</v>
      </c>
      <c r="D138" s="8" t="s">
        <v>195</v>
      </c>
      <c r="E138" s="8" t="s">
        <v>326</v>
      </c>
      <c r="F138" s="46">
        <v>5</v>
      </c>
      <c r="G138" s="8"/>
      <c r="H138" s="8"/>
      <c r="I138" s="8"/>
      <c r="J138" s="140"/>
      <c r="K138" s="104"/>
      <c r="L138" s="86"/>
    </row>
    <row r="139" spans="1:13" x14ac:dyDescent="0.35">
      <c r="A139" s="5" t="s">
        <v>60</v>
      </c>
      <c r="B139" s="8" t="s">
        <v>88</v>
      </c>
      <c r="C139" s="8" t="s">
        <v>89</v>
      </c>
      <c r="D139" s="8" t="s">
        <v>195</v>
      </c>
      <c r="E139" s="8" t="s">
        <v>327</v>
      </c>
      <c r="F139" s="46">
        <v>5</v>
      </c>
      <c r="G139" s="8" t="s">
        <v>281</v>
      </c>
      <c r="H139" s="8" t="s">
        <v>282</v>
      </c>
      <c r="I139" s="8"/>
      <c r="J139" s="140"/>
      <c r="K139" s="104"/>
      <c r="L139" s="86"/>
    </row>
    <row r="140" spans="1:13" x14ac:dyDescent="0.35">
      <c r="A140" s="5" t="s">
        <v>60</v>
      </c>
      <c r="B140" s="8" t="s">
        <v>88</v>
      </c>
      <c r="C140" s="8" t="s">
        <v>89</v>
      </c>
      <c r="D140" s="8" t="s">
        <v>195</v>
      </c>
      <c r="E140" s="8" t="s">
        <v>328</v>
      </c>
      <c r="F140" s="46">
        <v>20</v>
      </c>
      <c r="G140" s="8"/>
      <c r="H140" s="8"/>
      <c r="I140" s="8"/>
      <c r="J140" s="140"/>
      <c r="K140" s="104"/>
      <c r="L140" s="86"/>
    </row>
    <row r="141" spans="1:13" x14ac:dyDescent="0.35">
      <c r="A141" s="5" t="s">
        <v>60</v>
      </c>
      <c r="B141" s="8" t="s">
        <v>88</v>
      </c>
      <c r="C141" s="8" t="s">
        <v>89</v>
      </c>
      <c r="D141" s="8" t="s">
        <v>200</v>
      </c>
      <c r="E141" s="8" t="s">
        <v>201</v>
      </c>
      <c r="F141" s="46">
        <v>1</v>
      </c>
      <c r="G141" s="8" t="s">
        <v>202</v>
      </c>
      <c r="H141" s="8" t="s">
        <v>203</v>
      </c>
      <c r="I141" s="8"/>
      <c r="J141" s="140"/>
      <c r="K141" s="104"/>
      <c r="L141" s="86"/>
    </row>
    <row r="142" spans="1:13" ht="16" thickBot="1" x14ac:dyDescent="0.4">
      <c r="A142" s="6" t="s">
        <v>65</v>
      </c>
      <c r="B142" s="29" t="s">
        <v>337</v>
      </c>
      <c r="C142" s="29" t="s">
        <v>89</v>
      </c>
      <c r="D142" s="29" t="s">
        <v>22</v>
      </c>
      <c r="E142" s="29" t="s">
        <v>127</v>
      </c>
      <c r="F142" s="47">
        <v>1</v>
      </c>
      <c r="G142" s="29" t="s">
        <v>181</v>
      </c>
      <c r="H142" s="29" t="s">
        <v>283</v>
      </c>
      <c r="I142" s="29">
        <v>2010</v>
      </c>
      <c r="J142" s="141"/>
      <c r="K142" s="104"/>
      <c r="L142" s="86"/>
    </row>
    <row r="143" spans="1:13" ht="16" thickBot="1" x14ac:dyDescent="0.4">
      <c r="A143" s="136" t="s">
        <v>174</v>
      </c>
      <c r="B143" s="137"/>
      <c r="C143" s="137"/>
      <c r="D143" s="137"/>
      <c r="E143" s="137"/>
      <c r="F143" s="137"/>
      <c r="G143" s="137"/>
      <c r="H143" s="137"/>
      <c r="I143" s="138"/>
      <c r="J143" s="96"/>
      <c r="K143" s="99">
        <f>SUM(K118:K142)</f>
        <v>0</v>
      </c>
    </row>
    <row r="144" spans="1:13" x14ac:dyDescent="0.35">
      <c r="A144" s="4" t="s">
        <v>66</v>
      </c>
      <c r="B144" s="28" t="s">
        <v>90</v>
      </c>
      <c r="C144" s="28" t="s">
        <v>76</v>
      </c>
      <c r="D144" s="28" t="s">
        <v>22</v>
      </c>
      <c r="E144" s="28" t="s">
        <v>128</v>
      </c>
      <c r="F144" s="45">
        <v>1</v>
      </c>
      <c r="G144" s="28" t="s">
        <v>284</v>
      </c>
      <c r="H144" s="28" t="s">
        <v>285</v>
      </c>
      <c r="I144" s="28"/>
      <c r="J144" s="139"/>
      <c r="K144" s="104"/>
      <c r="L144" s="87"/>
    </row>
    <row r="145" spans="1:12" x14ac:dyDescent="0.35">
      <c r="A145" s="5" t="s">
        <v>66</v>
      </c>
      <c r="B145" s="8" t="s">
        <v>90</v>
      </c>
      <c r="C145" s="8" t="s">
        <v>76</v>
      </c>
      <c r="D145" s="8" t="s">
        <v>27</v>
      </c>
      <c r="E145" s="8" t="s">
        <v>190</v>
      </c>
      <c r="F145" s="59">
        <v>1</v>
      </c>
      <c r="G145" s="8"/>
      <c r="H145" s="8"/>
      <c r="I145" s="8"/>
      <c r="J145" s="140"/>
      <c r="K145" s="104"/>
      <c r="L145" s="86"/>
    </row>
    <row r="146" spans="1:12" x14ac:dyDescent="0.35">
      <c r="A146" s="5" t="s">
        <v>66</v>
      </c>
      <c r="B146" s="8" t="s">
        <v>90</v>
      </c>
      <c r="C146" s="8" t="s">
        <v>76</v>
      </c>
      <c r="D146" s="8" t="s">
        <v>27</v>
      </c>
      <c r="E146" s="8" t="s">
        <v>193</v>
      </c>
      <c r="F146" s="60">
        <v>1</v>
      </c>
      <c r="G146" s="13"/>
      <c r="H146" s="13"/>
      <c r="I146" s="13"/>
      <c r="J146" s="143"/>
      <c r="K146" s="107"/>
      <c r="L146" s="86"/>
    </row>
    <row r="147" spans="1:12" ht="16" thickBot="1" x14ac:dyDescent="0.4">
      <c r="A147" s="6" t="s">
        <v>66</v>
      </c>
      <c r="B147" s="29" t="s">
        <v>90</v>
      </c>
      <c r="C147" s="29" t="s">
        <v>76</v>
      </c>
      <c r="D147" s="29" t="s">
        <v>195</v>
      </c>
      <c r="E147" s="29" t="s">
        <v>286</v>
      </c>
      <c r="F147" s="61">
        <v>2</v>
      </c>
      <c r="G147" s="29"/>
      <c r="H147" s="29"/>
      <c r="I147" s="29"/>
      <c r="J147" s="144"/>
      <c r="K147" s="104"/>
      <c r="L147" s="89"/>
    </row>
    <row r="148" spans="1:12" ht="16" thickBot="1" x14ac:dyDescent="0.4">
      <c r="A148" s="136" t="s">
        <v>174</v>
      </c>
      <c r="B148" s="137"/>
      <c r="C148" s="137"/>
      <c r="D148" s="137"/>
      <c r="E148" s="137"/>
      <c r="F148" s="137"/>
      <c r="G148" s="137"/>
      <c r="H148" s="137"/>
      <c r="I148" s="138"/>
      <c r="J148" s="96"/>
      <c r="K148" s="108">
        <f>SUM(K144:K147)</f>
        <v>0</v>
      </c>
      <c r="L148" s="90"/>
    </row>
    <row r="149" spans="1:12" x14ac:dyDescent="0.35">
      <c r="A149" s="4" t="s">
        <v>67</v>
      </c>
      <c r="B149" s="28" t="s">
        <v>91</v>
      </c>
      <c r="C149" s="28" t="s">
        <v>78</v>
      </c>
      <c r="D149" s="28" t="s">
        <v>22</v>
      </c>
      <c r="E149" s="28" t="s">
        <v>129</v>
      </c>
      <c r="F149" s="45">
        <v>1</v>
      </c>
      <c r="G149" s="28" t="s">
        <v>181</v>
      </c>
      <c r="H149" s="28" t="s">
        <v>287</v>
      </c>
      <c r="I149" s="28">
        <v>2016</v>
      </c>
      <c r="J149" s="139"/>
      <c r="K149" s="104"/>
      <c r="L149" s="86"/>
    </row>
    <row r="150" spans="1:12" x14ac:dyDescent="0.35">
      <c r="A150" s="5" t="s">
        <v>67</v>
      </c>
      <c r="B150" s="8" t="s">
        <v>91</v>
      </c>
      <c r="C150" s="8" t="s">
        <v>78</v>
      </c>
      <c r="D150" s="8" t="s">
        <v>27</v>
      </c>
      <c r="E150" s="8" t="s">
        <v>190</v>
      </c>
      <c r="F150" s="59">
        <v>0</v>
      </c>
      <c r="G150" s="8"/>
      <c r="H150" s="8"/>
      <c r="I150" s="8"/>
      <c r="J150" s="140"/>
      <c r="K150" s="104"/>
      <c r="L150" s="86"/>
    </row>
    <row r="151" spans="1:12" x14ac:dyDescent="0.35">
      <c r="A151" s="5" t="s">
        <v>67</v>
      </c>
      <c r="B151" s="8" t="s">
        <v>91</v>
      </c>
      <c r="C151" s="8" t="s">
        <v>78</v>
      </c>
      <c r="D151" s="8" t="s">
        <v>27</v>
      </c>
      <c r="E151" s="8" t="s">
        <v>193</v>
      </c>
      <c r="F151" s="60">
        <v>0</v>
      </c>
      <c r="G151" s="13"/>
      <c r="H151" s="13"/>
      <c r="I151" s="13"/>
      <c r="J151" s="140"/>
      <c r="K151" s="104"/>
      <c r="L151" s="86"/>
    </row>
    <row r="152" spans="1:12" ht="16" thickBot="1" x14ac:dyDescent="0.4">
      <c r="A152" s="6" t="s">
        <v>67</v>
      </c>
      <c r="B152" s="29" t="s">
        <v>91</v>
      </c>
      <c r="C152" s="29" t="s">
        <v>78</v>
      </c>
      <c r="D152" s="29" t="s">
        <v>195</v>
      </c>
      <c r="E152" s="29" t="s">
        <v>286</v>
      </c>
      <c r="F152" s="61">
        <v>1</v>
      </c>
      <c r="G152" s="29"/>
      <c r="H152" s="29"/>
      <c r="I152" s="29"/>
      <c r="J152" s="141"/>
      <c r="K152" s="104"/>
      <c r="L152" s="86"/>
    </row>
    <row r="153" spans="1:12" ht="16" thickBot="1" x14ac:dyDescent="0.4">
      <c r="A153" s="136" t="s">
        <v>174</v>
      </c>
      <c r="B153" s="137"/>
      <c r="C153" s="137"/>
      <c r="D153" s="137"/>
      <c r="E153" s="137"/>
      <c r="F153" s="137"/>
      <c r="G153" s="137"/>
      <c r="H153" s="137"/>
      <c r="I153" s="138"/>
      <c r="J153" s="97"/>
      <c r="K153" s="99">
        <f>SUM(K149:K152)</f>
        <v>0</v>
      </c>
    </row>
    <row r="154" spans="1:12" x14ac:dyDescent="0.35">
      <c r="A154" s="4" t="s">
        <v>68</v>
      </c>
      <c r="B154" s="28" t="s">
        <v>92</v>
      </c>
      <c r="C154" s="28" t="s">
        <v>86</v>
      </c>
      <c r="D154" s="28" t="s">
        <v>22</v>
      </c>
      <c r="E154" s="28" t="s">
        <v>130</v>
      </c>
      <c r="F154" s="45">
        <v>1</v>
      </c>
      <c r="G154" s="28" t="s">
        <v>181</v>
      </c>
      <c r="H154" s="28" t="s">
        <v>288</v>
      </c>
      <c r="I154" s="28">
        <v>2016</v>
      </c>
      <c r="J154" s="139"/>
      <c r="K154" s="104"/>
      <c r="L154" s="86"/>
    </row>
    <row r="155" spans="1:12" x14ac:dyDescent="0.35">
      <c r="A155" s="5" t="s">
        <v>68</v>
      </c>
      <c r="B155" s="8" t="s">
        <v>92</v>
      </c>
      <c r="C155" s="8" t="s">
        <v>86</v>
      </c>
      <c r="D155" s="8" t="s">
        <v>22</v>
      </c>
      <c r="E155" s="8" t="s">
        <v>131</v>
      </c>
      <c r="F155" s="46">
        <v>1</v>
      </c>
      <c r="G155" s="8" t="s">
        <v>181</v>
      </c>
      <c r="H155" s="8" t="s">
        <v>289</v>
      </c>
      <c r="I155" s="8">
        <v>2004</v>
      </c>
      <c r="J155" s="140"/>
      <c r="K155" s="104"/>
      <c r="L155" s="86"/>
    </row>
    <row r="156" spans="1:12" x14ac:dyDescent="0.35">
      <c r="A156" s="5" t="s">
        <v>68</v>
      </c>
      <c r="B156" s="8" t="s">
        <v>92</v>
      </c>
      <c r="C156" s="8" t="s">
        <v>86</v>
      </c>
      <c r="D156" s="8" t="s">
        <v>27</v>
      </c>
      <c r="E156" s="8" t="s">
        <v>190</v>
      </c>
      <c r="F156" s="59">
        <v>4</v>
      </c>
      <c r="G156" s="8"/>
      <c r="H156" s="8"/>
      <c r="I156" s="8"/>
      <c r="J156" s="140"/>
      <c r="K156" s="104"/>
      <c r="L156" s="86"/>
    </row>
    <row r="157" spans="1:12" x14ac:dyDescent="0.35">
      <c r="A157" s="5" t="s">
        <v>68</v>
      </c>
      <c r="B157" s="8" t="s">
        <v>92</v>
      </c>
      <c r="C157" s="8" t="s">
        <v>86</v>
      </c>
      <c r="D157" s="8" t="s">
        <v>27</v>
      </c>
      <c r="E157" s="8" t="s">
        <v>193</v>
      </c>
      <c r="F157" s="59">
        <v>4</v>
      </c>
      <c r="G157" s="8"/>
      <c r="H157" s="8"/>
      <c r="I157" s="8"/>
      <c r="J157" s="140"/>
      <c r="K157" s="104"/>
      <c r="L157" s="86"/>
    </row>
    <row r="158" spans="1:12" x14ac:dyDescent="0.35">
      <c r="A158" s="5" t="s">
        <v>68</v>
      </c>
      <c r="B158" s="8" t="s">
        <v>92</v>
      </c>
      <c r="C158" s="8" t="s">
        <v>86</v>
      </c>
      <c r="D158" s="8" t="s">
        <v>195</v>
      </c>
      <c r="E158" s="8" t="s">
        <v>286</v>
      </c>
      <c r="F158" s="48">
        <v>5</v>
      </c>
      <c r="G158" s="8"/>
      <c r="H158" s="8"/>
      <c r="I158" s="8"/>
      <c r="J158" s="140"/>
      <c r="K158" s="104"/>
      <c r="L158" s="86"/>
    </row>
    <row r="159" spans="1:12" ht="16" thickBot="1" x14ac:dyDescent="0.4">
      <c r="A159" s="49" t="s">
        <v>68</v>
      </c>
      <c r="B159" s="50" t="s">
        <v>92</v>
      </c>
      <c r="C159" s="50" t="s">
        <v>86</v>
      </c>
      <c r="D159" s="50" t="s">
        <v>290</v>
      </c>
      <c r="E159" s="50" t="s">
        <v>291</v>
      </c>
      <c r="F159" s="51">
        <v>2</v>
      </c>
      <c r="G159" s="50" t="s">
        <v>181</v>
      </c>
      <c r="H159" s="50"/>
      <c r="I159" s="50"/>
      <c r="J159" s="141"/>
      <c r="K159" s="104"/>
      <c r="L159" s="86"/>
    </row>
    <row r="160" spans="1:12" ht="16" thickBot="1" x14ac:dyDescent="0.4">
      <c r="A160" s="136" t="s">
        <v>174</v>
      </c>
      <c r="B160" s="137"/>
      <c r="C160" s="137"/>
      <c r="D160" s="137"/>
      <c r="E160" s="137"/>
      <c r="F160" s="137"/>
      <c r="G160" s="137"/>
      <c r="H160" s="137"/>
      <c r="I160" s="138"/>
      <c r="J160" s="96"/>
      <c r="K160" s="99">
        <f>SUM(K154:K159)</f>
        <v>0</v>
      </c>
      <c r="L160" s="78"/>
    </row>
    <row r="161" spans="1:12" x14ac:dyDescent="0.35">
      <c r="A161" s="4" t="s">
        <v>69</v>
      </c>
      <c r="B161" s="28" t="s">
        <v>93</v>
      </c>
      <c r="C161" s="28" t="s">
        <v>76</v>
      </c>
      <c r="D161" s="28" t="s">
        <v>22</v>
      </c>
      <c r="E161" s="28" t="s">
        <v>132</v>
      </c>
      <c r="F161" s="45">
        <v>3</v>
      </c>
      <c r="G161" s="28" t="s">
        <v>292</v>
      </c>
      <c r="H161" s="28" t="s">
        <v>293</v>
      </c>
      <c r="I161" s="28"/>
      <c r="J161" s="139"/>
      <c r="K161" s="104"/>
      <c r="L161" s="87"/>
    </row>
    <row r="162" spans="1:12" x14ac:dyDescent="0.35">
      <c r="A162" s="5" t="s">
        <v>69</v>
      </c>
      <c r="B162" s="8" t="s">
        <v>93</v>
      </c>
      <c r="C162" s="8" t="s">
        <v>76</v>
      </c>
      <c r="D162" s="8" t="s">
        <v>27</v>
      </c>
      <c r="E162" s="8" t="s">
        <v>190</v>
      </c>
      <c r="F162" s="46">
        <v>14</v>
      </c>
      <c r="G162" s="8" t="s">
        <v>294</v>
      </c>
      <c r="H162" s="8" t="s">
        <v>295</v>
      </c>
      <c r="I162" s="8">
        <v>2022</v>
      </c>
      <c r="J162" s="140"/>
      <c r="K162" s="104"/>
      <c r="L162" s="86"/>
    </row>
    <row r="163" spans="1:12" x14ac:dyDescent="0.35">
      <c r="A163" s="5" t="s">
        <v>69</v>
      </c>
      <c r="B163" s="8" t="s">
        <v>93</v>
      </c>
      <c r="C163" s="8" t="s">
        <v>76</v>
      </c>
      <c r="D163" s="8" t="s">
        <v>27</v>
      </c>
      <c r="E163" s="8" t="s">
        <v>193</v>
      </c>
      <c r="F163" s="59">
        <v>40</v>
      </c>
      <c r="G163" s="8"/>
      <c r="H163" s="8"/>
      <c r="I163" s="8"/>
      <c r="J163" s="140"/>
      <c r="K163" s="104"/>
      <c r="L163" s="86"/>
    </row>
    <row r="164" spans="1:12" x14ac:dyDescent="0.35">
      <c r="A164" s="5" t="s">
        <v>69</v>
      </c>
      <c r="B164" s="8" t="s">
        <v>93</v>
      </c>
      <c r="C164" s="8" t="s">
        <v>76</v>
      </c>
      <c r="D164" s="8" t="s">
        <v>195</v>
      </c>
      <c r="E164" s="8" t="s">
        <v>138</v>
      </c>
      <c r="F164" s="48">
        <v>12</v>
      </c>
      <c r="G164" s="8"/>
      <c r="H164" s="8"/>
      <c r="I164" s="8"/>
      <c r="J164" s="140"/>
      <c r="K164" s="104"/>
      <c r="L164" s="86"/>
    </row>
    <row r="165" spans="1:12" x14ac:dyDescent="0.35">
      <c r="A165" s="5" t="s">
        <v>69</v>
      </c>
      <c r="B165" s="8" t="s">
        <v>93</v>
      </c>
      <c r="C165" s="8" t="s">
        <v>76</v>
      </c>
      <c r="D165" s="8" t="s">
        <v>136</v>
      </c>
      <c r="E165" s="52" t="s">
        <v>296</v>
      </c>
      <c r="F165" s="46">
        <v>11</v>
      </c>
      <c r="G165" s="8" t="s">
        <v>297</v>
      </c>
      <c r="H165" s="8"/>
      <c r="I165" s="8"/>
      <c r="J165" s="140"/>
      <c r="K165" s="104"/>
      <c r="L165" s="86"/>
    </row>
    <row r="166" spans="1:12" ht="16" thickBot="1" x14ac:dyDescent="0.4">
      <c r="A166" s="6" t="s">
        <v>69</v>
      </c>
      <c r="B166" s="29" t="s">
        <v>93</v>
      </c>
      <c r="C166" s="29" t="s">
        <v>76</v>
      </c>
      <c r="D166" s="29" t="s">
        <v>200</v>
      </c>
      <c r="E166" s="29" t="s">
        <v>201</v>
      </c>
      <c r="F166" s="47">
        <v>1</v>
      </c>
      <c r="G166" s="29" t="s">
        <v>202</v>
      </c>
      <c r="H166" s="29" t="s">
        <v>203</v>
      </c>
      <c r="I166" s="29"/>
      <c r="J166" s="141"/>
      <c r="K166" s="104"/>
      <c r="L166" s="88"/>
    </row>
    <row r="167" spans="1:12" ht="16" thickBot="1" x14ac:dyDescent="0.4">
      <c r="A167" s="136" t="s">
        <v>174</v>
      </c>
      <c r="B167" s="137"/>
      <c r="C167" s="137"/>
      <c r="D167" s="137"/>
      <c r="E167" s="137"/>
      <c r="F167" s="137"/>
      <c r="G167" s="137"/>
      <c r="H167" s="137"/>
      <c r="I167" s="138"/>
      <c r="J167" s="96"/>
      <c r="K167" s="99">
        <f>SUM(K161:K166)</f>
        <v>0</v>
      </c>
      <c r="L167" s="78"/>
    </row>
    <row r="168" spans="1:12" x14ac:dyDescent="0.35">
      <c r="A168" s="4" t="s">
        <v>70</v>
      </c>
      <c r="B168" s="28" t="s">
        <v>94</v>
      </c>
      <c r="C168" s="28" t="s">
        <v>86</v>
      </c>
      <c r="D168" s="28" t="s">
        <v>22</v>
      </c>
      <c r="E168" s="28" t="s">
        <v>71</v>
      </c>
      <c r="F168" s="45">
        <v>1</v>
      </c>
      <c r="G168" s="28" t="s">
        <v>181</v>
      </c>
      <c r="H168" s="28" t="s">
        <v>298</v>
      </c>
      <c r="I168" s="28" t="s">
        <v>299</v>
      </c>
      <c r="J168" s="142"/>
      <c r="K168" s="104"/>
      <c r="L168" s="87"/>
    </row>
    <row r="169" spans="1:12" x14ac:dyDescent="0.35">
      <c r="A169" s="5" t="s">
        <v>70</v>
      </c>
      <c r="B169" s="8" t="s">
        <v>94</v>
      </c>
      <c r="C169" s="8" t="s">
        <v>86</v>
      </c>
      <c r="D169" s="8" t="s">
        <v>22</v>
      </c>
      <c r="E169" s="8" t="s">
        <v>72</v>
      </c>
      <c r="F169" s="46">
        <v>2</v>
      </c>
      <c r="G169" s="8"/>
      <c r="H169" s="8"/>
      <c r="I169" s="8"/>
      <c r="J169" s="143"/>
      <c r="K169" s="104"/>
      <c r="L169" s="86"/>
    </row>
    <row r="170" spans="1:12" x14ac:dyDescent="0.35">
      <c r="A170" s="5" t="s">
        <v>70</v>
      </c>
      <c r="B170" s="8" t="s">
        <v>94</v>
      </c>
      <c r="C170" s="8" t="s">
        <v>86</v>
      </c>
      <c r="D170" s="8" t="s">
        <v>7</v>
      </c>
      <c r="E170" s="8" t="s">
        <v>73</v>
      </c>
      <c r="F170" s="46">
        <v>1</v>
      </c>
      <c r="G170" s="8"/>
      <c r="H170" s="8"/>
      <c r="I170" s="8"/>
      <c r="J170" s="143"/>
      <c r="K170" s="104"/>
      <c r="L170" s="86"/>
    </row>
    <row r="171" spans="1:12" x14ac:dyDescent="0.35">
      <c r="A171" s="5" t="s">
        <v>70</v>
      </c>
      <c r="B171" s="8" t="s">
        <v>94</v>
      </c>
      <c r="C171" s="8" t="s">
        <v>86</v>
      </c>
      <c r="D171" s="8" t="s">
        <v>27</v>
      </c>
      <c r="E171" s="8" t="s">
        <v>190</v>
      </c>
      <c r="F171" s="59" t="s">
        <v>338</v>
      </c>
      <c r="G171" s="8"/>
      <c r="H171" s="8"/>
      <c r="I171" s="8"/>
      <c r="J171" s="143"/>
      <c r="K171" s="104"/>
      <c r="L171" s="86"/>
    </row>
    <row r="172" spans="1:12" x14ac:dyDescent="0.35">
      <c r="A172" s="5" t="s">
        <v>70</v>
      </c>
      <c r="B172" s="8" t="s">
        <v>94</v>
      </c>
      <c r="C172" s="8" t="s">
        <v>86</v>
      </c>
      <c r="D172" s="8" t="s">
        <v>27</v>
      </c>
      <c r="E172" s="8" t="s">
        <v>193</v>
      </c>
      <c r="F172" s="59" t="s">
        <v>338</v>
      </c>
      <c r="G172" s="13"/>
      <c r="H172" s="13"/>
      <c r="I172" s="13"/>
      <c r="J172" s="143"/>
      <c r="K172" s="104"/>
      <c r="L172" s="86"/>
    </row>
    <row r="173" spans="1:12" ht="16" thickBot="1" x14ac:dyDescent="0.4">
      <c r="A173" s="6" t="s">
        <v>70</v>
      </c>
      <c r="B173" s="29" t="s">
        <v>94</v>
      </c>
      <c r="C173" s="29" t="s">
        <v>86</v>
      </c>
      <c r="D173" s="29" t="s">
        <v>195</v>
      </c>
      <c r="E173" s="31" t="s">
        <v>300</v>
      </c>
      <c r="F173" s="63" t="s">
        <v>338</v>
      </c>
      <c r="G173" s="29"/>
      <c r="H173" s="29"/>
      <c r="I173" s="29"/>
      <c r="J173" s="144"/>
      <c r="K173" s="104"/>
      <c r="L173" s="88"/>
    </row>
    <row r="174" spans="1:12" ht="16" thickBot="1" x14ac:dyDescent="0.4">
      <c r="A174" s="136" t="s">
        <v>174</v>
      </c>
      <c r="B174" s="137"/>
      <c r="C174" s="137"/>
      <c r="D174" s="137"/>
      <c r="E174" s="137"/>
      <c r="F174" s="137"/>
      <c r="G174" s="137"/>
      <c r="H174" s="137"/>
      <c r="I174" s="138"/>
      <c r="J174" s="96"/>
      <c r="K174" s="99">
        <f>SUM(K168:K173)</f>
        <v>0</v>
      </c>
    </row>
    <row r="175" spans="1:12" x14ac:dyDescent="0.35">
      <c r="A175" s="4" t="s">
        <v>99</v>
      </c>
      <c r="B175" s="28" t="s">
        <v>95</v>
      </c>
      <c r="C175" s="28" t="s">
        <v>78</v>
      </c>
      <c r="D175" s="28" t="s">
        <v>22</v>
      </c>
      <c r="E175" s="28" t="s">
        <v>133</v>
      </c>
      <c r="F175" s="45">
        <v>1</v>
      </c>
      <c r="G175" s="28" t="s">
        <v>204</v>
      </c>
      <c r="H175" s="28" t="s">
        <v>301</v>
      </c>
      <c r="I175" s="28">
        <v>2023</v>
      </c>
      <c r="J175" s="142"/>
      <c r="K175" s="104"/>
      <c r="L175" s="87"/>
    </row>
    <row r="176" spans="1:12" x14ac:dyDescent="0.35">
      <c r="A176" s="5" t="s">
        <v>99</v>
      </c>
      <c r="B176" s="8" t="s">
        <v>95</v>
      </c>
      <c r="C176" s="8" t="s">
        <v>78</v>
      </c>
      <c r="D176" s="8" t="s">
        <v>61</v>
      </c>
      <c r="E176" s="8" t="s">
        <v>134</v>
      </c>
      <c r="F176" s="46">
        <v>1</v>
      </c>
      <c r="G176" s="8" t="s">
        <v>302</v>
      </c>
      <c r="H176" s="8">
        <v>1500</v>
      </c>
      <c r="I176" s="8">
        <v>2021</v>
      </c>
      <c r="J176" s="143"/>
      <c r="K176" s="104"/>
      <c r="L176" s="86"/>
    </row>
    <row r="177" spans="1:100" x14ac:dyDescent="0.35">
      <c r="A177" s="5" t="s">
        <v>99</v>
      </c>
      <c r="B177" s="8" t="s">
        <v>95</v>
      </c>
      <c r="C177" s="8" t="s">
        <v>78</v>
      </c>
      <c r="D177" s="8" t="s">
        <v>47</v>
      </c>
      <c r="E177" s="8" t="s">
        <v>74</v>
      </c>
      <c r="F177" s="46">
        <v>1</v>
      </c>
      <c r="G177" s="8"/>
      <c r="H177" s="8"/>
      <c r="I177" s="8">
        <v>2021</v>
      </c>
      <c r="J177" s="143"/>
      <c r="K177" s="104"/>
      <c r="L177" s="86"/>
    </row>
    <row r="178" spans="1:100" x14ac:dyDescent="0.35">
      <c r="A178" s="5" t="s">
        <v>99</v>
      </c>
      <c r="B178" s="8" t="s">
        <v>95</v>
      </c>
      <c r="C178" s="8" t="s">
        <v>78</v>
      </c>
      <c r="D178" s="8" t="s">
        <v>26</v>
      </c>
      <c r="E178" s="8"/>
      <c r="F178" s="80">
        <v>2</v>
      </c>
      <c r="G178" s="8"/>
      <c r="H178" s="8"/>
      <c r="I178" s="8"/>
      <c r="J178" s="143"/>
      <c r="K178" s="104"/>
      <c r="L178" s="86"/>
    </row>
    <row r="179" spans="1:100" x14ac:dyDescent="0.35">
      <c r="A179" s="5" t="s">
        <v>99</v>
      </c>
      <c r="B179" s="8" t="s">
        <v>95</v>
      </c>
      <c r="C179" s="8" t="s">
        <v>78</v>
      </c>
      <c r="D179" s="8" t="s">
        <v>27</v>
      </c>
      <c r="E179" s="8" t="s">
        <v>190</v>
      </c>
      <c r="F179" s="59">
        <v>2</v>
      </c>
      <c r="G179" s="8"/>
      <c r="H179" s="8"/>
      <c r="I179" s="8"/>
      <c r="J179" s="143"/>
      <c r="K179" s="104"/>
      <c r="L179" s="86"/>
    </row>
    <row r="180" spans="1:100" x14ac:dyDescent="0.35">
      <c r="A180" s="5" t="s">
        <v>99</v>
      </c>
      <c r="B180" s="8" t="s">
        <v>95</v>
      </c>
      <c r="C180" s="8" t="s">
        <v>78</v>
      </c>
      <c r="D180" s="8" t="s">
        <v>27</v>
      </c>
      <c r="E180" s="8" t="s">
        <v>193</v>
      </c>
      <c r="F180" s="59">
        <v>9</v>
      </c>
      <c r="G180" s="13"/>
      <c r="H180" s="13"/>
      <c r="I180" s="13"/>
      <c r="J180" s="143"/>
      <c r="K180" s="104"/>
      <c r="L180" s="86"/>
    </row>
    <row r="181" spans="1:100" ht="16" thickBot="1" x14ac:dyDescent="0.4">
      <c r="A181" s="68" t="s">
        <v>99</v>
      </c>
      <c r="B181" s="13" t="s">
        <v>95</v>
      </c>
      <c r="C181" s="13" t="s">
        <v>78</v>
      </c>
      <c r="D181" s="13" t="s">
        <v>195</v>
      </c>
      <c r="E181" s="13" t="s">
        <v>303</v>
      </c>
      <c r="F181" s="69">
        <v>7</v>
      </c>
      <c r="G181" s="13"/>
      <c r="H181" s="13"/>
      <c r="I181" s="13"/>
      <c r="J181" s="144"/>
      <c r="K181" s="104"/>
      <c r="L181" s="88"/>
    </row>
    <row r="182" spans="1:100" s="67" customFormat="1" ht="16" thickBot="1" x14ac:dyDescent="0.4">
      <c r="A182" s="136" t="s">
        <v>174</v>
      </c>
      <c r="B182" s="137"/>
      <c r="C182" s="137"/>
      <c r="D182" s="137"/>
      <c r="E182" s="137"/>
      <c r="F182" s="137"/>
      <c r="G182" s="137"/>
      <c r="H182" s="137"/>
      <c r="I182" s="137"/>
      <c r="J182" s="97"/>
      <c r="K182" s="99">
        <f>SUM(K175:K181)</f>
        <v>0</v>
      </c>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x14ac:dyDescent="0.35">
      <c r="A183" s="70" t="s">
        <v>96</v>
      </c>
      <c r="B183" s="71" t="s">
        <v>97</v>
      </c>
      <c r="C183" s="71" t="s">
        <v>98</v>
      </c>
      <c r="D183" s="71" t="s">
        <v>22</v>
      </c>
      <c r="E183" s="71" t="s">
        <v>304</v>
      </c>
      <c r="F183" s="72">
        <v>1</v>
      </c>
      <c r="G183" s="71" t="s">
        <v>305</v>
      </c>
      <c r="H183" s="71" t="s">
        <v>306</v>
      </c>
      <c r="I183" s="71">
        <v>2009</v>
      </c>
      <c r="J183" s="94"/>
      <c r="K183" s="104"/>
      <c r="L183" s="87"/>
    </row>
    <row r="184" spans="1:100" x14ac:dyDescent="0.35">
      <c r="A184" s="5" t="s">
        <v>96</v>
      </c>
      <c r="B184" s="8" t="s">
        <v>97</v>
      </c>
      <c r="C184" s="8" t="s">
        <v>98</v>
      </c>
      <c r="D184" s="8" t="s">
        <v>22</v>
      </c>
      <c r="E184" s="8" t="s">
        <v>307</v>
      </c>
      <c r="F184" s="46">
        <v>1</v>
      </c>
      <c r="G184" s="8" t="s">
        <v>308</v>
      </c>
      <c r="H184" s="8" t="s">
        <v>309</v>
      </c>
      <c r="I184" s="8">
        <v>2022</v>
      </c>
      <c r="J184" s="94"/>
      <c r="K184" s="104"/>
      <c r="L184" s="86"/>
    </row>
    <row r="185" spans="1:100" x14ac:dyDescent="0.35">
      <c r="A185" s="5" t="s">
        <v>96</v>
      </c>
      <c r="B185" s="8" t="s">
        <v>97</v>
      </c>
      <c r="C185" s="8" t="s">
        <v>98</v>
      </c>
      <c r="D185" s="8" t="s">
        <v>27</v>
      </c>
      <c r="E185" s="8" t="s">
        <v>190</v>
      </c>
      <c r="F185" s="59">
        <v>6</v>
      </c>
      <c r="G185" s="8"/>
      <c r="H185" s="8"/>
      <c r="I185" s="8"/>
      <c r="J185" s="94"/>
      <c r="K185" s="104"/>
      <c r="L185" s="86"/>
    </row>
    <row r="186" spans="1:100" x14ac:dyDescent="0.35">
      <c r="A186" s="5" t="s">
        <v>96</v>
      </c>
      <c r="B186" s="8" t="s">
        <v>97</v>
      </c>
      <c r="C186" s="8" t="s">
        <v>98</v>
      </c>
      <c r="D186" s="8" t="s">
        <v>27</v>
      </c>
      <c r="E186" s="8" t="s">
        <v>193</v>
      </c>
      <c r="F186" s="59">
        <v>6</v>
      </c>
      <c r="G186" s="8"/>
      <c r="H186" s="8"/>
      <c r="I186" s="8"/>
      <c r="J186" s="94"/>
      <c r="K186" s="104"/>
      <c r="L186" s="86"/>
    </row>
    <row r="187" spans="1:100" ht="16" thickBot="1" x14ac:dyDescent="0.4">
      <c r="A187" s="6" t="s">
        <v>96</v>
      </c>
      <c r="B187" s="29" t="s">
        <v>97</v>
      </c>
      <c r="C187" s="29" t="s">
        <v>98</v>
      </c>
      <c r="D187" s="29" t="s">
        <v>195</v>
      </c>
      <c r="E187" s="29" t="s">
        <v>286</v>
      </c>
      <c r="F187" s="61">
        <v>10</v>
      </c>
      <c r="G187" s="29"/>
      <c r="H187" s="29"/>
      <c r="I187" s="29"/>
      <c r="J187" s="95"/>
      <c r="K187" s="104"/>
      <c r="L187" s="88"/>
    </row>
    <row r="188" spans="1:100" ht="16" thickBot="1" x14ac:dyDescent="0.4">
      <c r="A188" s="148" t="s">
        <v>174</v>
      </c>
      <c r="B188" s="149"/>
      <c r="C188" s="149"/>
      <c r="D188" s="149"/>
      <c r="E188" s="149"/>
      <c r="F188" s="149"/>
      <c r="G188" s="149"/>
      <c r="H188" s="149"/>
      <c r="I188" s="149"/>
      <c r="J188" s="98"/>
      <c r="K188" s="99">
        <f>SUM(K183:K187)</f>
        <v>0</v>
      </c>
    </row>
    <row r="189" spans="1:100" ht="16" thickBot="1" x14ac:dyDescent="0.4">
      <c r="A189" s="73" t="s">
        <v>353</v>
      </c>
      <c r="B189" s="67"/>
      <c r="C189" s="67"/>
      <c r="D189" s="67"/>
      <c r="E189" s="67"/>
      <c r="F189" s="67"/>
      <c r="G189" s="67"/>
      <c r="H189" s="67"/>
      <c r="I189" s="67"/>
      <c r="J189" s="99">
        <f>J188+J182+J174+J167+J160+J153+J148+J143+J117+J100+J80+J72+J59+J51+J33+J15</f>
        <v>0</v>
      </c>
      <c r="K189" s="109"/>
    </row>
    <row r="190" spans="1:100" ht="16" thickBot="1" x14ac:dyDescent="0.4">
      <c r="A190" s="77" t="s">
        <v>354</v>
      </c>
      <c r="B190" s="76"/>
      <c r="C190" s="76"/>
      <c r="D190" s="76"/>
      <c r="E190" s="76"/>
      <c r="F190" s="76"/>
      <c r="G190" s="76"/>
      <c r="H190" s="76"/>
      <c r="I190" s="76"/>
      <c r="J190" s="100"/>
      <c r="K190" s="110">
        <f>K188+K182+K174+K167+K160+K153+K148+K143+K117+K100+K80+K72+K59+K51+K33+K15</f>
        <v>0</v>
      </c>
    </row>
    <row r="191" spans="1:100" ht="16" thickBot="1" x14ac:dyDescent="0.4">
      <c r="A191" s="136" t="s">
        <v>310</v>
      </c>
      <c r="B191" s="137"/>
      <c r="C191" s="137"/>
      <c r="D191" s="137"/>
      <c r="E191" s="137"/>
      <c r="F191" s="137"/>
      <c r="G191" s="137"/>
      <c r="H191" s="137"/>
      <c r="I191" s="138"/>
      <c r="J191" s="101">
        <f>K190+J189</f>
        <v>0</v>
      </c>
    </row>
    <row r="193" spans="1:6" x14ac:dyDescent="0.35">
      <c r="A193" s="117" t="s">
        <v>0</v>
      </c>
      <c r="B193" s="118"/>
      <c r="C193" s="118"/>
      <c r="D193" s="118"/>
      <c r="E193" s="118"/>
      <c r="F193" s="118"/>
    </row>
    <row r="194" spans="1:6" x14ac:dyDescent="0.35">
      <c r="A194" s="53">
        <v>1</v>
      </c>
      <c r="B194" s="115" t="s">
        <v>311</v>
      </c>
      <c r="C194" s="116"/>
      <c r="D194" s="116"/>
      <c r="E194" s="116"/>
      <c r="F194" s="116"/>
    </row>
    <row r="195" spans="1:6" ht="29.25" customHeight="1" x14ac:dyDescent="0.35">
      <c r="A195" s="53">
        <v>2</v>
      </c>
      <c r="B195" s="119" t="s">
        <v>313</v>
      </c>
      <c r="C195" s="119"/>
      <c r="D195" s="120"/>
      <c r="E195" s="120"/>
      <c r="F195" s="116"/>
    </row>
    <row r="196" spans="1:6" ht="17.25" customHeight="1" x14ac:dyDescent="0.35">
      <c r="A196" s="53">
        <v>3</v>
      </c>
      <c r="B196" s="115" t="s">
        <v>312</v>
      </c>
      <c r="C196" s="116"/>
      <c r="D196" s="116"/>
      <c r="E196" s="116"/>
      <c r="F196" s="116"/>
    </row>
    <row r="197" spans="1:6" ht="45.5" customHeight="1" x14ac:dyDescent="0.35">
      <c r="A197" s="53">
        <v>4</v>
      </c>
      <c r="B197" s="146" t="s">
        <v>321</v>
      </c>
      <c r="C197" s="146"/>
      <c r="D197" s="147"/>
      <c r="E197" s="147"/>
      <c r="F197" s="116"/>
    </row>
    <row r="198" spans="1:6" ht="15.75" customHeight="1" x14ac:dyDescent="0.35">
      <c r="A198" s="53">
        <v>5</v>
      </c>
      <c r="B198" s="115" t="s">
        <v>158</v>
      </c>
      <c r="C198" s="116"/>
      <c r="D198" s="116"/>
      <c r="E198" s="116"/>
      <c r="F198" s="116"/>
    </row>
    <row r="199" spans="1:6" ht="30" customHeight="1" x14ac:dyDescent="0.35">
      <c r="A199" s="53">
        <v>6</v>
      </c>
      <c r="B199" s="115" t="s">
        <v>322</v>
      </c>
      <c r="C199" s="116"/>
      <c r="D199" s="116"/>
      <c r="E199" s="116"/>
      <c r="F199" s="116"/>
    </row>
    <row r="200" spans="1:6" ht="27" customHeight="1" x14ac:dyDescent="0.35">
      <c r="A200" s="53">
        <v>7</v>
      </c>
      <c r="B200" s="115" t="s">
        <v>13</v>
      </c>
      <c r="C200" s="116"/>
      <c r="D200" s="116"/>
      <c r="E200" s="116"/>
      <c r="F200" s="116"/>
    </row>
    <row r="201" spans="1:6" x14ac:dyDescent="0.35">
      <c r="A201" s="53">
        <v>8</v>
      </c>
      <c r="B201" s="115" t="s">
        <v>14</v>
      </c>
      <c r="C201" s="116"/>
      <c r="D201" s="116"/>
      <c r="E201" s="116"/>
      <c r="F201" s="116"/>
    </row>
    <row r="202" spans="1:6" ht="21.75" customHeight="1" x14ac:dyDescent="0.35">
      <c r="A202" s="53">
        <v>9</v>
      </c>
      <c r="B202" s="115" t="s">
        <v>137</v>
      </c>
      <c r="C202" s="116"/>
      <c r="D202" s="116"/>
      <c r="E202" s="116"/>
      <c r="F202" s="116"/>
    </row>
    <row r="203" spans="1:6" x14ac:dyDescent="0.35">
      <c r="A203" s="53">
        <v>10</v>
      </c>
      <c r="B203" s="113" t="s">
        <v>349</v>
      </c>
      <c r="C203" s="113"/>
      <c r="D203" s="113"/>
      <c r="E203" s="113"/>
      <c r="F203" s="113"/>
    </row>
    <row r="204" spans="1:6" x14ac:dyDescent="0.35">
      <c r="A204" s="53">
        <v>11</v>
      </c>
      <c r="B204" s="115" t="s">
        <v>1</v>
      </c>
      <c r="C204" s="115"/>
      <c r="D204" s="115"/>
      <c r="E204" s="115"/>
      <c r="F204" s="115"/>
    </row>
    <row r="205" spans="1:6" ht="34" customHeight="1" x14ac:dyDescent="0.35">
      <c r="A205" s="53">
        <v>12</v>
      </c>
      <c r="B205" s="115" t="s">
        <v>344</v>
      </c>
      <c r="C205" s="116"/>
      <c r="D205" s="116"/>
      <c r="E205" s="116"/>
      <c r="F205" s="116"/>
    </row>
    <row r="206" spans="1:6" ht="21" customHeight="1" x14ac:dyDescent="0.35">
      <c r="A206" s="53">
        <v>13</v>
      </c>
      <c r="B206" s="115" t="s">
        <v>314</v>
      </c>
      <c r="C206" s="115"/>
      <c r="D206" s="115"/>
      <c r="E206" s="115"/>
      <c r="F206" s="115"/>
    </row>
    <row r="207" spans="1:6" ht="15" customHeight="1" x14ac:dyDescent="0.35">
      <c r="A207" s="53">
        <v>14</v>
      </c>
      <c r="B207" s="115" t="s">
        <v>15</v>
      </c>
      <c r="C207" s="115"/>
      <c r="D207" s="115"/>
      <c r="E207" s="115"/>
      <c r="F207" s="115"/>
    </row>
    <row r="208" spans="1:6" ht="15" customHeight="1" x14ac:dyDescent="0.35">
      <c r="A208" s="53">
        <v>15</v>
      </c>
      <c r="B208" s="115" t="s">
        <v>346</v>
      </c>
      <c r="C208" s="115"/>
      <c r="D208" s="115"/>
      <c r="E208" s="115"/>
      <c r="F208" s="115"/>
    </row>
    <row r="209" spans="1:6" ht="38.25" customHeight="1" x14ac:dyDescent="0.35">
      <c r="A209" s="53">
        <v>16</v>
      </c>
      <c r="B209" s="113" t="s">
        <v>343</v>
      </c>
      <c r="C209" s="113"/>
      <c r="D209" s="114"/>
      <c r="E209" s="114"/>
      <c r="F209" s="114"/>
    </row>
  </sheetData>
  <mergeCells count="52">
    <mergeCell ref="G1:H1"/>
    <mergeCell ref="B207:F207"/>
    <mergeCell ref="B209:F209"/>
    <mergeCell ref="B208:F208"/>
    <mergeCell ref="A1:B1"/>
    <mergeCell ref="C1:D1"/>
    <mergeCell ref="E1:F1"/>
    <mergeCell ref="B202:F202"/>
    <mergeCell ref="B203:F203"/>
    <mergeCell ref="B204:F204"/>
    <mergeCell ref="B205:F205"/>
    <mergeCell ref="B206:F206"/>
    <mergeCell ref="B196:F196"/>
    <mergeCell ref="B194:F194"/>
    <mergeCell ref="A59:I59"/>
    <mergeCell ref="A72:I72"/>
    <mergeCell ref="J175:J181"/>
    <mergeCell ref="A143:I143"/>
    <mergeCell ref="B199:F199"/>
    <mergeCell ref="B200:F200"/>
    <mergeCell ref="B201:F201"/>
    <mergeCell ref="J154:J159"/>
    <mergeCell ref="J144:J147"/>
    <mergeCell ref="J149:J152"/>
    <mergeCell ref="J161:J166"/>
    <mergeCell ref="J168:J173"/>
    <mergeCell ref="B197:F197"/>
    <mergeCell ref="A193:F193"/>
    <mergeCell ref="A188:I188"/>
    <mergeCell ref="A191:I191"/>
    <mergeCell ref="B198:F198"/>
    <mergeCell ref="B195:F195"/>
    <mergeCell ref="J60:J71"/>
    <mergeCell ref="J73:J79"/>
    <mergeCell ref="J81:J99"/>
    <mergeCell ref="J101:J116"/>
    <mergeCell ref="J118:J142"/>
    <mergeCell ref="J2:J14"/>
    <mergeCell ref="J16:J32"/>
    <mergeCell ref="J34:J50"/>
    <mergeCell ref="J52:J58"/>
    <mergeCell ref="A15:I15"/>
    <mergeCell ref="A51:I51"/>
    <mergeCell ref="A148:I148"/>
    <mergeCell ref="A117:I117"/>
    <mergeCell ref="A100:I100"/>
    <mergeCell ref="A80:I80"/>
    <mergeCell ref="A182:I182"/>
    <mergeCell ref="A174:I174"/>
    <mergeCell ref="A160:I160"/>
    <mergeCell ref="A167:I167"/>
    <mergeCell ref="A153:I15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852AA-DED8-4691-B41D-5F42E730F96E}">
  <dimension ref="A1:K23"/>
  <sheetViews>
    <sheetView topLeftCell="A9" workbookViewId="0">
      <selection activeCell="A4" sqref="A4:E4"/>
    </sheetView>
  </sheetViews>
  <sheetFormatPr defaultRowHeight="15.5" x14ac:dyDescent="0.35"/>
  <cols>
    <col min="1" max="1" width="12.08203125" customWidth="1"/>
    <col min="6" max="6" width="16.5" customWidth="1"/>
    <col min="7" max="7" width="13.33203125" customWidth="1"/>
    <col min="8" max="8" width="10.75" customWidth="1"/>
    <col min="9" max="9" width="11.33203125" customWidth="1"/>
  </cols>
  <sheetData>
    <row r="1" spans="1:11" ht="34.5" x14ac:dyDescent="0.35">
      <c r="A1" s="155" t="s">
        <v>142</v>
      </c>
      <c r="B1" s="156"/>
      <c r="C1" s="156"/>
      <c r="D1" s="156"/>
      <c r="E1" s="157"/>
      <c r="F1" s="18" t="s">
        <v>146</v>
      </c>
      <c r="G1" s="18" t="s">
        <v>9</v>
      </c>
      <c r="H1" s="7" t="s">
        <v>10</v>
      </c>
      <c r="I1" s="7" t="s">
        <v>139</v>
      </c>
    </row>
    <row r="2" spans="1:11" x14ac:dyDescent="0.35">
      <c r="A2" s="151" t="s">
        <v>11</v>
      </c>
      <c r="B2" s="152"/>
      <c r="C2" s="153"/>
      <c r="D2" s="153"/>
      <c r="E2" s="154"/>
      <c r="F2" s="10" t="s">
        <v>147</v>
      </c>
      <c r="G2" s="41">
        <v>260</v>
      </c>
      <c r="H2" s="9"/>
      <c r="I2" s="39">
        <f>G2*H2</f>
        <v>0</v>
      </c>
      <c r="K2" s="16"/>
    </row>
    <row r="3" spans="1:11" x14ac:dyDescent="0.35">
      <c r="A3" s="151" t="s">
        <v>12</v>
      </c>
      <c r="B3" s="152"/>
      <c r="C3" s="153"/>
      <c r="D3" s="153"/>
      <c r="E3" s="154"/>
      <c r="F3" s="10" t="s">
        <v>148</v>
      </c>
      <c r="G3" s="41">
        <v>100</v>
      </c>
      <c r="H3" s="9"/>
      <c r="I3" s="39">
        <f>G3*H3</f>
        <v>0</v>
      </c>
      <c r="K3" s="16"/>
    </row>
    <row r="4" spans="1:11" ht="27" customHeight="1" x14ac:dyDescent="0.35">
      <c r="A4" s="160" t="s">
        <v>149</v>
      </c>
      <c r="B4" s="161"/>
      <c r="C4" s="153"/>
      <c r="D4" s="153"/>
      <c r="E4" s="154"/>
      <c r="F4" s="19"/>
      <c r="G4" s="21"/>
      <c r="H4" s="20"/>
      <c r="I4" s="40">
        <f>SUM(I2:I3)</f>
        <v>0</v>
      </c>
    </row>
    <row r="6" spans="1:11" x14ac:dyDescent="0.35">
      <c r="A6" s="117" t="s">
        <v>0</v>
      </c>
      <c r="B6" s="118"/>
      <c r="C6" s="118"/>
      <c r="D6" s="118"/>
      <c r="E6" s="118"/>
      <c r="F6" s="118"/>
      <c r="G6" s="118"/>
      <c r="H6" s="118"/>
      <c r="I6" s="118"/>
    </row>
    <row r="7" spans="1:11" x14ac:dyDescent="0.35">
      <c r="A7" s="10">
        <v>1</v>
      </c>
      <c r="B7" s="121" t="s">
        <v>161</v>
      </c>
      <c r="C7" s="122"/>
      <c r="D7" s="122"/>
      <c r="E7" s="122"/>
      <c r="F7" s="122"/>
      <c r="G7" s="122"/>
      <c r="H7" s="122"/>
      <c r="I7" s="122"/>
    </row>
    <row r="8" spans="1:11" ht="28.5" customHeight="1" x14ac:dyDescent="0.35">
      <c r="A8" s="10">
        <v>2</v>
      </c>
      <c r="B8" s="115" t="s">
        <v>160</v>
      </c>
      <c r="C8" s="115"/>
      <c r="D8" s="115"/>
      <c r="E8" s="115"/>
      <c r="F8" s="115"/>
      <c r="G8" s="116"/>
      <c r="H8" s="116"/>
      <c r="I8" s="122"/>
    </row>
    <row r="9" spans="1:11" ht="27" customHeight="1" x14ac:dyDescent="0.35">
      <c r="A9" s="10">
        <v>3</v>
      </c>
      <c r="B9" s="123" t="s">
        <v>325</v>
      </c>
      <c r="C9" s="116"/>
      <c r="D9" s="116"/>
      <c r="E9" s="116"/>
      <c r="F9" s="122"/>
      <c r="G9" s="122"/>
      <c r="H9" s="122"/>
      <c r="I9" s="122"/>
    </row>
    <row r="10" spans="1:11" x14ac:dyDescent="0.35">
      <c r="A10" s="10">
        <v>4</v>
      </c>
      <c r="B10" s="119" t="s">
        <v>176</v>
      </c>
      <c r="C10" s="119"/>
      <c r="D10" s="120"/>
      <c r="E10" s="120"/>
      <c r="F10" s="122"/>
      <c r="G10" s="122"/>
      <c r="H10" s="122"/>
      <c r="I10" s="122"/>
    </row>
    <row r="11" spans="1:11" ht="28.5" customHeight="1" x14ac:dyDescent="0.35">
      <c r="A11" s="10">
        <v>5</v>
      </c>
      <c r="B11" s="158" t="s">
        <v>156</v>
      </c>
      <c r="C11" s="158"/>
      <c r="D11" s="159"/>
      <c r="E11" s="159"/>
      <c r="F11" s="122"/>
      <c r="G11" s="122"/>
      <c r="H11" s="122"/>
      <c r="I11" s="122"/>
    </row>
    <row r="12" spans="1:11" ht="27.75" customHeight="1" x14ac:dyDescent="0.35">
      <c r="A12" s="10">
        <v>6</v>
      </c>
      <c r="B12" s="113" t="s">
        <v>324</v>
      </c>
      <c r="C12" s="113"/>
      <c r="D12" s="114"/>
      <c r="E12" s="114"/>
      <c r="F12" s="150"/>
      <c r="G12" s="150"/>
      <c r="H12" s="150"/>
      <c r="I12" s="150"/>
    </row>
    <row r="13" spans="1:11" ht="25.5" customHeight="1" x14ac:dyDescent="0.35">
      <c r="A13" s="10">
        <v>7</v>
      </c>
      <c r="B13" s="115" t="s">
        <v>153</v>
      </c>
      <c r="C13" s="115"/>
      <c r="D13" s="116"/>
      <c r="E13" s="116"/>
      <c r="F13" s="122"/>
      <c r="G13" s="122"/>
      <c r="H13" s="122"/>
      <c r="I13" s="122"/>
    </row>
    <row r="14" spans="1:11" ht="27" customHeight="1" x14ac:dyDescent="0.35">
      <c r="A14" s="10">
        <v>8</v>
      </c>
      <c r="B14" s="115" t="s">
        <v>344</v>
      </c>
      <c r="C14" s="115"/>
      <c r="D14" s="116"/>
      <c r="E14" s="116"/>
      <c r="F14" s="122"/>
      <c r="G14" s="122"/>
      <c r="H14" s="122"/>
      <c r="I14" s="122"/>
    </row>
    <row r="15" spans="1:11" x14ac:dyDescent="0.35">
      <c r="A15" s="10">
        <v>9</v>
      </c>
      <c r="B15" s="115" t="s">
        <v>14</v>
      </c>
      <c r="C15" s="115"/>
      <c r="D15" s="116"/>
      <c r="E15" s="116"/>
      <c r="F15" s="122"/>
      <c r="G15" s="122"/>
      <c r="H15" s="122"/>
      <c r="I15" s="122"/>
    </row>
    <row r="16" spans="1:11" x14ac:dyDescent="0.35">
      <c r="A16" s="10">
        <v>10</v>
      </c>
      <c r="B16" s="115" t="s">
        <v>155</v>
      </c>
      <c r="C16" s="115"/>
      <c r="D16" s="116"/>
      <c r="E16" s="116"/>
      <c r="F16" s="122"/>
      <c r="G16" s="122"/>
      <c r="H16" s="122"/>
      <c r="I16" s="122"/>
    </row>
    <row r="17" spans="1:9" ht="27" customHeight="1" x14ac:dyDescent="0.35">
      <c r="A17" s="10">
        <v>11</v>
      </c>
      <c r="B17" s="113" t="s">
        <v>348</v>
      </c>
      <c r="C17" s="113"/>
      <c r="D17" s="116"/>
      <c r="E17" s="116"/>
      <c r="F17" s="122"/>
      <c r="G17" s="122"/>
      <c r="H17" s="122"/>
      <c r="I17" s="122"/>
    </row>
    <row r="18" spans="1:9" ht="27.75" customHeight="1" x14ac:dyDescent="0.35">
      <c r="A18" s="10">
        <v>12</v>
      </c>
      <c r="B18" s="115" t="s">
        <v>13</v>
      </c>
      <c r="C18" s="115"/>
      <c r="D18" s="116"/>
      <c r="E18" s="116"/>
      <c r="F18" s="122"/>
      <c r="G18" s="122"/>
      <c r="H18" s="122"/>
      <c r="I18" s="122"/>
    </row>
    <row r="19" spans="1:9" ht="27" customHeight="1" x14ac:dyDescent="0.35">
      <c r="A19" s="10">
        <v>13</v>
      </c>
      <c r="B19" s="115" t="s">
        <v>137</v>
      </c>
      <c r="C19" s="115"/>
      <c r="D19" s="116"/>
      <c r="E19" s="116"/>
      <c r="F19" s="122"/>
      <c r="G19" s="122"/>
      <c r="H19" s="122"/>
      <c r="I19" s="122"/>
    </row>
    <row r="20" spans="1:9" ht="37.5" customHeight="1" x14ac:dyDescent="0.35">
      <c r="A20" s="10">
        <v>14</v>
      </c>
      <c r="B20" s="115" t="s">
        <v>154</v>
      </c>
      <c r="C20" s="115"/>
      <c r="D20" s="116"/>
      <c r="E20" s="116"/>
      <c r="F20" s="122"/>
      <c r="G20" s="122"/>
      <c r="H20" s="122"/>
      <c r="I20" s="122"/>
    </row>
    <row r="21" spans="1:9" ht="28.5" customHeight="1" x14ac:dyDescent="0.35">
      <c r="A21" s="10">
        <v>15</v>
      </c>
      <c r="B21" s="115" t="s">
        <v>157</v>
      </c>
      <c r="C21" s="115"/>
      <c r="D21" s="116"/>
      <c r="E21" s="116"/>
      <c r="F21" s="122"/>
      <c r="G21" s="122"/>
      <c r="H21" s="122"/>
      <c r="I21" s="122"/>
    </row>
    <row r="22" spans="1:9" x14ac:dyDescent="0.35">
      <c r="A22" s="10">
        <v>16</v>
      </c>
      <c r="B22" s="115" t="s">
        <v>15</v>
      </c>
      <c r="C22" s="115"/>
      <c r="D22" s="116"/>
      <c r="E22" s="116"/>
      <c r="F22" s="122"/>
      <c r="G22" s="122"/>
      <c r="H22" s="122"/>
      <c r="I22" s="122"/>
    </row>
    <row r="23" spans="1:9" ht="36" customHeight="1" x14ac:dyDescent="0.35">
      <c r="A23" s="10">
        <v>17</v>
      </c>
      <c r="B23" s="115" t="s">
        <v>347</v>
      </c>
      <c r="C23" s="115"/>
      <c r="D23" s="116"/>
      <c r="E23" s="116"/>
      <c r="F23" s="122"/>
      <c r="G23" s="122"/>
      <c r="H23" s="122"/>
      <c r="I23" s="122"/>
    </row>
  </sheetData>
  <mergeCells count="22">
    <mergeCell ref="A2:E2"/>
    <mergeCell ref="A1:E1"/>
    <mergeCell ref="A3:E3"/>
    <mergeCell ref="B11:I11"/>
    <mergeCell ref="A4:E4"/>
    <mergeCell ref="B22:I22"/>
    <mergeCell ref="B23:I23"/>
    <mergeCell ref="B13:I13"/>
    <mergeCell ref="B15:I15"/>
    <mergeCell ref="B16:I16"/>
    <mergeCell ref="B18:I18"/>
    <mergeCell ref="B17:I17"/>
    <mergeCell ref="B19:I19"/>
    <mergeCell ref="B20:I20"/>
    <mergeCell ref="B21:I21"/>
    <mergeCell ref="B12:I12"/>
    <mergeCell ref="B14:I14"/>
    <mergeCell ref="A6:I6"/>
    <mergeCell ref="B7:I7"/>
    <mergeCell ref="B8:I8"/>
    <mergeCell ref="B10:I10"/>
    <mergeCell ref="B9:I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9FF112-641F-4F4F-88CF-8241806EF6E5}">
  <dimension ref="A2:D15"/>
  <sheetViews>
    <sheetView workbookViewId="0">
      <selection activeCell="B5" sqref="B5"/>
    </sheetView>
  </sheetViews>
  <sheetFormatPr defaultRowHeight="15.5" x14ac:dyDescent="0.35"/>
  <cols>
    <col min="1" max="1" width="59.25" customWidth="1"/>
    <col min="2" max="2" width="18.83203125" customWidth="1"/>
  </cols>
  <sheetData>
    <row r="2" spans="1:4" x14ac:dyDescent="0.35">
      <c r="A2" s="38" t="s">
        <v>17</v>
      </c>
      <c r="B2" s="38" t="s">
        <v>152</v>
      </c>
    </row>
    <row r="3" spans="1:4" x14ac:dyDescent="0.35">
      <c r="A3" s="37" t="s">
        <v>315</v>
      </c>
      <c r="B3" s="54">
        <f>'correctief onderhoud'!F6</f>
        <v>0</v>
      </c>
    </row>
    <row r="4" spans="1:4" ht="27.75" customHeight="1" x14ac:dyDescent="0.35">
      <c r="A4" s="37" t="s">
        <v>318</v>
      </c>
      <c r="B4" s="54">
        <f>'correctief onderhoud'!E11</f>
        <v>0</v>
      </c>
    </row>
    <row r="5" spans="1:4" x14ac:dyDescent="0.35">
      <c r="A5" s="37" t="s">
        <v>317</v>
      </c>
      <c r="B5" s="54">
        <f>'preventief onderhoud'!J191</f>
        <v>0</v>
      </c>
    </row>
    <row r="6" spans="1:4" x14ac:dyDescent="0.35">
      <c r="A6" s="37" t="s">
        <v>316</v>
      </c>
      <c r="B6" s="54">
        <f>'monitoring en advies'!I4</f>
        <v>0</v>
      </c>
    </row>
    <row r="7" spans="1:4" x14ac:dyDescent="0.35">
      <c r="A7" s="43" t="s">
        <v>151</v>
      </c>
      <c r="B7" s="57">
        <f>SUM(B3:B6)</f>
        <v>0</v>
      </c>
    </row>
    <row r="10" spans="1:4" ht="16" thickBot="1" x14ac:dyDescent="0.4">
      <c r="A10" s="1"/>
      <c r="B10" s="1"/>
    </row>
    <row r="11" spans="1:4" x14ac:dyDescent="0.35">
      <c r="A11" s="81" t="s">
        <v>323</v>
      </c>
      <c r="B11" s="162"/>
      <c r="C11" s="163"/>
      <c r="D11" s="164"/>
    </row>
    <row r="12" spans="1:4" x14ac:dyDescent="0.35">
      <c r="A12" s="82" t="s">
        <v>2</v>
      </c>
      <c r="B12" s="165"/>
      <c r="C12" s="166"/>
      <c r="D12" s="167"/>
    </row>
    <row r="13" spans="1:4" x14ac:dyDescent="0.35">
      <c r="A13" s="82" t="s">
        <v>3</v>
      </c>
      <c r="B13" s="165"/>
      <c r="C13" s="166"/>
      <c r="D13" s="167"/>
    </row>
    <row r="14" spans="1:4" x14ac:dyDescent="0.35">
      <c r="A14" s="82" t="s">
        <v>4</v>
      </c>
      <c r="B14" s="165"/>
      <c r="C14" s="166"/>
      <c r="D14" s="167"/>
    </row>
    <row r="15" spans="1:4" ht="83.25" customHeight="1" thickBot="1" x14ac:dyDescent="0.4">
      <c r="A15" s="83" t="s">
        <v>5</v>
      </c>
      <c r="B15" s="168"/>
      <c r="C15" s="169"/>
      <c r="D15" s="170"/>
    </row>
  </sheetData>
  <mergeCells count="5">
    <mergeCell ref="B11:D11"/>
    <mergeCell ref="B12:D12"/>
    <mergeCell ref="B13:D13"/>
    <mergeCell ref="B14:D14"/>
    <mergeCell ref="B15:D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E72E6123455841894BD3B5A3F770C9" ma:contentTypeVersion="2" ma:contentTypeDescription="Een nieuw document maken." ma:contentTypeScope="" ma:versionID="791eef6f2ce9a544ebb75bd4ce17a8c7">
  <xsd:schema xmlns:xsd="http://www.w3.org/2001/XMLSchema" xmlns:xs="http://www.w3.org/2001/XMLSchema" xmlns:p="http://schemas.microsoft.com/office/2006/metadata/properties" xmlns:ns2="12f1dcd5-cfd9-48c4-8799-31bb6204a2e6" targetNamespace="http://schemas.microsoft.com/office/2006/metadata/properties" ma:root="true" ma:fieldsID="9b4b4b8914f5d6ecd3c75dc72190fa9c" ns2:_="">
    <xsd:import namespace="12f1dcd5-cfd9-48c4-8799-31bb6204a2e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f1dcd5-cfd9-48c4-8799-31bb6204a2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788F3B-BA18-4FF5-BB79-C1A032F541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f1dcd5-cfd9-48c4-8799-31bb6204a2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3BC022-3CB5-422C-ABEA-AEE9B7D8801A}">
  <ds:schemaRefs>
    <ds:schemaRef ds:uri="12f1dcd5-cfd9-48c4-8799-31bb6204a2e6"/>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50E3BB2-13F6-439A-893B-2A4BC48191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correctief onderhoud</vt:lpstr>
      <vt:lpstr>preventief onderhoud</vt:lpstr>
      <vt:lpstr>monitoring en advies</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Marco van Dijk</dc:creator>
  <cp:keywords/>
  <dc:description/>
  <cp:lastModifiedBy>Charles Hartgers</cp:lastModifiedBy>
  <cp:revision/>
  <dcterms:created xsi:type="dcterms:W3CDTF">2022-11-18T08:06:43Z</dcterms:created>
  <dcterms:modified xsi:type="dcterms:W3CDTF">2024-08-09T10:19:15Z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0x01010054E72E6123455841894BD3B5A3F770C9</vt:lpwstr>
  </property>
</Properties>
</file>