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umc.nl\home$\isilon\a.elmakhloufi\a.elmakhloufi\Desktop\"/>
    </mc:Choice>
  </mc:AlternateContent>
  <bookViews>
    <workbookView xWindow="0" yWindow="0" windowWidth="28800" windowHeight="14100"/>
  </bookViews>
  <sheets>
    <sheet name="1. Titelblad" sheetId="8" r:id="rId1"/>
    <sheet name="2. Inleiding" sheetId="7" r:id="rId2"/>
    <sheet name="3.Dagvers,koelvers en diepvries" sheetId="6" r:id="rId3"/>
  </sheets>
  <definedNames>
    <definedName name="_xlnm._FilterDatabase" localSheetId="2" hidden="1">'3.Dagvers,koelvers en diepvries'!$A$5:$P$678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6" l="1"/>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556" i="6"/>
  <c r="N557" i="6"/>
  <c r="N558" i="6"/>
  <c r="N559" i="6"/>
  <c r="N560" i="6"/>
  <c r="N561" i="6"/>
  <c r="N562" i="6"/>
  <c r="N563" i="6"/>
  <c r="N564" i="6"/>
  <c r="N565" i="6"/>
  <c r="N566" i="6"/>
  <c r="N567" i="6"/>
  <c r="N568" i="6"/>
  <c r="N569" i="6"/>
  <c r="N570" i="6"/>
  <c r="N571" i="6"/>
  <c r="N572" i="6"/>
  <c r="N573" i="6"/>
  <c r="N574" i="6"/>
  <c r="N575" i="6"/>
  <c r="N576" i="6"/>
  <c r="N577" i="6"/>
  <c r="N578" i="6"/>
  <c r="N579" i="6"/>
  <c r="N580" i="6"/>
  <c r="N581" i="6"/>
  <c r="N582" i="6"/>
  <c r="N583" i="6"/>
  <c r="N584" i="6"/>
  <c r="N585" i="6"/>
  <c r="N586" i="6"/>
  <c r="N587" i="6"/>
  <c r="N588" i="6"/>
  <c r="N589" i="6"/>
  <c r="N590" i="6"/>
  <c r="N591" i="6"/>
  <c r="N592" i="6"/>
  <c r="N593" i="6"/>
  <c r="N594" i="6"/>
  <c r="N595" i="6"/>
  <c r="N596" i="6"/>
  <c r="N597" i="6"/>
  <c r="N598" i="6"/>
  <c r="N599" i="6"/>
  <c r="N600" i="6"/>
  <c r="N601" i="6"/>
  <c r="N602" i="6"/>
  <c r="N603" i="6"/>
  <c r="N604" i="6"/>
  <c r="N605" i="6"/>
  <c r="N606" i="6"/>
  <c r="N607" i="6"/>
  <c r="N608" i="6"/>
  <c r="N609" i="6"/>
  <c r="N610" i="6"/>
  <c r="N611" i="6"/>
  <c r="N612" i="6"/>
  <c r="N613" i="6"/>
  <c r="N614" i="6"/>
  <c r="N615" i="6"/>
  <c r="N616" i="6"/>
  <c r="N617" i="6"/>
  <c r="N618" i="6"/>
  <c r="N619" i="6"/>
  <c r="N620" i="6"/>
  <c r="N621" i="6"/>
  <c r="N622" i="6"/>
  <c r="N623" i="6"/>
  <c r="N624" i="6"/>
  <c r="N625" i="6"/>
  <c r="N626" i="6"/>
  <c r="N627" i="6"/>
  <c r="N628" i="6"/>
  <c r="N629" i="6"/>
  <c r="N630" i="6"/>
  <c r="N631" i="6"/>
  <c r="N632" i="6"/>
  <c r="N633" i="6"/>
  <c r="N634" i="6"/>
  <c r="N635" i="6"/>
  <c r="N636" i="6"/>
  <c r="N637" i="6"/>
  <c r="N638" i="6"/>
  <c r="N639" i="6"/>
  <c r="N640" i="6"/>
  <c r="N641" i="6"/>
  <c r="N642" i="6"/>
  <c r="N643" i="6"/>
  <c r="N644" i="6"/>
  <c r="N645" i="6"/>
  <c r="N646" i="6"/>
  <c r="N647" i="6"/>
  <c r="N648" i="6"/>
  <c r="N649" i="6"/>
  <c r="N650" i="6"/>
  <c r="N651" i="6"/>
  <c r="N652" i="6"/>
  <c r="N653" i="6"/>
  <c r="N654" i="6"/>
  <c r="N655" i="6"/>
  <c r="N656" i="6"/>
  <c r="N657" i="6"/>
  <c r="N658" i="6"/>
  <c r="N659" i="6"/>
  <c r="N660" i="6"/>
  <c r="N661" i="6"/>
  <c r="N662" i="6"/>
  <c r="N663" i="6"/>
  <c r="N664" i="6"/>
  <c r="N665" i="6"/>
  <c r="N666" i="6"/>
  <c r="N667" i="6"/>
  <c r="N668" i="6"/>
  <c r="N669" i="6"/>
  <c r="N670" i="6"/>
  <c r="N671" i="6"/>
  <c r="N672" i="6"/>
  <c r="N673" i="6"/>
  <c r="N674" i="6"/>
  <c r="N675" i="6"/>
  <c r="N676" i="6"/>
  <c r="N677" i="6"/>
  <c r="N678" i="6"/>
  <c r="N6" i="6"/>
  <c r="J427" i="6" l="1"/>
</calcChain>
</file>

<file path=xl/sharedStrings.xml><?xml version="1.0" encoding="utf-8"?>
<sst xmlns="http://schemas.openxmlformats.org/spreadsheetml/2006/main" count="4673" uniqueCount="1315">
  <si>
    <t>Productomschrijving</t>
  </si>
  <si>
    <t>Productgroep</t>
  </si>
  <si>
    <t>Verpakkingseenheid</t>
  </si>
  <si>
    <t>EAN codes VE</t>
  </si>
  <si>
    <t>Soort merk</t>
  </si>
  <si>
    <t>BTW</t>
  </si>
  <si>
    <t>Kaasblokjes Fijnproevers</t>
  </si>
  <si>
    <t>Diepvries</t>
  </si>
  <si>
    <t>Afdelingsspecifiek</t>
  </si>
  <si>
    <t>4x 12 blokjes</t>
  </si>
  <si>
    <t>Fijnproevers</t>
  </si>
  <si>
    <t>Koekjes Fijnproevers</t>
  </si>
  <si>
    <t>4x 6 stuks</t>
  </si>
  <si>
    <t>Vanille roomijs, 90 gram *eiwitverrijkt*</t>
  </si>
  <si>
    <t>20x90 gram</t>
  </si>
  <si>
    <t>Carezzo</t>
  </si>
  <si>
    <t>Tosti Kaas</t>
  </si>
  <si>
    <t>12x79 gram</t>
  </si>
  <si>
    <t>Flemmings</t>
  </si>
  <si>
    <t>Appel-abrikozenmoes  energie en eiwit+, 100 ml</t>
  </si>
  <si>
    <t>12x100 ml</t>
  </si>
  <si>
    <t>Boermarke</t>
  </si>
  <si>
    <t>Subimba vanille</t>
  </si>
  <si>
    <t>Basis</t>
  </si>
  <si>
    <t>24x80ml</t>
  </si>
  <si>
    <t>Ijsboerke</t>
  </si>
  <si>
    <t>Omelet naturel</t>
  </si>
  <si>
    <t>55 stuks</t>
  </si>
  <si>
    <t>Enkco</t>
  </si>
  <si>
    <t>Croissants ready to eat, 45 gram</t>
  </si>
  <si>
    <t>70 stuks</t>
  </si>
  <si>
    <t>Panesco</t>
  </si>
  <si>
    <t>Flensjes naturel, 40 gram</t>
  </si>
  <si>
    <t>30stuks</t>
  </si>
  <si>
    <t>Veldt</t>
  </si>
  <si>
    <t>Aardbeien diepvries</t>
  </si>
  <si>
    <t>2,5 kilo</t>
  </si>
  <si>
    <t>Crop's</t>
  </si>
  <si>
    <t>Bosvruchtenmix</t>
  </si>
  <si>
    <t>Mangoblokjes</t>
  </si>
  <si>
    <t>Trio star, 55 ml</t>
  </si>
  <si>
    <t>15 stuks</t>
  </si>
  <si>
    <t>Van Gilse</t>
  </si>
  <si>
    <t xml:space="preserve">Festini peer, 50 ml </t>
  </si>
  <si>
    <t>12 stuks</t>
  </si>
  <si>
    <t>Ola</t>
  </si>
  <si>
    <t>Bananencake</t>
  </si>
  <si>
    <t>Receptuur</t>
  </si>
  <si>
    <t>25 plakken</t>
  </si>
  <si>
    <t>Molco</t>
  </si>
  <si>
    <t>Brood zoutarm bruin, half gesneden</t>
  </si>
  <si>
    <t>Dagvers</t>
  </si>
  <si>
    <t>400 gram</t>
  </si>
  <si>
    <t>Top Bakkers</t>
  </si>
  <si>
    <t>Krentenbol</t>
  </si>
  <si>
    <t>6 stuks</t>
  </si>
  <si>
    <t>Zachte bruine bol</t>
  </si>
  <si>
    <t>Rozijnenbrood busmodel, half gesneden</t>
  </si>
  <si>
    <t>Topfit meergranen (vikorn), heel gesneden</t>
  </si>
  <si>
    <t>800 gram</t>
  </si>
  <si>
    <t>Witbrood busmodel, heel gesneden</t>
  </si>
  <si>
    <t>Fijn volkoren busmodel, heel gesneden</t>
  </si>
  <si>
    <t xml:space="preserve">Watermeloen </t>
  </si>
  <si>
    <t>Fruitcyclus</t>
  </si>
  <si>
    <t>1 stuk</t>
  </si>
  <si>
    <t>Joors</t>
  </si>
  <si>
    <t xml:space="preserve">Galia meloen </t>
  </si>
  <si>
    <t>Aardbeien vers</t>
  </si>
  <si>
    <t xml:space="preserve">Citroenen </t>
  </si>
  <si>
    <t>4 stuks</t>
  </si>
  <si>
    <t>Johannes</t>
  </si>
  <si>
    <t xml:space="preserve">Druiven wit </t>
  </si>
  <si>
    <t>500 gram</t>
  </si>
  <si>
    <t xml:space="preserve">Pruimen blauw/rood, </t>
  </si>
  <si>
    <t xml:space="preserve">Kiwi groen </t>
  </si>
  <si>
    <t xml:space="preserve">Tomaten cherry rood onbewerkt </t>
  </si>
  <si>
    <t>250 gram</t>
  </si>
  <si>
    <t>Sinaasappelen</t>
  </si>
  <si>
    <t xml:space="preserve">Handperen </t>
  </si>
  <si>
    <t xml:space="preserve">Handappels </t>
  </si>
  <si>
    <t>Mandarijnen</t>
  </si>
  <si>
    <t>Bananen</t>
  </si>
  <si>
    <t>5 stuks</t>
  </si>
  <si>
    <t>Keto margarine (mct)</t>
  </si>
  <si>
    <t>Koelvers</t>
  </si>
  <si>
    <t>Kanso</t>
  </si>
  <si>
    <t>Magere melk</t>
  </si>
  <si>
    <t>1 liter</t>
  </si>
  <si>
    <t>Campina</t>
  </si>
  <si>
    <t>Vifit drinkyoghurt rode vruchten PAK 1 liter CAMPINA</t>
  </si>
  <si>
    <t>Champignonsoep e+ Carezzo</t>
  </si>
  <si>
    <t>750 ml</t>
  </si>
  <si>
    <t>Spuitbus echte slagroom BUS 250 ml CAMPINA</t>
  </si>
  <si>
    <t>Tomatensoep e+ Carezzo</t>
  </si>
  <si>
    <t>Pompoensoep e+ Carezzo</t>
  </si>
  <si>
    <t>150 ml</t>
  </si>
  <si>
    <t>Halfvolle yoghurt *lactosevrij</t>
  </si>
  <si>
    <t>Arla</t>
  </si>
  <si>
    <t>Custard-dessert energie en eiwit+</t>
  </si>
  <si>
    <t>150ml</t>
  </si>
  <si>
    <t>jong belegen 20+ kaas 1 persoons</t>
  </si>
  <si>
    <t>1 plak</t>
  </si>
  <si>
    <t>Van der zee</t>
  </si>
  <si>
    <t>Kwark aardbei-abrikoos-banaan, 50 ml</t>
  </si>
  <si>
    <t>6x50ml</t>
  </si>
  <si>
    <t>Danoontje</t>
  </si>
  <si>
    <t>Magere yoghurt</t>
  </si>
  <si>
    <t>Molkerij</t>
  </si>
  <si>
    <t>Protein shake chocolade</t>
  </si>
  <si>
    <t>8x250ml</t>
  </si>
  <si>
    <t>Melkunie</t>
  </si>
  <si>
    <t>Protein shake aardbei framboos</t>
  </si>
  <si>
    <t>Rode ui</t>
  </si>
  <si>
    <t>1 kilo</t>
  </si>
  <si>
    <t>Kipfilet gaar plak</t>
  </si>
  <si>
    <t>1x0,5 cm plak</t>
  </si>
  <si>
    <t>Van der Zee</t>
  </si>
  <si>
    <t>Kalkoenfilet (halal)</t>
  </si>
  <si>
    <t>130 gram</t>
  </si>
  <si>
    <t>Anur</t>
  </si>
  <si>
    <t>Aardappel bak blokjes</t>
  </si>
  <si>
    <t>450 gram</t>
  </si>
  <si>
    <t>Poldergoud</t>
  </si>
  <si>
    <t>Partypuntjes (kaasblokjes)</t>
  </si>
  <si>
    <t>175 gram</t>
  </si>
  <si>
    <t>Vergeer</t>
  </si>
  <si>
    <t>Peterselie</t>
  </si>
  <si>
    <t>20 gram</t>
  </si>
  <si>
    <t>Postuma</t>
  </si>
  <si>
    <t>Halvarine 38%</t>
  </si>
  <si>
    <t>200x10gram</t>
  </si>
  <si>
    <t>Becel</t>
  </si>
  <si>
    <t xml:space="preserve">Lente-/Bos ui </t>
  </si>
  <si>
    <t>1 bos</t>
  </si>
  <si>
    <t>Sinaasappelsap + proteine</t>
  </si>
  <si>
    <t>Frezz</t>
  </si>
  <si>
    <t>Appelsap troebel + proteine, vitamine C en D, zink</t>
  </si>
  <si>
    <t>Gember</t>
  </si>
  <si>
    <t>150 gram</t>
  </si>
  <si>
    <t>Munt</t>
  </si>
  <si>
    <t>Kaassnippers</t>
  </si>
  <si>
    <t>80 gram</t>
  </si>
  <si>
    <t>Parrano</t>
  </si>
  <si>
    <t>Basilicum</t>
  </si>
  <si>
    <t>Daily gold</t>
  </si>
  <si>
    <t>400x10 gram</t>
  </si>
  <si>
    <t>Bebo</t>
  </si>
  <si>
    <t>Halfvolle melk lactosevrij</t>
  </si>
  <si>
    <t>Tuinkers scheuten</t>
  </si>
  <si>
    <t>1 doosje</t>
  </si>
  <si>
    <t>Gemenge sla</t>
  </si>
  <si>
    <t>Greens &amp; Salads</t>
  </si>
  <si>
    <t>Geraspte kaas belegen</t>
  </si>
  <si>
    <t>Hazeleger</t>
  </si>
  <si>
    <t xml:space="preserve">eieren </t>
  </si>
  <si>
    <t>90 stuks</t>
  </si>
  <si>
    <t>EWN</t>
  </si>
  <si>
    <t>Smeerkaas goudkuipje</t>
  </si>
  <si>
    <t>24x15 gram</t>
  </si>
  <si>
    <t>Eru</t>
  </si>
  <si>
    <t>Petit pate</t>
  </si>
  <si>
    <t>5x24 gram</t>
  </si>
  <si>
    <t>De Vegetarische slager</t>
  </si>
  <si>
    <t>Rucola sla fijn gekruid</t>
  </si>
  <si>
    <t>200 gram</t>
  </si>
  <si>
    <t>Wessels</t>
  </si>
  <si>
    <t>Ei-bieslook salade</t>
  </si>
  <si>
    <t>850 gram</t>
  </si>
  <si>
    <t>Fano</t>
  </si>
  <si>
    <t>Hoemoes</t>
  </si>
  <si>
    <t>Maza</t>
  </si>
  <si>
    <t>Tomaten cherry rood onbewerkt</t>
  </si>
  <si>
    <t>Gebraden gehakt, ca 12 plaks</t>
  </si>
  <si>
    <t>140 gram</t>
  </si>
  <si>
    <t>Havermoutpap ongezoet</t>
  </si>
  <si>
    <t>Tomaten onbewerkt, middel</t>
  </si>
  <si>
    <t>Komkommer</t>
  </si>
  <si>
    <t>Jong belegen kaas komijn 20+</t>
  </si>
  <si>
    <t>2 plak</t>
  </si>
  <si>
    <t>Appel blokjes 10 mm, portie</t>
  </si>
  <si>
    <t>100 gram</t>
  </si>
  <si>
    <t>Otten</t>
  </si>
  <si>
    <t>Schouderham, ca 9 plaks</t>
  </si>
  <si>
    <t>Volle melk</t>
  </si>
  <si>
    <t>Variatie op kwark naturel (Soja)</t>
  </si>
  <si>
    <t>Alpro</t>
  </si>
  <si>
    <t>Karnemelk</t>
  </si>
  <si>
    <t>Magere kwark naturel</t>
  </si>
  <si>
    <t>Melkan</t>
  </si>
  <si>
    <t>Kipfilet gebraden, ca 9 plaks</t>
  </si>
  <si>
    <t>Volle yoghurt naturel</t>
  </si>
  <si>
    <t>Vanillevla</t>
  </si>
  <si>
    <t>Halfvolle melk</t>
  </si>
  <si>
    <t xml:space="preserve">Jong belegen kaas 48 + </t>
  </si>
  <si>
    <t>12 plakken</t>
  </si>
  <si>
    <t>Landana</t>
  </si>
  <si>
    <t>stuk</t>
  </si>
  <si>
    <t>Prijs per stuk</t>
  </si>
  <si>
    <t>Locatie</t>
  </si>
  <si>
    <t>AMC</t>
  </si>
  <si>
    <t>Vumc</t>
  </si>
  <si>
    <t>KRIEL galantina   onverwerkt</t>
  </si>
  <si>
    <t>ROSEVAL   AARD nieuwe oogst</t>
  </si>
  <si>
    <t>ZOETE AARDAPPELEN</t>
  </si>
  <si>
    <t>AGF</t>
  </si>
  <si>
    <t>AARD poldergoud FIJN  ( inh. 5 kg.)</t>
  </si>
  <si>
    <t>AARDAPPEL poldergoud HALF (inh.5kg)</t>
  </si>
  <si>
    <t>AARDAPPELEN blok 10 mm PANKLAAR</t>
  </si>
  <si>
    <t>AARDAPPELEN blok 20 mm PANKLAAR</t>
  </si>
  <si>
    <t>CELAVITA schijven   zak 10 kg</t>
  </si>
  <si>
    <t>KRIEL aard. extra PANKLAAR</t>
  </si>
  <si>
    <t>KRIEL galantina met schil  gewassen</t>
  </si>
  <si>
    <t>KRIEL poldergoud SUPER ( inh. 5 kg)</t>
  </si>
  <si>
    <t>PEKA  pommes gratin  zak 2 kg</t>
  </si>
  <si>
    <t>PEKA mini kriel zak 2 kg</t>
  </si>
  <si>
    <t>AARDBEIEN  kl.1 extra    ds 500 gr</t>
  </si>
  <si>
    <t>AARDBEIEN TAART 8 PERSONEN</t>
  </si>
  <si>
    <t>Appelpunt met slagroom 1x</t>
  </si>
  <si>
    <t>BANANEN  doos 18 kilo</t>
  </si>
  <si>
    <t>BANANEN  st.</t>
  </si>
  <si>
    <t>Cake per plak</t>
  </si>
  <si>
    <t>Cake Petitfours slagroom  1x</t>
  </si>
  <si>
    <t>CHOCOLADETAART 8 PERSONEN</t>
  </si>
  <si>
    <t>CLEMENTINE    st.</t>
  </si>
  <si>
    <t>ELSTAR super (80/85)  kg.</t>
  </si>
  <si>
    <t>ELSTAR/JONA  super(80/85) kist 7 kg</t>
  </si>
  <si>
    <t>FRUITSALADE vers    1 KG.</t>
  </si>
  <si>
    <t>Gesorteerd gebak luxe     1x</t>
  </si>
  <si>
    <t>Gesorteerd gebak standaard 100 gr.</t>
  </si>
  <si>
    <t>HAZELINO</t>
  </si>
  <si>
    <t>Kerstpetitfour 1x</t>
  </si>
  <si>
    <t>Logo-foto op taart</t>
  </si>
  <si>
    <t>Logo-tekst op gebak-petitfour</t>
  </si>
  <si>
    <t>Merengue schuimkransjes per 5</t>
  </si>
  <si>
    <t>MOKKA SLAGROOM TAART 8 PERSONEN</t>
  </si>
  <si>
    <t>Mokkapunt 1x</t>
  </si>
  <si>
    <t>Moorkop 100 gr. 1x</t>
  </si>
  <si>
    <t>Oranje soes 1x</t>
  </si>
  <si>
    <t>Paas petitfour 1x</t>
  </si>
  <si>
    <t>Petit fours</t>
  </si>
  <si>
    <t>Petit fours+logo</t>
  </si>
  <si>
    <t>Slagroom tompouce 1x</t>
  </si>
  <si>
    <t>Slagroomgebak ges. 100 gr. 1x</t>
  </si>
  <si>
    <t>Slagroomtaart 8 personen</t>
  </si>
  <si>
    <t>Speculaas RB gevulde koek 90 gr. 1x</t>
  </si>
  <si>
    <t>Strooigoed per kg.</t>
  </si>
  <si>
    <t>Tekst op taart</t>
  </si>
  <si>
    <t>Tompouce gele room 1x</t>
  </si>
  <si>
    <t>VRUCHTENTAART 8 PERSONEN</t>
  </si>
  <si>
    <t>Vruchtentartelette 1x</t>
  </si>
  <si>
    <t>Fruit flapjack</t>
  </si>
  <si>
    <t>5412632510430</t>
  </si>
  <si>
    <t>ROOMBOTER CUPS</t>
  </si>
  <si>
    <t>8712092033942</t>
  </si>
  <si>
    <t>HALFVOLLE MELK</t>
  </si>
  <si>
    <t>8712800001164</t>
  </si>
  <si>
    <t>(B)FOCACCIA TOSC ROND 55X100gr L41</t>
  </si>
  <si>
    <t>***JACKFRUITSALADE CUP 6X50gr MONO</t>
  </si>
  <si>
    <t>AARDBEI KWARK  tray 6 st</t>
  </si>
  <si>
    <t>AARDBEIEN KWARK</t>
  </si>
  <si>
    <t>ALFALFA</t>
  </si>
  <si>
    <t>ALGEMEEN VERS</t>
  </si>
  <si>
    <t>ALPRO CUISINE COOKING</t>
  </si>
  <si>
    <t>AMSTERDAMSE SALADE bak 1 kg</t>
  </si>
  <si>
    <t>ANANAS- MELOEN-MANGO SAP</t>
  </si>
  <si>
    <t>ANANAS sweet  groot</t>
  </si>
  <si>
    <t>Appelbeignets 4x</t>
  </si>
  <si>
    <t>APPELEN blok 10 mm PANKLAAR</t>
  </si>
  <si>
    <t>APPELEN blok 15 mm PANKLAAR</t>
  </si>
  <si>
    <t>AUBERGINES  st.</t>
  </si>
  <si>
    <t>AUBERGINES blok 20 mm PANKL.</t>
  </si>
  <si>
    <t>AVOCADO&amp;apos;S  Ready to Eat  st.</t>
  </si>
  <si>
    <t>Bamiblokken</t>
  </si>
  <si>
    <t>Bamischijf oriental</t>
  </si>
  <si>
    <t>Bamischijven</t>
  </si>
  <si>
    <t>BANANEN  kg.</t>
  </si>
  <si>
    <t>Baquette multicereales premium plus</t>
  </si>
  <si>
    <t>BASILICUM grote bos</t>
  </si>
  <si>
    <t>BEBO CULINAIRE VLB 6X900ml PET</t>
  </si>
  <si>
    <t>BEENHAMSALADE CUP 6X50gr MONO</t>
  </si>
  <si>
    <t>BIESLOOK  bos</t>
  </si>
  <si>
    <t>BIESLOOK gesneden PANKLAAR</t>
  </si>
  <si>
    <t>BIETEN  blok 10 mm PANKLAAR</t>
  </si>
  <si>
    <t>BIETEN  plak 3 mm PANKLAAR</t>
  </si>
  <si>
    <t>BIETEN  stift 3 mm PANKLAAR</t>
  </si>
  <si>
    <t>BIETEN  stift 5 mm PANKLAAR</t>
  </si>
  <si>
    <t>BIETEN SALADE bak 1 kg</t>
  </si>
  <si>
    <t>BIO HALFVOLLE MELK</t>
  </si>
  <si>
    <t>Bio muffin naturel glutenvrij</t>
  </si>
  <si>
    <t>BIOLOGISCHE HALFVOLLE MELK</t>
  </si>
  <si>
    <t>BIOLOGISCHE KARNEMELK</t>
  </si>
  <si>
    <t>Bitterbal rund</t>
  </si>
  <si>
    <t>BITTERKOEKJESVLA BOERENTOET</t>
  </si>
  <si>
    <t>BLEEKSELDERIJ 3 mm PANKLAAR</t>
  </si>
  <si>
    <t>BLEU D&amp;apos;AUVERGNE</t>
  </si>
  <si>
    <t>BLOEMKOOL  groot  st.</t>
  </si>
  <si>
    <t>Bloemkoolroosjes 15-30</t>
  </si>
  <si>
    <t>BOER&amp;apos;N TOET VANILLE-CHOCOLADE</t>
  </si>
  <si>
    <t>BOER&amp;apos;N TOET VLA-VLIP</t>
  </si>
  <si>
    <t>BOERENKOOL gesneden PANKLAAR</t>
  </si>
  <si>
    <t>BORN Bagnat dark</t>
  </si>
  <si>
    <t>BORN Bagnat white</t>
  </si>
  <si>
    <t>BOSUIEN  bos     +/- 250gr.</t>
  </si>
  <si>
    <t>BOSUIEN 2 mm gesneden BULK PANKLAAR</t>
  </si>
  <si>
    <t>BOSVRUCHTEN SAP</t>
  </si>
  <si>
    <t>BOSVRUCHTEN YOGHURT</t>
  </si>
  <si>
    <t>BRIE NEUTRE BRIQUE RECHTHOEK</t>
  </si>
  <si>
    <t>BROCCOLI   kg.</t>
  </si>
  <si>
    <t>Broccoli 20-40 IQF</t>
  </si>
  <si>
    <t>Broccolimix</t>
  </si>
  <si>
    <t>Brownie 5x</t>
  </si>
  <si>
    <t>Bruinbrood                heel-gesn</t>
  </si>
  <si>
    <t>Bruinbrood zonnepit       heel-gesn</t>
  </si>
  <si>
    <t>CANTALOUPE MELOEN  groot</t>
  </si>
  <si>
    <t>CARABEAN SALADE bak 1 kg</t>
  </si>
  <si>
    <t>CHAMPIGNONS  FIJN   &amp;apos;los&amp;apos;</t>
  </si>
  <si>
    <t>CHAMPIGNONS FIJN !! ( kist 3 kg )</t>
  </si>
  <si>
    <t>CHAMPIGNONS part 1/4  PANKL.</t>
  </si>
  <si>
    <t>CHAMPIGNONS plak 3 mm PANKLAAR</t>
  </si>
  <si>
    <t>CHAMPIGNONS plak 5 mm PANKLAAR</t>
  </si>
  <si>
    <t>CHAMPIGNONS reuze maat 8/10 CM st.</t>
  </si>
  <si>
    <t>CHEVRE DOUX</t>
  </si>
  <si>
    <t>CHINESE KOOL fijn 3 mm PANKLAAR</t>
  </si>
  <si>
    <t>CHINESE KOOL gesn 10 mm PANKLAAR</t>
  </si>
  <si>
    <t>Chocolate chip flapjack</t>
  </si>
  <si>
    <t>CITROENEN  st.</t>
  </si>
  <si>
    <t>CLEMENTINE (90) kist</t>
  </si>
  <si>
    <t>Coq au vin/Dijvlees r.wijnsaus k&amp;kl</t>
  </si>
  <si>
    <t>Cornetto classico</t>
  </si>
  <si>
    <t>Coupe triple chocolade</t>
  </si>
  <si>
    <t>COURGETTES  st.</t>
  </si>
  <si>
    <t>COURGETTES blok 10 mm PANKLAAR</t>
  </si>
  <si>
    <t>COURGETTES blok 20 mm PANKL.</t>
  </si>
  <si>
    <t>COURGETTES blok 5 mm PANKLAAR</t>
  </si>
  <si>
    <t>COURGETTES stift 5 mm PANKLAAR</t>
  </si>
  <si>
    <t>CREME AU BLEU</t>
  </si>
  <si>
    <t>CREME DE BRIE</t>
  </si>
  <si>
    <t>CREME FRAÎCHE BOURG FLEURI 30%</t>
  </si>
  <si>
    <t>Crispy chicken burger vegan</t>
  </si>
  <si>
    <t>Croissant au beurre</t>
  </si>
  <si>
    <t>CUSTARD ONGEZOET 250 ml</t>
  </si>
  <si>
    <t>DANIO KWARK AARDBEI</t>
  </si>
  <si>
    <t>DANIO KWARK BOSBES</t>
  </si>
  <si>
    <t>DANOONTJE</t>
  </si>
  <si>
    <t>Dessert glaasje mixdoos</t>
  </si>
  <si>
    <t>DILLE grote bos      Italië</t>
  </si>
  <si>
    <t>DJERUK PURUT  (100 gram)</t>
  </si>
  <si>
    <t>DRUIVEN BLAUW  klasse 1</t>
  </si>
  <si>
    <t>DRUIVEN WIT  klasse  1</t>
  </si>
  <si>
    <t>Dubbeldonker Volkoren heel gesn.</t>
  </si>
  <si>
    <t>Dv.Kip poten 5x200gr</t>
  </si>
  <si>
    <t>Dv.NZ lams poulet 3x3 cm 1kg</t>
  </si>
  <si>
    <t>Dv.ru.carpaccio  2x6x80 gr</t>
  </si>
  <si>
    <t>Dv.Ru.vink +z+k 30x100gr</t>
  </si>
  <si>
    <t>Dv.rund.carpaccio 10x100gr</t>
  </si>
  <si>
    <t>Dv.rund.hamburger  75x120gr</t>
  </si>
  <si>
    <t>Dv.Vark.slavink +z+k 30x100gr</t>
  </si>
  <si>
    <t>Dv.Vark.slavink +z+k 5x100gr</t>
  </si>
  <si>
    <t>E+EN+ frambozen-appelmoes</t>
  </si>
  <si>
    <t>E+EN+ perenmoes</t>
  </si>
  <si>
    <t>ECHTE HALFVOLLE KWARK PEERTJES</t>
  </si>
  <si>
    <t>EISALADE BIESLOOK CUP 6X50gr MONO</t>
  </si>
  <si>
    <t>ELSTAR supers (80/85) st.</t>
  </si>
  <si>
    <t>ERU BALANS 15+</t>
  </si>
  <si>
    <t>Erwtensoepgroenten</t>
  </si>
  <si>
    <t>EXTRA BELEGEN   2 PLAKS</t>
  </si>
  <si>
    <t>FALAFELBURGER MINI 50X20gr FALAFUN</t>
  </si>
  <si>
    <t>Festini fruit peer</t>
  </si>
  <si>
    <t>FETA BLOKJES OLIE</t>
  </si>
  <si>
    <t>FETA KAASBLOKJES</t>
  </si>
  <si>
    <t>FETA KRUID/OLIE</t>
  </si>
  <si>
    <t>Fijn volkoren             half-gesn</t>
  </si>
  <si>
    <t>Fijn volkoren             heel-gesn</t>
  </si>
  <si>
    <t>Flensjes naturel 20cm.</t>
  </si>
  <si>
    <t>Focaccia mediterrane</t>
  </si>
  <si>
    <t>Focaccia zongerijpte tomaat</t>
  </si>
  <si>
    <t>FRICO 48+ J.BELEGEN KOM. 2 PLAK</t>
  </si>
  <si>
    <t>FRICO 48+ OUD   2 PLAK</t>
  </si>
  <si>
    <t>FRICO GOUDSE 48+ J.BELEGEN 2 PLAK</t>
  </si>
  <si>
    <t>FRICO SLANKIE SMEERKAAS20+ NATUREL</t>
  </si>
  <si>
    <t>Frikandel spicy</t>
  </si>
  <si>
    <t>Garnaalspies BlTiger 10x100g 1kg dv</t>
  </si>
  <si>
    <t>GEHAKTSTAAF 30X120gr HORESCA</t>
  </si>
  <si>
    <t>GEITENKAAS 2 PLAKS</t>
  </si>
  <si>
    <t>GEITENKAAS 50+</t>
  </si>
  <si>
    <t>GEITENKAAS NAT.VERS met matje</t>
  </si>
  <si>
    <t>GELE CHERRY TOMATEN 250 gr.</t>
  </si>
  <si>
    <t>GEMALEN BELEGEN 40+  3MM</t>
  </si>
  <si>
    <t>GEMBER per kilo</t>
  </si>
  <si>
    <t>Gerookte kipfilet  amb. voordeel</t>
  </si>
  <si>
    <t>Gerookte kipfilet ambachtelijk</t>
  </si>
  <si>
    <t>Gerookte kipfilet blokjes</t>
  </si>
  <si>
    <t>GEWELDE PRUIMEN</t>
  </si>
  <si>
    <t>Glutenarm brood wit  half-gesn.</t>
  </si>
  <si>
    <t>Glutenarm tarwebrood half-gesn.</t>
  </si>
  <si>
    <t>GM DR.AARDBEI/S.APPEL pet fles</t>
  </si>
  <si>
    <t>GM DR.PERZIK/ABRIKOOS pet fles</t>
  </si>
  <si>
    <t>GOUDKUIPJE MINI</t>
  </si>
  <si>
    <t>GRANA PARDANO / aan stuk</t>
  </si>
  <si>
    <t>GRAPEFRUIT rood  st.</t>
  </si>
  <si>
    <t>GRIEKSE SALADE EXCL bak 1 kg</t>
  </si>
  <si>
    <t>GRIEKSE YOGHURT 10%</t>
  </si>
  <si>
    <t>GRIESMEELPAP ONGEZOET 250 ml</t>
  </si>
  <si>
    <t>Groentenlasagne</t>
  </si>
  <si>
    <t>Grof volkoren             heel-gesn</t>
  </si>
  <si>
    <t>Halal gehaktballetjes kip</t>
  </si>
  <si>
    <t>Halal kalfs lap 100gr</t>
  </si>
  <si>
    <t>Halal kip dij m/vel + z/b 20x110gr</t>
  </si>
  <si>
    <t>Halal kip dij poulet (2x2cm) 1kg</t>
  </si>
  <si>
    <t>Halal kip dij z/vel + z/b 10x120gr</t>
  </si>
  <si>
    <t>Halal kip filet 10x120gr</t>
  </si>
  <si>
    <t>Halal kip filet 1x100gr</t>
  </si>
  <si>
    <t>Halal lams poulet 3x3cm 1kg</t>
  </si>
  <si>
    <t>HALLOUMI KAAS 43% PAKJE 250gr VERS</t>
  </si>
  <si>
    <t>HALVETTA KAAS 20+ 1 PLAKS</t>
  </si>
  <si>
    <t>Hamburger broodje sesam 10 cm</t>
  </si>
  <si>
    <t>Haricots verts ef minute</t>
  </si>
  <si>
    <t>Haricots verts zf minute</t>
  </si>
  <si>
    <t>HAVERMOUTPAP ONGEZOET 250 ml</t>
  </si>
  <si>
    <t>Heekfilet gebakken MSC</t>
  </si>
  <si>
    <t>HEELEI SCHARREL VLOEIBAAR</t>
  </si>
  <si>
    <t>Heksenfilet k&amp;kl</t>
  </si>
  <si>
    <t>HOH gehakt 1kg</t>
  </si>
  <si>
    <t>Holl.Nieuwe 10x MSC</t>
  </si>
  <si>
    <t>Holl.Nieuwe 25x MSC</t>
  </si>
  <si>
    <t>HUMMUS AVOCADO 6X50gr MONO</t>
  </si>
  <si>
    <t>IJSBERGSLA fijn 3 mm PANKLAAR</t>
  </si>
  <si>
    <t>Italiaanse bol wit</t>
  </si>
  <si>
    <t>JOHN CHEESE BIESLOOK ROOMKAAS</t>
  </si>
  <si>
    <t>JONG BELEGEN    2 PLAKS</t>
  </si>
  <si>
    <t>JONG BELEGEN KOMIJN   2 PLAKS</t>
  </si>
  <si>
    <t>JUS VEGA GLUTENVRIJ 20kg MAGGI</t>
  </si>
  <si>
    <t>Kaaskoekje eiwit verrijkt 20 st</t>
  </si>
  <si>
    <t>KAASSALADE OUDE CUP 6X50gr MONO</t>
  </si>
  <si>
    <t>Kaassouffle super halve maan</t>
  </si>
  <si>
    <t>Kaastengels oude kaas</t>
  </si>
  <si>
    <t>Kabeljauw z/v geportioneerd</t>
  </si>
  <si>
    <t>Kalfs gehakt V1 1kg</t>
  </si>
  <si>
    <t>Kalfs lap mager 5x100gr</t>
  </si>
  <si>
    <t>Kalfs poulet (1x1 cm) 1kg</t>
  </si>
  <si>
    <t>Kalfs poulet (3x3 cm) 1kg</t>
  </si>
  <si>
    <t>Kalfs poulet rosé (2x2 cm) 1kg</t>
  </si>
  <si>
    <t>Kalfslapje k&amp;kl 80g/st TS</t>
  </si>
  <si>
    <t>Kalfslapje NA k&amp;kl 80g/st TS</t>
  </si>
  <si>
    <t>Kalfssucade rol gegaard</t>
  </si>
  <si>
    <t>Kalfssucade rol k&amp;kl/GEPORT.</t>
  </si>
  <si>
    <t>Kalkoen Pomodori Secchi</t>
  </si>
  <si>
    <t>Kalkoen Pomodori Secchi k&amp;kl</t>
  </si>
  <si>
    <t>Kalkoen Pomodori Secchi NA k&amp;kl</t>
  </si>
  <si>
    <t>Kalkoen slavink NA</t>
  </si>
  <si>
    <t>KARNEMELK</t>
  </si>
  <si>
    <t>KEES KAAS  1PLAKS   bundel</t>
  </si>
  <si>
    <t>Kerstbrood in casinoblik 17 mm</t>
  </si>
  <si>
    <t>KERVEL gesneden PANKLAAR</t>
  </si>
  <si>
    <t>Kibbeling MSC ambacht. vgb 5kg dv</t>
  </si>
  <si>
    <t>Kibbeling voorgebakken MSC</t>
  </si>
  <si>
    <t>Kip cordon bleu k&amp;kl amb.st.</t>
  </si>
  <si>
    <t>Kip cordon bleu st. k&amp;kl NA</t>
  </si>
  <si>
    <t>Kip dij poulet (2x2 cm) 1kg</t>
  </si>
  <si>
    <t>Kip dij z/b m/vel 10x140gr</t>
  </si>
  <si>
    <t>Kip Dijpoulet 2*2 cm hand</t>
  </si>
  <si>
    <t>Kip Dijpoulet handgesneden</t>
  </si>
  <si>
    <t>Kip Dijpoulet machinaal 10kg VD-ASS</t>
  </si>
  <si>
    <t>Kip Dijpoulet machinaal gesneden</t>
  </si>
  <si>
    <t>Kip drumsticks 10x100gr</t>
  </si>
  <si>
    <t>Kip filet 1x100gr</t>
  </si>
  <si>
    <t>Kip filet poulet (2x2 cm) 1kg</t>
  </si>
  <si>
    <t>Kip Jalapeno hotdog XXL k&amp;kl</t>
  </si>
  <si>
    <t>Kip poten 1x200gr</t>
  </si>
  <si>
    <t>Kip shoarma 1kg</t>
  </si>
  <si>
    <t>Kip.filet naturel (gesn) 5x2 plak</t>
  </si>
  <si>
    <t>Kipdijfil.spies W&amp;G k&amp;k/GRILL</t>
  </si>
  <si>
    <t>Kipdijfiletspies W&amp;G 50g GRILL  K</t>
  </si>
  <si>
    <t>Kipdijpoul.hand.&amp;gt;10 kg/VD-ASS</t>
  </si>
  <si>
    <t>Kipdrumstick gesort.</t>
  </si>
  <si>
    <t>Kipgehakt naturel</t>
  </si>
  <si>
    <t>KIPKERRIESALADE CUP 6X50gr MONO</t>
  </si>
  <si>
    <t>Kippoot z rug/z sok NA k&amp;kl</t>
  </si>
  <si>
    <t>Kippoot z.rug gemar.k&amp;kl</t>
  </si>
  <si>
    <t>Kipsate k&amp;kl 90 gr/st</t>
  </si>
  <si>
    <t>Kipsate naturel kg</t>
  </si>
  <si>
    <t>KIPSATESALADE CUP 6X50gr MONO</t>
  </si>
  <si>
    <t>Kipsaucijs ambacht.k&amp;kl</t>
  </si>
  <si>
    <t>Kipsausijs 80g k&amp;kl/ST</t>
  </si>
  <si>
    <t>Kipsausijs NA/glut-vrij/k&amp;kl/st</t>
  </si>
  <si>
    <t>KIWI&amp;apos;S  nw. zeeland  st.</t>
  </si>
  <si>
    <t>KIWI&amp;apos;S GROOT nw. zeeland  st.</t>
  </si>
  <si>
    <t>KNOFLOOK PULP bak 1 kg</t>
  </si>
  <si>
    <t>KNOFLOOK TENEN geschoond bak 1 kg</t>
  </si>
  <si>
    <t>KNOLSELDERIJ blok 20 mm PANKLAAR</t>
  </si>
  <si>
    <t>KNOLSELDERIJ blok 5 mm PANKLAAR</t>
  </si>
  <si>
    <t>KOMKOMMERS  groot</t>
  </si>
  <si>
    <t>KOMKOMMERS blok 10 mm PANKLAAR</t>
  </si>
  <si>
    <t>KOMKOMMERS doos 12 stuks</t>
  </si>
  <si>
    <t>KOMKOMMERS plak 3 mm PANKLAAR</t>
  </si>
  <si>
    <t>KOMKOMMERS stift 5 mm PANKLAAR</t>
  </si>
  <si>
    <t>Koninginnemelange minute</t>
  </si>
  <si>
    <t>KOOLMIX SALADE bak 1 kg</t>
  </si>
  <si>
    <t>KOOLRABI blok 10 mm PANKLAAR</t>
  </si>
  <si>
    <t>KORIANDER</t>
  </si>
  <si>
    <t>KORIANDER grote bos</t>
  </si>
  <si>
    <t>Kosjer Ontbijt/lunchbox MELKKOST</t>
  </si>
  <si>
    <t>Kosjer Ontbijt/lunchbox VLEESKOST</t>
  </si>
  <si>
    <t>Kosjere Assorti Maaltijden 6 stuks</t>
  </si>
  <si>
    <t>Krabchuncks 1kg dv</t>
  </si>
  <si>
    <t>KRABSALADE SURIMI CUP 6X50gr MONO</t>
  </si>
  <si>
    <t>Krentenbrood          800-gesn.</t>
  </si>
  <si>
    <t>Kroket groenten vegetarisch</t>
  </si>
  <si>
    <t>Kroket rundvlees ambachtelijk</t>
  </si>
  <si>
    <t>Kroket vegan</t>
  </si>
  <si>
    <t>KWARK AARDBEI  GEZOET</t>
  </si>
  <si>
    <t>KWARK BANAAN GEZOET</t>
  </si>
  <si>
    <t>KWARK BOSVRUCHT GEZOET</t>
  </si>
  <si>
    <t>KWARK NATUREL  ONGEZOET</t>
  </si>
  <si>
    <t>LA VACHE</t>
  </si>
  <si>
    <t>Lactosevrij bruin         heel-gesn</t>
  </si>
  <si>
    <t>Lamspoulet 2 cm/hand</t>
  </si>
  <si>
    <t>LAOS zak 500 gr.</t>
  </si>
  <si>
    <t>Lekkerbek geb. gekruid MSC 90/110</t>
  </si>
  <si>
    <t>Lekkerbek geb. MSC 110/130</t>
  </si>
  <si>
    <t>Lekkerbek geb. MSC 90/110</t>
  </si>
  <si>
    <t>Loempia speciaal kip</t>
  </si>
  <si>
    <t>Loempia vietnam vegetarisch</t>
  </si>
  <si>
    <t>Maatjesharing MSC</t>
  </si>
  <si>
    <t>Macedoine</t>
  </si>
  <si>
    <t>MADAM JEANETTE GEEL  per kilo</t>
  </si>
  <si>
    <t>MAGERE YOGHURT</t>
  </si>
  <si>
    <t>Maiskorrels</t>
  </si>
  <si>
    <t>Makreelfilet ger. naturel 1kg</t>
  </si>
  <si>
    <t>Maple pecan plait</t>
  </si>
  <si>
    <t>Mechoui (lamsvlees) HALAL</t>
  </si>
  <si>
    <t>Meergranen boeren vloer   heel-gesn</t>
  </si>
  <si>
    <t>Meergranen Vloer 17mm gesneden</t>
  </si>
  <si>
    <t>Meergranenbol donker</t>
  </si>
  <si>
    <t>MELOENEN GALIA   groot</t>
  </si>
  <si>
    <t>MELOENEN WATER GROOT pitloos</t>
  </si>
  <si>
    <t>Mexico mix</t>
  </si>
  <si>
    <t>Mezzaluna</t>
  </si>
  <si>
    <t>Milanobroodje</t>
  </si>
  <si>
    <t>Mini ciabatta volkoren</t>
  </si>
  <si>
    <t>Mini kerstroll app-cran k&amp;kl/crep.</t>
  </si>
  <si>
    <t>Mini paasroll/dijf./far/kw.ei/crepn</t>
  </si>
  <si>
    <t>MINT   spanje/israel</t>
  </si>
  <si>
    <t>MINT GROTE BOS   spanje/israel</t>
  </si>
  <si>
    <t>Mosselen vgb gepan 1kg ds dv</t>
  </si>
  <si>
    <t>Mosselen vgb.gepan. 3x1kg  dv</t>
  </si>
  <si>
    <t>MOZZARELLA  BALLETJES 8,5 GR.</t>
  </si>
  <si>
    <t>Mueslibol 6x</t>
  </si>
  <si>
    <t>Muffin assortiment        5x</t>
  </si>
  <si>
    <t>Muffin eiwitrijk chocolade p.st.</t>
  </si>
  <si>
    <t>Muffin eiwitrijk rood fruit p.st.</t>
  </si>
  <si>
    <t>NATRIUM ARM KAAS 40+</t>
  </si>
  <si>
    <t>Oliebollen kr/roz/appel 10x</t>
  </si>
  <si>
    <t>Oliebollen naturel 10x</t>
  </si>
  <si>
    <t>ONTBIJTSPEK PLAT  gesneden</t>
  </si>
  <si>
    <t>OPTIMEL DRINK FRAMBOOS</t>
  </si>
  <si>
    <t>OPTIMEL DRINK LIMOEN</t>
  </si>
  <si>
    <t>OPTIMEL DRINK MANGO-PASSIEVRUCHT</t>
  </si>
  <si>
    <t>OUD   2 PLAKS</t>
  </si>
  <si>
    <t>PAKSOI 10 mm gesneden PANKLAAR</t>
  </si>
  <si>
    <t>PAKSOI 3 mm gesneden PANKLAAR</t>
  </si>
  <si>
    <t>PAPRIKA GEEL  st.   groot</t>
  </si>
  <si>
    <t>PAPRIKA GEEL blok 10 mm PANKLAAR</t>
  </si>
  <si>
    <t>PAPRIKA GEMENGD blok 10 mm PANKLAAR</t>
  </si>
  <si>
    <t>PAPRIKA GEMENGD blok 30 mm handgesn</t>
  </si>
  <si>
    <t>PAPRIKA GEMENGD stift 10 mm PANKL.</t>
  </si>
  <si>
    <t>PAPRIKA GEMENGD stift 5 mm PANKLAAR</t>
  </si>
  <si>
    <t>PAPRIKA GROEN  st.  groot</t>
  </si>
  <si>
    <t>PAPRIKA GROEN blok 10 mm PANKLAAR</t>
  </si>
  <si>
    <t>PAPRIKA GROEN stift 5 mm PANKLAAR</t>
  </si>
  <si>
    <t>PAPRIKA ROOD  st.   groot</t>
  </si>
  <si>
    <t>PAPRIKA ROOD blok 10 mm PANKLAAR</t>
  </si>
  <si>
    <t>PAPRIKA ROOD stift 5 mm PANKLAAR</t>
  </si>
  <si>
    <t>Paprikablokjes rood/groen 10x10</t>
  </si>
  <si>
    <t>PARMERENDER  GEMALEN KAAS</t>
  </si>
  <si>
    <t>PEREN HAND  groot (70/80)  kg.</t>
  </si>
  <si>
    <t>PERZIK/MARACUJA KWARK  tray 6 st</t>
  </si>
  <si>
    <t>PETERSELIE gesneden PANKLAAR</t>
  </si>
  <si>
    <t>Petit pain premium plus bruin</t>
  </si>
  <si>
    <t>Petit pain premium plus wit</t>
  </si>
  <si>
    <t>Pie runderstoof ui</t>
  </si>
  <si>
    <t>Pie vegan groente massala</t>
  </si>
  <si>
    <t>PIEL DESAPO  MELOEN GROOT !!</t>
  </si>
  <si>
    <t>Pikanto&amp;apos;s</t>
  </si>
  <si>
    <t>Poffertjes 12st. per portie</t>
  </si>
  <si>
    <t>Pommes duchesses</t>
  </si>
  <si>
    <t>Pommes frites 11mm.</t>
  </si>
  <si>
    <t>POMODORI  kg.</t>
  </si>
  <si>
    <t>POMODORI TOMAAT  kist 5 kilo</t>
  </si>
  <si>
    <t>POMPOEN blok 10 mm   ZONDER SCHIL</t>
  </si>
  <si>
    <t>PREI 10 mm gesneden PANKLAAR</t>
  </si>
  <si>
    <t>PREI 3 mm gesneden PANKLAAR</t>
  </si>
  <si>
    <t>PRESTIGE EXTRA GERIJPT</t>
  </si>
  <si>
    <t>PROTEIN SHAKE AARDBEI &amp; FRAMBOOS</t>
  </si>
  <si>
    <t>Pulled Hot Chicken</t>
  </si>
  <si>
    <t>Quiche 3 kazen</t>
  </si>
  <si>
    <t>Quorn fijngehakt</t>
  </si>
  <si>
    <t>Quorn stukjes grof</t>
  </si>
  <si>
    <t>RABARBER</t>
  </si>
  <si>
    <t>RADIJS plak 1.3 mm per kg</t>
  </si>
  <si>
    <t>RADIJS stift 3 mm PANKLAAR</t>
  </si>
  <si>
    <t>Raket</t>
  </si>
  <si>
    <t>Ratatouille</t>
  </si>
  <si>
    <t>RB Kerststol met amandelspijs</t>
  </si>
  <si>
    <t>RETTICH stift 3 mm PANKLAAR</t>
  </si>
  <si>
    <t>RIJSTEPAP ONGEZOET</t>
  </si>
  <si>
    <t>RIJSTEPAP ONGEZOET 250 ml</t>
  </si>
  <si>
    <t>Rode kool appel extra</t>
  </si>
  <si>
    <t>RODE PEPERS per kilo</t>
  </si>
  <si>
    <t>RODE PEPERS per stuk</t>
  </si>
  <si>
    <t>RODE UIEN</t>
  </si>
  <si>
    <t>RODE UIEN 1/2 ring PANKLAAR</t>
  </si>
  <si>
    <t>RODE UIEN blok 10 mm PANKLAAR</t>
  </si>
  <si>
    <t>RODE UIEN blok 15 mm PANKLAAR</t>
  </si>
  <si>
    <t>RODE UIEN blok 20 mm PANKLAAR</t>
  </si>
  <si>
    <t>RODE UIEN ring PANKLAAR</t>
  </si>
  <si>
    <t>RODEKOOL extra fijn PANKLAAR</t>
  </si>
  <si>
    <t>RODEKOOL gesneden PANKLAAR</t>
  </si>
  <si>
    <t>RODEKOOL SALADE bak 1 kg</t>
  </si>
  <si>
    <t>ROMAANSE SLA 20 mm  PK</t>
  </si>
  <si>
    <t>Rookworst NA-</t>
  </si>
  <si>
    <t>ROOKWORST VARK 250gr ROND VERS EOH</t>
  </si>
  <si>
    <t>Rookworstschijfjes half</t>
  </si>
  <si>
    <t>Roomijs vanille</t>
  </si>
  <si>
    <t>ROOMKAAS BIESLOOK CUP 6X50gr MONO</t>
  </si>
  <si>
    <t>ROOMKAAS FRIS BIESLOOK CUP 6X50gr</t>
  </si>
  <si>
    <t>Rosti rounds</t>
  </si>
  <si>
    <t>ROZEMARIJN bos</t>
  </si>
  <si>
    <t>Rozijnenbol 6x</t>
  </si>
  <si>
    <t>Rozijnenbrood         400-gesn.</t>
  </si>
  <si>
    <t>Rozijnenbrood zonder spijs  1/2</t>
  </si>
  <si>
    <t>Ru.gehakt V2 1kg</t>
  </si>
  <si>
    <t>Ru.gehakt V2 2kg</t>
  </si>
  <si>
    <t>Ru.goulashvlees 1kg</t>
  </si>
  <si>
    <t>Ru.hacheevlees 1kg</t>
  </si>
  <si>
    <t>Ru.hacheevlees 2,5kg</t>
  </si>
  <si>
    <t>Ru.hamburger +z+k 100gr</t>
  </si>
  <si>
    <t>Ru.hamburger 15x100gr</t>
  </si>
  <si>
    <t>Ru.poulet (gedr. 13 mm) 1kg</t>
  </si>
  <si>
    <t>Ru.USA hamburger 15x100gr</t>
  </si>
  <si>
    <t>Ru.vink +z+k 1x100gr</t>
  </si>
  <si>
    <t>RUCOLA SLA gewassen ds 125 gram</t>
  </si>
  <si>
    <t>RUCOLA SLA heel GEWASSEN</t>
  </si>
  <si>
    <t>Rund/mini gehaktballetjes 50x30gr</t>
  </si>
  <si>
    <t>Runder Rendang k&amp;kl</t>
  </si>
  <si>
    <t>Rundercapaccio 40 gr.</t>
  </si>
  <si>
    <t>Rundercapaccio 80 gr.</t>
  </si>
  <si>
    <t>Rundergehaktbal k&amp;k plat 20x80g</t>
  </si>
  <si>
    <t>Rundergehaktbal plat NA TK k&amp;kl</t>
  </si>
  <si>
    <t>Runderhamburger k&amp;kl TK</t>
  </si>
  <si>
    <t>Runderlap 80g k&amp;kl/st TS</t>
  </si>
  <si>
    <t>Runderlap NA k&amp;kl 80g/st TS</t>
  </si>
  <si>
    <t>Rundersucade k&amp;kl 80g/st TS</t>
  </si>
  <si>
    <t>Rundervink</t>
  </si>
  <si>
    <t>Rundgehaktbal k&amp;k plat 20x120g</t>
  </si>
  <si>
    <t>Rustica bol bruin zaden</t>
  </si>
  <si>
    <t>Rustique Dubbeldonker BO</t>
  </si>
  <si>
    <t>Rustique Westeinderbrood BO</t>
  </si>
  <si>
    <t>Rustique Zonnepit BO</t>
  </si>
  <si>
    <t>Saucijzenbroodje roomboter</t>
  </si>
  <si>
    <t>SELDERIJ gesneden PANKLAAR</t>
  </si>
  <si>
    <t>SINAASAPPEL extra groot (56/60)kist</t>
  </si>
  <si>
    <t>SINAASAPPEL groot (70) st.</t>
  </si>
  <si>
    <t>SINAASAPPEL-AARDBEI  SAP</t>
  </si>
  <si>
    <t>SINAASAPPELextra GROOT (56) st.</t>
  </si>
  <si>
    <t>SINAASAPPEL-KIWI  SAP</t>
  </si>
  <si>
    <t>SINAASAPPELSAP</t>
  </si>
  <si>
    <t>SLAGROOM 40% ZS</t>
  </si>
  <si>
    <t>SLAGROOM SPUITBUS GEZOET</t>
  </si>
  <si>
    <t>SLAMIX MELANGE   fijn  500 gr.</t>
  </si>
  <si>
    <t>SLAMIX MELANGE  fijn  (zak 2 kilo)</t>
  </si>
  <si>
    <t>SLAMIX MESCLUNE   500 gr.</t>
  </si>
  <si>
    <t>SLAMIX NATUREL</t>
  </si>
  <si>
    <t>SMOOTHIE AARDBEI</t>
  </si>
  <si>
    <t>SMOOTHIE MANGO-PASSIEVRUCHT</t>
  </si>
  <si>
    <t>SMOOTHIE YOGHURT AARDBEI</t>
  </si>
  <si>
    <t>SMOOTHIE YOGHURT TROPICAL</t>
  </si>
  <si>
    <t>Snijbonen hollands minute</t>
  </si>
  <si>
    <t>Soepbal rund a la minute 4 gr.</t>
  </si>
  <si>
    <t>Soepgroenten</t>
  </si>
  <si>
    <t>SOEPGROENTEN PANKL.</t>
  </si>
  <si>
    <t>SOJA DRINK OAT havermelk Prof.</t>
  </si>
  <si>
    <t>Speltbol (pistolet)</t>
  </si>
  <si>
    <t>Sperziebonen gebroken 3-4cm</t>
  </si>
  <si>
    <t>Sperziebonen gebroken 4 cm.</t>
  </si>
  <si>
    <t>SPINAZIE</t>
  </si>
  <si>
    <t>SPINAZIE   gewassen  zak 300 gr</t>
  </si>
  <si>
    <t>Spinazie blad gesneden porties 50gr</t>
  </si>
  <si>
    <t>SPITSKOOL  fijn gesneden PANKLAAR</t>
  </si>
  <si>
    <t>SPITSKOOL  gesneden PANKLAAR</t>
  </si>
  <si>
    <t>SPRUITEN extra klein PANKLAAR</t>
  </si>
  <si>
    <t>SUD &amp;apos;n SOL TOMATEN bak 1000 gr</t>
  </si>
  <si>
    <t>Suikerbrood           400-ongesn.</t>
  </si>
  <si>
    <t>Super hamburger broodjes sesam 12cm</t>
  </si>
  <si>
    <t>TAHOE   (500 gram)</t>
  </si>
  <si>
    <t>TAUGE</t>
  </si>
  <si>
    <t>TAUGE gewassen PANLAAR</t>
  </si>
  <si>
    <t>TEMPEH ( 400-450 gram)</t>
  </si>
  <si>
    <t>Thaise rode currysoep E+ IDDSI-3</t>
  </si>
  <si>
    <t>THIJM</t>
  </si>
  <si>
    <t>Tijger Wit 17 mm gesneden</t>
  </si>
  <si>
    <t>Tomaat paprikasoep E+ IDDSI-3</t>
  </si>
  <si>
    <t>TOMAAT. "mini"   MIX     kist 3 kg.</t>
  </si>
  <si>
    <t>TOMATEN  B   kist 6 kilo</t>
  </si>
  <si>
    <t>TOMATEN &amp;apos;B&amp;apos;</t>
  </si>
  <si>
    <t>TOMATEN blok 10 mm PANKLAAR</t>
  </si>
  <si>
    <t>TOMATEN CHERRY 250 gram</t>
  </si>
  <si>
    <t>TOMATEN plak 5 mm PANKLAAR</t>
  </si>
  <si>
    <t>TONIJNSALADE CUP 6X50gr MONO</t>
  </si>
  <si>
    <t>Topfit Meergranen Vikorn  heel-gesn</t>
  </si>
  <si>
    <t>Tuinerwten extra fijn</t>
  </si>
  <si>
    <t>TUINKERS</t>
  </si>
  <si>
    <t>Turks Brood verpakt groot</t>
  </si>
  <si>
    <t>UIEN blok 10 mm PANKLAAR</t>
  </si>
  <si>
    <t>UIEN blok 20 mm PANKLAAR</t>
  </si>
  <si>
    <t>UIEN blok 5 mm PANKLAAR</t>
  </si>
  <si>
    <t>UIEN ring PANKLAAR</t>
  </si>
  <si>
    <t>UTRECHTSE SALADE bak 1 kg</t>
  </si>
  <si>
    <t>VANILLEVLA</t>
  </si>
  <si>
    <t>Vark.achterham ger. (gesn) 5x2 plak</t>
  </si>
  <si>
    <t>Vark.beenham (gebr+gesn) 500gr</t>
  </si>
  <si>
    <t>Vark.boterhamworst (gesn) 5x2 plak</t>
  </si>
  <si>
    <t>Vark.fricandeau (gebr/gesn) 500gr</t>
  </si>
  <si>
    <t>Vark.haas 100gr</t>
  </si>
  <si>
    <t>Vark.haas 160gr</t>
  </si>
  <si>
    <t>Vark.ham blokjes 1kg</t>
  </si>
  <si>
    <t>Vark.ham reepjes Jullienne 1kg</t>
  </si>
  <si>
    <t>Vark.poulet gedr. 13 mm 1kg</t>
  </si>
  <si>
    <t>Vark.procureur SATE k&amp;kl</t>
  </si>
  <si>
    <t>Vark.rookworst (fijn) 250gr</t>
  </si>
  <si>
    <t>Vark.rookworst fijn</t>
  </si>
  <si>
    <t>Vark.slavink +z+k 1x100gr</t>
  </si>
  <si>
    <t>Vark.spek dobbels mager (ger) 1kg</t>
  </si>
  <si>
    <t>Varkensbuikspek Oosters k&amp;kl</t>
  </si>
  <si>
    <t>Vega shoarma</t>
  </si>
  <si>
    <t>Vegetarische balletjes ca. 20 gr.</t>
  </si>
  <si>
    <t>Vegetarische hamburgers</t>
  </si>
  <si>
    <t>Vegetarische saté</t>
  </si>
  <si>
    <t>VENKEL blok 10 mm PANKLAAR</t>
  </si>
  <si>
    <t>VENKEL ring PANKLAAR</t>
  </si>
  <si>
    <t>VERGEER LIGHT 20+  2 PLAKS</t>
  </si>
  <si>
    <t>VERRIJKTE GRIESMEELPAP</t>
  </si>
  <si>
    <t>VERRIJKTE HAVERMOUTPAP</t>
  </si>
  <si>
    <t>VGB robuust-rustiek GM vloer wit</t>
  </si>
  <si>
    <t>Visburger met prei 25 stuks dv</t>
  </si>
  <si>
    <t>VLA-DESSERT AMANDEL VOL</t>
  </si>
  <si>
    <t>VLA-DESSERT CHOCOLADE VOL</t>
  </si>
  <si>
    <t>VLA-DESSERT KARAMEL VOL</t>
  </si>
  <si>
    <t>VLA-DESSERT ROOM VOL</t>
  </si>
  <si>
    <t>VLA-DESSERT VANILLE VOL</t>
  </si>
  <si>
    <t>VLAFLIP BOER&amp;apos;N</t>
  </si>
  <si>
    <t>VOLLE MELK</t>
  </si>
  <si>
    <t>VOLLE YOGHURT</t>
  </si>
  <si>
    <t>W&amp;G vega gehaktbal</t>
  </si>
  <si>
    <t>W&amp;G vega honey goatcheese burg k&amp;kl</t>
  </si>
  <si>
    <t>W&amp;G vega spicy pulled k&amp;kl</t>
  </si>
  <si>
    <t>Wedges spicyjacket</t>
  </si>
  <si>
    <t>Wildragout Brabants k&amp;k/kg</t>
  </si>
  <si>
    <t>WINTERWORTELEN 1/4 plak PK  3mm</t>
  </si>
  <si>
    <t>WINTERWORTELEN blok 5 mm PANKLAAR</t>
  </si>
  <si>
    <t>WINTERWORTELEN stift 2 mm</t>
  </si>
  <si>
    <t>WINTERWORTELEN stift 2 mm bulk</t>
  </si>
  <si>
    <t>Witbrood half-gesn</t>
  </si>
  <si>
    <t>Witbrood heel-gesn</t>
  </si>
  <si>
    <t>WITLOF 10 mm gesneden PANKLAAR</t>
  </si>
  <si>
    <t>WITLOF 3 mm gesneden PANKLAAR</t>
  </si>
  <si>
    <t>WITLOF SALADE bak 1 kg</t>
  </si>
  <si>
    <t>WITTE KOOL gesneden 1 kg</t>
  </si>
  <si>
    <t>WITTE KOOL gesneden PANKLAAR</t>
  </si>
  <si>
    <t>Wortelen jong extra fijn gesn. 6/14</t>
  </si>
  <si>
    <t>Wrap bieten 25 cm.</t>
  </si>
  <si>
    <t>Wrap wortel 25 cm.</t>
  </si>
  <si>
    <t>YOGHURT AARDBEI</t>
  </si>
  <si>
    <t>YOGHURT MUESLI-MIX NATUREL</t>
  </si>
  <si>
    <t>Yoghurt op basis van kokosmelk vers</t>
  </si>
  <si>
    <t>YOGHURT PERZIK</t>
  </si>
  <si>
    <t>Zachte bruine bol 6x</t>
  </si>
  <si>
    <t>Zachte bruine bol sesam 6x</t>
  </si>
  <si>
    <t>Zachte witte bol 6x</t>
  </si>
  <si>
    <t>Zalm snippers</t>
  </si>
  <si>
    <t>Zalmfilet ASC vers midportie</t>
  </si>
  <si>
    <t>Zalmfilet ASC vers z/v geport.</t>
  </si>
  <si>
    <t>Zalmfrisee gerookt 1kg (2x500) ASC</t>
  </si>
  <si>
    <t>Zalmfrisee gerookt 500g ASC</t>
  </si>
  <si>
    <t>ZALMSALADE CUP 6X50gr MONO</t>
  </si>
  <si>
    <t>Zoutarm fijn volkoren     heel-gesn</t>
  </si>
  <si>
    <t>ZUURKOOL  gesn.</t>
  </si>
  <si>
    <t>Soort assortiment</t>
  </si>
  <si>
    <t>55 X 100 GR</t>
  </si>
  <si>
    <t>5413476934888</t>
  </si>
  <si>
    <t>VANDEMOORTELE</t>
  </si>
  <si>
    <t>6 X 50 GR</t>
  </si>
  <si>
    <t>8710773104530</t>
  </si>
  <si>
    <t>FANO MONO</t>
  </si>
  <si>
    <t>[Geen]</t>
  </si>
  <si>
    <t>8716447000375</t>
  </si>
  <si>
    <t>8716447000061</t>
  </si>
  <si>
    <t>4 x 2,5 kg.</t>
  </si>
  <si>
    <t>Aviko</t>
  </si>
  <si>
    <t>Zuivel</t>
  </si>
  <si>
    <t>6 x 150 ml</t>
  </si>
  <si>
    <t>8712800148104</t>
  </si>
  <si>
    <t>Emmer 5 kg</t>
  </si>
  <si>
    <t>8712800140580</t>
  </si>
  <si>
    <t>Vooges</t>
  </si>
  <si>
    <t>12 x 1 ltr</t>
  </si>
  <si>
    <t>5411188115410</t>
  </si>
  <si>
    <t>Wild en gevogelte</t>
  </si>
  <si>
    <t>1/2 gastro</t>
  </si>
  <si>
    <t>W&amp;G Welldone</t>
  </si>
  <si>
    <t>6 x 250 ml</t>
  </si>
  <si>
    <t>8718096120558</t>
  </si>
  <si>
    <t>Fruity-Line</t>
  </si>
  <si>
    <t>12 x 150 ml</t>
  </si>
  <si>
    <t>Zuivelhoeve</t>
  </si>
  <si>
    <t>Ardo</t>
  </si>
  <si>
    <t>20 x 125 gr.</t>
  </si>
  <si>
    <t>Welten</t>
  </si>
  <si>
    <t>8712634000074</t>
  </si>
  <si>
    <t>18 x 135 gr.</t>
  </si>
  <si>
    <t>8710861049606</t>
  </si>
  <si>
    <t>36 x 100 gr.</t>
  </si>
  <si>
    <t>8711681321118</t>
  </si>
  <si>
    <t>Mora</t>
  </si>
  <si>
    <t>24 x 250 gr.</t>
  </si>
  <si>
    <t>5410683143812</t>
  </si>
  <si>
    <t>W&amp;G</t>
  </si>
  <si>
    <t>6 X 900 ML</t>
  </si>
  <si>
    <t>8710472000393</t>
  </si>
  <si>
    <t>BEBO CULINAIRE</t>
  </si>
  <si>
    <t>8710948732070</t>
  </si>
  <si>
    <t>36 x 30 gram</t>
  </si>
  <si>
    <t>Greens</t>
  </si>
  <si>
    <t>6 x 500 ml</t>
  </si>
  <si>
    <t>8712800033578</t>
  </si>
  <si>
    <t>20 x 80 gr.</t>
  </si>
  <si>
    <t>Ozosweet</t>
  </si>
  <si>
    <t>8715538005565</t>
  </si>
  <si>
    <t>8712800174158</t>
  </si>
  <si>
    <t>8712800174080</t>
  </si>
  <si>
    <t>54 x 30 gr.</t>
  </si>
  <si>
    <t>Dobben</t>
  </si>
  <si>
    <t>8712512260118</t>
  </si>
  <si>
    <t>8713442114564</t>
  </si>
  <si>
    <t>Gew. artikel</t>
  </si>
  <si>
    <t>2343334011631</t>
  </si>
  <si>
    <t>Fromagerie</t>
  </si>
  <si>
    <t>8718469813407</t>
  </si>
  <si>
    <t>Selection</t>
  </si>
  <si>
    <t>8713442114694</t>
  </si>
  <si>
    <t>8713442116681</t>
  </si>
  <si>
    <t>Bonduelle</t>
  </si>
  <si>
    <t>2,5 kg.</t>
  </si>
  <si>
    <t>50 x 100 gr.</t>
  </si>
  <si>
    <t>Diversi foods</t>
  </si>
  <si>
    <t>50 x 110 gr.</t>
  </si>
  <si>
    <t>5410683144024</t>
  </si>
  <si>
    <t>5410683143881</t>
  </si>
  <si>
    <t>8718096120596</t>
  </si>
  <si>
    <t>87301427</t>
  </si>
  <si>
    <t>3324040112434</t>
  </si>
  <si>
    <t>8718469810596</t>
  </si>
  <si>
    <t>8718469814985</t>
  </si>
  <si>
    <t>8710556300166</t>
  </si>
  <si>
    <t>24 x 15 gram</t>
  </si>
  <si>
    <t>8718700491654</t>
  </si>
  <si>
    <t>60 x 80 gr.</t>
  </si>
  <si>
    <t>5412632512885</t>
  </si>
  <si>
    <t>Lunch de Luxe</t>
  </si>
  <si>
    <t>1/3 gastro</t>
  </si>
  <si>
    <t>8717312025202</t>
  </si>
  <si>
    <t>24 x 125 ml.</t>
  </si>
  <si>
    <t>8714100870686</t>
  </si>
  <si>
    <t>12 x 120 ml.</t>
  </si>
  <si>
    <t>8713442578984</t>
  </si>
  <si>
    <t>8718700494112</t>
  </si>
  <si>
    <t>87187335</t>
  </si>
  <si>
    <t>Beker 1 kg</t>
  </si>
  <si>
    <t>3265776108009</t>
  </si>
  <si>
    <t>Bourg fleuri</t>
  </si>
  <si>
    <t>5 x 2,5 kg.</t>
  </si>
  <si>
    <t>20 x 100 gr.</t>
  </si>
  <si>
    <t>8720387765065</t>
  </si>
  <si>
    <t>Captain Food</t>
  </si>
  <si>
    <t>4 x 20 x 65 gr.</t>
  </si>
  <si>
    <t>5412632506556</t>
  </si>
  <si>
    <t>12 x 250 ml</t>
  </si>
  <si>
    <t>8713442521843</t>
  </si>
  <si>
    <t>2 x 125 gram</t>
  </si>
  <si>
    <t>Danone</t>
  </si>
  <si>
    <t>Zijerveld</t>
  </si>
  <si>
    <t>4 x 100 gram</t>
  </si>
  <si>
    <t>8713788122094</t>
  </si>
  <si>
    <t>Debic</t>
  </si>
  <si>
    <t>Rolph en Rolph</t>
  </si>
  <si>
    <t>8 x 12 x 66 ml</t>
  </si>
  <si>
    <t>5420047401649</t>
  </si>
  <si>
    <t>1 stuks</t>
  </si>
  <si>
    <t>Vlees</t>
  </si>
  <si>
    <t>Vacuum</t>
  </si>
  <si>
    <t>Bonne Viande</t>
  </si>
  <si>
    <t>Doos</t>
  </si>
  <si>
    <t>Gastronoom</t>
  </si>
  <si>
    <t>Op schaal</t>
  </si>
  <si>
    <t>12 x 100 ml.</t>
  </si>
  <si>
    <t>8713442521751</t>
  </si>
  <si>
    <t>8713442116230</t>
  </si>
  <si>
    <t>8711399011677</t>
  </si>
  <si>
    <t>Vacuüm</t>
  </si>
  <si>
    <t>8710948730656</t>
  </si>
  <si>
    <t>87187342</t>
  </si>
  <si>
    <t>8710816000652</t>
  </si>
  <si>
    <t>Oerlemans</t>
  </si>
  <si>
    <t>8710866014586</t>
  </si>
  <si>
    <t>0</t>
  </si>
  <si>
    <t>FALAFUN</t>
  </si>
  <si>
    <t>50 X 20 GR</t>
  </si>
  <si>
    <t>45 x 50 ml.</t>
  </si>
  <si>
    <t>8710447032718</t>
  </si>
  <si>
    <t>Emmer +- 2,2 kg</t>
  </si>
  <si>
    <t>5701638154756</t>
  </si>
  <si>
    <t>1 kg</t>
  </si>
  <si>
    <t>2 kg</t>
  </si>
  <si>
    <t>Emmertje 2,2 kg</t>
  </si>
  <si>
    <t>5701638430652</t>
  </si>
  <si>
    <t>Maaz</t>
  </si>
  <si>
    <t>40 x 60 gr.</t>
  </si>
  <si>
    <t>8710479548607</t>
  </si>
  <si>
    <t>Koopmans</t>
  </si>
  <si>
    <t>55 x 100 gr.</t>
  </si>
  <si>
    <t>5413476934871</t>
  </si>
  <si>
    <t>Van de Moortele</t>
  </si>
  <si>
    <t>8 x 800 gr.</t>
  </si>
  <si>
    <t>5412632520194</t>
  </si>
  <si>
    <t>30 x 30 gram</t>
  </si>
  <si>
    <t>Frico</t>
  </si>
  <si>
    <t>100 x 40 gram</t>
  </si>
  <si>
    <t>8710912379072</t>
  </si>
  <si>
    <t>25 x 15 gram</t>
  </si>
  <si>
    <t>40 x 85 gr.</t>
  </si>
  <si>
    <t>8710555011070</t>
  </si>
  <si>
    <t>Beckers</t>
  </si>
  <si>
    <t>10x100g 1kg</t>
  </si>
  <si>
    <t>8720365314490</t>
  </si>
  <si>
    <t>500g</t>
  </si>
  <si>
    <t>Lev. verpakking</t>
  </si>
  <si>
    <t>30 X 120 GR</t>
  </si>
  <si>
    <t>8712057026644</t>
  </si>
  <si>
    <t>HORESCA</t>
  </si>
  <si>
    <t>8710866014883</t>
  </si>
  <si>
    <t>16 x 30 gram</t>
  </si>
  <si>
    <t>2900204020257</t>
  </si>
  <si>
    <t>Bettine</t>
  </si>
  <si>
    <t>1 x 2 kg</t>
  </si>
  <si>
    <t>Kaptein</t>
  </si>
  <si>
    <t>8717312035331</t>
  </si>
  <si>
    <t>8717312001558</t>
  </si>
  <si>
    <t>8717312006645</t>
  </si>
  <si>
    <t>12 x 4 stuks</t>
  </si>
  <si>
    <t>8713442518614</t>
  </si>
  <si>
    <t>6 x 400 ml</t>
  </si>
  <si>
    <t>8712800148494</t>
  </si>
  <si>
    <t>Campina/mona</t>
  </si>
  <si>
    <t>8712800148470</t>
  </si>
  <si>
    <t>8717389297618</t>
  </si>
  <si>
    <t>4000832905029</t>
  </si>
  <si>
    <t>Apostels</t>
  </si>
  <si>
    <t>8713442519314</t>
  </si>
  <si>
    <t>30 x 300 gr.</t>
  </si>
  <si>
    <t>4020714111720</t>
  </si>
  <si>
    <t>Giacobbe</t>
  </si>
  <si>
    <t>50 x 20 gr.</t>
  </si>
  <si>
    <t>4026279970611</t>
  </si>
  <si>
    <t>Mekka food</t>
  </si>
  <si>
    <t>Op schaal vac.</t>
  </si>
  <si>
    <t>KM Vacuum</t>
  </si>
  <si>
    <t>Pak 1/1 ltr</t>
  </si>
  <si>
    <t>1 X 250 GR</t>
  </si>
  <si>
    <t>5701638127354</t>
  </si>
  <si>
    <t>MAAZ TAVERNA</t>
  </si>
  <si>
    <t>40 x 20 gram</t>
  </si>
  <si>
    <t>8710866015378</t>
  </si>
  <si>
    <t>VLEES EOH VERS</t>
  </si>
  <si>
    <t>48 x 55 gr.</t>
  </si>
  <si>
    <t>8715196140462</t>
  </si>
  <si>
    <t>Real america</t>
  </si>
  <si>
    <t>3083680049429</t>
  </si>
  <si>
    <t>3083680049443</t>
  </si>
  <si>
    <t>8713442519307</t>
  </si>
  <si>
    <t>8720039550551</t>
  </si>
  <si>
    <t>H3-H50-Z</t>
  </si>
  <si>
    <t>5412671112268</t>
  </si>
  <si>
    <t>Coco Vite</t>
  </si>
  <si>
    <t>8717312027503</t>
  </si>
  <si>
    <t>10x</t>
  </si>
  <si>
    <t>8718226651938</t>
  </si>
  <si>
    <t>25x</t>
  </si>
  <si>
    <t>8718226651945</t>
  </si>
  <si>
    <t>10 stuks</t>
  </si>
  <si>
    <t>8710773200089</t>
  </si>
  <si>
    <t>50 x 120 gr.</t>
  </si>
  <si>
    <t>8718469811465</t>
  </si>
  <si>
    <t>1,25 kg</t>
  </si>
  <si>
    <t>John cheese</t>
  </si>
  <si>
    <t>8710866014609</t>
  </si>
  <si>
    <t>1 X 20 KG</t>
  </si>
  <si>
    <t>7613034791849</t>
  </si>
  <si>
    <t>MAGGI JUS VEGA</t>
  </si>
  <si>
    <t>20 st</t>
  </si>
  <si>
    <t>Langerhuize</t>
  </si>
  <si>
    <t>8710948732131</t>
  </si>
  <si>
    <t>24 x 70 gr.</t>
  </si>
  <si>
    <t>8718469814473</t>
  </si>
  <si>
    <t>Ultiem</t>
  </si>
  <si>
    <t>60 x 15 gr.</t>
  </si>
  <si>
    <t>8711103501012</t>
  </si>
  <si>
    <t>Topking</t>
  </si>
  <si>
    <t>8718226652324</t>
  </si>
  <si>
    <t>8717312228900</t>
  </si>
  <si>
    <t>8717312063259</t>
  </si>
  <si>
    <t>8717312112636</t>
  </si>
  <si>
    <t>8717312226210</t>
  </si>
  <si>
    <t>8717312063341</t>
  </si>
  <si>
    <t>8717312063358</t>
  </si>
  <si>
    <t>8717312063754</t>
  </si>
  <si>
    <t>8717312061651</t>
  </si>
  <si>
    <t>8712800001195</t>
  </si>
  <si>
    <t>10 x 1 plak</t>
  </si>
  <si>
    <t>8718503590127</t>
  </si>
  <si>
    <t>Kees kaas</t>
  </si>
  <si>
    <t>1</t>
  </si>
  <si>
    <t>5kg</t>
  </si>
  <si>
    <t>8718481336229</t>
  </si>
  <si>
    <t>Amfish</t>
  </si>
  <si>
    <t>8717312001763</t>
  </si>
  <si>
    <t>8717312001459</t>
  </si>
  <si>
    <t>8717312211926</t>
  </si>
  <si>
    <t>8717312056572</t>
  </si>
  <si>
    <t>Halal Correct</t>
  </si>
  <si>
    <t>8717312018983</t>
  </si>
  <si>
    <t>8717312002210</t>
  </si>
  <si>
    <t>Portiepack</t>
  </si>
  <si>
    <t>8717312026803</t>
  </si>
  <si>
    <t>8717312222519</t>
  </si>
  <si>
    <t>8717312034594</t>
  </si>
  <si>
    <t>8717312001411</t>
  </si>
  <si>
    <t>8717312002241</t>
  </si>
  <si>
    <t>8710948731004</t>
  </si>
  <si>
    <t>8717312049000</t>
  </si>
  <si>
    <t>8717312050112</t>
  </si>
  <si>
    <t>8717312057708</t>
  </si>
  <si>
    <t>8717312024380</t>
  </si>
  <si>
    <t>8710948731028</t>
  </si>
  <si>
    <t>8717312001213</t>
  </si>
  <si>
    <t>8717312025462</t>
  </si>
  <si>
    <t>8717312213821</t>
  </si>
  <si>
    <t>3083680713672</t>
  </si>
  <si>
    <t>1kg</t>
  </si>
  <si>
    <t>8719743506374</t>
  </si>
  <si>
    <t>8710948732032</t>
  </si>
  <si>
    <t>8716447000108</t>
  </si>
  <si>
    <t>21 x 80 gr.</t>
  </si>
  <si>
    <t>Laan snacks</t>
  </si>
  <si>
    <t>24 x 100 gr.</t>
  </si>
  <si>
    <t>8711824113054</t>
  </si>
  <si>
    <t>v/d wee</t>
  </si>
  <si>
    <t>8720387765027</t>
  </si>
  <si>
    <t>8713442112683</t>
  </si>
  <si>
    <t>8713442502989</t>
  </si>
  <si>
    <t>8713442502972</t>
  </si>
  <si>
    <t>8713442111600</t>
  </si>
  <si>
    <t>128 gram</t>
  </si>
  <si>
    <t>3073781054446</t>
  </si>
  <si>
    <t>8717312091009</t>
  </si>
  <si>
    <t>90/110g</t>
  </si>
  <si>
    <t>8718226651709</t>
  </si>
  <si>
    <t>110/130g</t>
  </si>
  <si>
    <t>8718481330647</t>
  </si>
  <si>
    <t>8718481332191</t>
  </si>
  <si>
    <t>12 x 175 gr.</t>
  </si>
  <si>
    <t>5410341971498</t>
  </si>
  <si>
    <t>8711654000156</t>
  </si>
  <si>
    <t>Hekos</t>
  </si>
  <si>
    <t>8718481331675</t>
  </si>
  <si>
    <t>AMfish</t>
  </si>
  <si>
    <t>8718469811069</t>
  </si>
  <si>
    <t>8712800001218</t>
  </si>
  <si>
    <t>5413408101418</t>
  </si>
  <si>
    <t>1000g</t>
  </si>
  <si>
    <t>8718481331446</t>
  </si>
  <si>
    <t>4 x 12 x 95 gr.</t>
  </si>
  <si>
    <t>5412632507317</t>
  </si>
  <si>
    <t>Eetgemak</t>
  </si>
  <si>
    <t>8718967079039</t>
  </si>
  <si>
    <t>40 x 90 gr.</t>
  </si>
  <si>
    <t>5420001000741</t>
  </si>
  <si>
    <t>8718469813971</t>
  </si>
  <si>
    <t>5412632511345</t>
  </si>
  <si>
    <t>8715108033424</t>
  </si>
  <si>
    <t>Prepain</t>
  </si>
  <si>
    <t>55 x 85 gr.</t>
  </si>
  <si>
    <t>5410683143959</t>
  </si>
  <si>
    <t>8717312018778</t>
  </si>
  <si>
    <t>8717312009172</t>
  </si>
  <si>
    <t>8718226653086</t>
  </si>
  <si>
    <t>DS 1kg ALM</t>
  </si>
  <si>
    <t>3x1kg</t>
  </si>
  <si>
    <t>8718226652980</t>
  </si>
  <si>
    <t>DS 3kg ALM</t>
  </si>
  <si>
    <t>8004603013162</t>
  </si>
  <si>
    <t>48 x 70 gr.</t>
  </si>
  <si>
    <t>8720618626042</t>
  </si>
  <si>
    <t>v/d Wee</t>
  </si>
  <si>
    <t>8719325951936</t>
  </si>
  <si>
    <t>Van Leeuwen</t>
  </si>
  <si>
    <t>8 x 250 ml</t>
  </si>
  <si>
    <t>8712800031697</t>
  </si>
  <si>
    <t>Mona/Campina</t>
  </si>
  <si>
    <t>8712800011484</t>
  </si>
  <si>
    <t>8712800035541</t>
  </si>
  <si>
    <t>8710866014593</t>
  </si>
  <si>
    <t>1 x 1000 gram</t>
  </si>
  <si>
    <t>8712092000043</t>
  </si>
  <si>
    <t>8711118008605</t>
  </si>
  <si>
    <t>87111180085134</t>
  </si>
  <si>
    <t>8712800148111</t>
  </si>
  <si>
    <t>65 x 85 gr.</t>
  </si>
  <si>
    <t>5410683143751</t>
  </si>
  <si>
    <t>5410683143614</t>
  </si>
  <si>
    <t>8710948770010</t>
  </si>
  <si>
    <t>The Pie Factory</t>
  </si>
  <si>
    <t>8710948270589</t>
  </si>
  <si>
    <t>30 x 120 gr.</t>
  </si>
  <si>
    <t>5410341031604</t>
  </si>
  <si>
    <t>30 x 100 gr.</t>
  </si>
  <si>
    <t>8710479548805</t>
  </si>
  <si>
    <t>8710449937790</t>
  </si>
  <si>
    <t>8710449026104</t>
  </si>
  <si>
    <t>8718700493009</t>
  </si>
  <si>
    <t>8 x 225 ml</t>
  </si>
  <si>
    <t>8718166007918</t>
  </si>
  <si>
    <t>Arla / Melkunie</t>
  </si>
  <si>
    <t>8717312062191</t>
  </si>
  <si>
    <t>24 x 85 gr.</t>
  </si>
  <si>
    <t>8710948270565</t>
  </si>
  <si>
    <t>1 kg.</t>
  </si>
  <si>
    <t>5019503001044</t>
  </si>
  <si>
    <t>Quorn</t>
  </si>
  <si>
    <t>5019503001075</t>
  </si>
  <si>
    <t>8713442116650</t>
  </si>
  <si>
    <t>54 x 55 ml.</t>
  </si>
  <si>
    <t>8710447032282</t>
  </si>
  <si>
    <t>5413408101890</t>
  </si>
  <si>
    <t>1000 gr</t>
  </si>
  <si>
    <t>8713442502866</t>
  </si>
  <si>
    <t>8713442519291</t>
  </si>
  <si>
    <t>5411361291702</t>
  </si>
  <si>
    <t>5 st</t>
  </si>
  <si>
    <t>8718967044631</t>
  </si>
  <si>
    <t>2 kg.</t>
  </si>
  <si>
    <t>8713105007301</t>
  </si>
  <si>
    <t>200 x 10 gram</t>
  </si>
  <si>
    <t>6 x 750 ml.</t>
  </si>
  <si>
    <t>8713442200014</t>
  </si>
  <si>
    <t>8710948732117</t>
  </si>
  <si>
    <t>FANO ROOMKAAS</t>
  </si>
  <si>
    <t>8710773104554</t>
  </si>
  <si>
    <t>8710449002238</t>
  </si>
  <si>
    <t>GM Vacuum</t>
  </si>
  <si>
    <t>8717312121225</t>
  </si>
  <si>
    <t>8717312090668</t>
  </si>
  <si>
    <t>20 x 40 gr.</t>
  </si>
  <si>
    <t>8719326029238</t>
  </si>
  <si>
    <t>Roos Carpaccio</t>
  </si>
  <si>
    <t>10 x 80 gr.</t>
  </si>
  <si>
    <t>8719326029207</t>
  </si>
  <si>
    <t>8717312215153</t>
  </si>
  <si>
    <t>8717312226302</t>
  </si>
  <si>
    <t>8717312214453</t>
  </si>
  <si>
    <t>8717312219526</t>
  </si>
  <si>
    <t>8717312026285</t>
  </si>
  <si>
    <t>8717312214415</t>
  </si>
  <si>
    <t>10 st</t>
  </si>
  <si>
    <t>8718967022554</t>
  </si>
  <si>
    <t>8717312119574</t>
  </si>
  <si>
    <t>60 x 100 gr.</t>
  </si>
  <si>
    <t>30 x 95 gr.</t>
  </si>
  <si>
    <t>8712512295004</t>
  </si>
  <si>
    <t>8718096120626</t>
  </si>
  <si>
    <t>8718096120640</t>
  </si>
  <si>
    <t>8718096120510</t>
  </si>
  <si>
    <t>8712800001232</t>
  </si>
  <si>
    <t>700 ml</t>
  </si>
  <si>
    <t>5410488140351</t>
  </si>
  <si>
    <t>8718096120725</t>
  </si>
  <si>
    <t>8718096120756</t>
  </si>
  <si>
    <t>8718096120787</t>
  </si>
  <si>
    <t>8718096120794</t>
  </si>
  <si>
    <t>8718469814572</t>
  </si>
  <si>
    <t>8718469810147</t>
  </si>
  <si>
    <t>Meest. vlees</t>
  </si>
  <si>
    <t>8718469814077</t>
  </si>
  <si>
    <t>8 x 1 ltr</t>
  </si>
  <si>
    <t>5411188127215</t>
  </si>
  <si>
    <t>5410683143782</t>
  </si>
  <si>
    <t>8718469814558</t>
  </si>
  <si>
    <t>5411361072707</t>
  </si>
  <si>
    <t>8718469815029</t>
  </si>
  <si>
    <t>30 x 80 gr.</t>
  </si>
  <si>
    <t>8715196140509</t>
  </si>
  <si>
    <t>8718967168368</t>
  </si>
  <si>
    <t>Unox</t>
  </si>
  <si>
    <t>8718967168344</t>
  </si>
  <si>
    <t>8710948732018</t>
  </si>
  <si>
    <t>5411361140703</t>
  </si>
  <si>
    <t>8712800001225</t>
  </si>
  <si>
    <t>8717312214958</t>
  </si>
  <si>
    <t>8717312217089</t>
  </si>
  <si>
    <t>4 Kg.</t>
  </si>
  <si>
    <t>8719326954424</t>
  </si>
  <si>
    <t>Eat Karma</t>
  </si>
  <si>
    <t>Schouten</t>
  </si>
  <si>
    <t>8718300581007</t>
  </si>
  <si>
    <t>Vivera</t>
  </si>
  <si>
    <t>8718300574917</t>
  </si>
  <si>
    <t>36 x 50 gr.</t>
  </si>
  <si>
    <t>8717568522531</t>
  </si>
  <si>
    <t>8710866015392</t>
  </si>
  <si>
    <t>12 x 250 gram</t>
  </si>
  <si>
    <t>8713442536090</t>
  </si>
  <si>
    <t>8713442536083</t>
  </si>
  <si>
    <t>doos 25 stuks</t>
  </si>
  <si>
    <t>8713442500886</t>
  </si>
  <si>
    <t>8713442203046</t>
  </si>
  <si>
    <t>8713442566080</t>
  </si>
  <si>
    <t>8713442566066</t>
  </si>
  <si>
    <t>8713442203022</t>
  </si>
  <si>
    <t>8711399013763</t>
  </si>
  <si>
    <t>8712800001157</t>
  </si>
  <si>
    <t>8712800001201</t>
  </si>
  <si>
    <t>W&amp;G VEGA</t>
  </si>
  <si>
    <t>8717312228870</t>
  </si>
  <si>
    <t>8717312223097</t>
  </si>
  <si>
    <t>8717312223271</t>
  </si>
  <si>
    <t>8710449002825</t>
  </si>
  <si>
    <t>8717312025578</t>
  </si>
  <si>
    <t>8718469811014</t>
  </si>
  <si>
    <t>10 st.</t>
  </si>
  <si>
    <t>8719689820206</t>
  </si>
  <si>
    <t>No Fairy Tales</t>
  </si>
  <si>
    <t>8719689820176</t>
  </si>
  <si>
    <t>87301465</t>
  </si>
  <si>
    <t>6 x 170 ml</t>
  </si>
  <si>
    <t>87301403</t>
  </si>
  <si>
    <t>6 x 125 gr.</t>
  </si>
  <si>
    <t>8713442556746</t>
  </si>
  <si>
    <t>87301434</t>
  </si>
  <si>
    <t>2 x 500 gr.</t>
  </si>
  <si>
    <t>AmFish</t>
  </si>
  <si>
    <t>8719128883717</t>
  </si>
  <si>
    <t>8720365314162</t>
  </si>
  <si>
    <t>2x500g</t>
  </si>
  <si>
    <t>8720365312120</t>
  </si>
  <si>
    <t>8718481331521</t>
  </si>
  <si>
    <t>8710948732056</t>
  </si>
  <si>
    <t>dagvers</t>
  </si>
  <si>
    <t>koelvers</t>
  </si>
  <si>
    <t>Vis</t>
  </si>
  <si>
    <t>Convenience Koosjer</t>
  </si>
  <si>
    <t>Bruto prijs incl.BTW</t>
  </si>
  <si>
    <t>Amsterdam UMC</t>
  </si>
  <si>
    <t>Volume/
aantallen</t>
  </si>
  <si>
    <t>Prijzenblad Europese Aanbesteding Patiënten voeding perceel 1 dagvers, koelvers en diepvriesproducten</t>
  </si>
  <si>
    <t>Subtotaal 
nettoprijs</t>
  </si>
  <si>
    <t>Totaal bruto
prijs incl.BTW</t>
  </si>
  <si>
    <t>prijs per stuk</t>
  </si>
  <si>
    <t>2. INLEIDING EN TOELICHTING BIJ HET INVULLEN</t>
  </si>
  <si>
    <t>In dit prijzenblad treft u de volgende tabbladen aan waarin gegevens ten aanzien van kosten gerelateerd aan de opdracht dienen te worden ingevuld:</t>
  </si>
  <si>
    <t>Tab 1</t>
  </si>
  <si>
    <t>Titelblad</t>
  </si>
  <si>
    <t>Hier wordt u gevraagd om uw bedrijfsnaam, datum, plaats en rechtsgeldige ondertekening in te vullen.</t>
  </si>
  <si>
    <t>Tab 2</t>
  </si>
  <si>
    <t>Inleiding</t>
  </si>
  <si>
    <t xml:space="preserve">Hier wordt de toelichting bij het invullen van dit Prijzenblad gegeven. </t>
  </si>
  <si>
    <t>Tab 3</t>
  </si>
  <si>
    <t>Het prijzenblad dient volledig en volgens de gevraagde opzet te worden ingevuld. Een niet (volledig) ingevuld en gespecificeerd prijzenblad kan leiden tot het terzijde leggen van de inschrijving.</t>
  </si>
  <si>
    <t>De opgegeven kosten dienen te zijn gebaseerd op realistische aannames. Tevens dienen de opgegeven kosten consistent te zijn met de overige delen van uw offerte. Een niet realistische opgave van de kosten kan leiden tot het terzijde leggen van de inschrijving.</t>
  </si>
  <si>
    <r>
      <t xml:space="preserve">De opgegeven kosten dienen uitputtend te zijn. Dat wil zeggen dat </t>
    </r>
    <r>
      <rPr>
        <b/>
        <sz val="10"/>
        <color theme="1"/>
        <rFont val="Frutiger for Schiphol Book"/>
      </rPr>
      <t xml:space="preserve">alle kosten </t>
    </r>
    <r>
      <rPr>
        <sz val="10"/>
        <color theme="1"/>
        <rFont val="Frutiger for Schiphol Book"/>
        <family val="2"/>
      </rPr>
      <t xml:space="preserve">die aan Opdrachtgever in het kader van deze opdracht berekend zullen worden in dit prijzenblad dienen te worden vermeld. </t>
    </r>
  </si>
  <si>
    <t>Inschrijver verplicht zich in geval van verdere besprekingen aanvullende informatie te verstrekken en zonodig bereid te zijn volledige inzage te geven in de gehanteerde calculatiewijze op basis waarvan het prijzenblad tot stand is gekomen.</t>
  </si>
  <si>
    <t xml:space="preserve">Inschrijver verplicht zich in geval van gunning tot het voeren van een boekhouding op basis van de opzet van dit prijzenblad. </t>
  </si>
  <si>
    <t xml:space="preserve">De Inschrijver dient eventuele fouten van koppelingen of doorrekeningen direct te melden bij de aanbestedende dienst. Inschrijver dient alleen de gekleurde (groen) velden in te vullen. Het is niet toegestaan wijzigingen of toevoegingen in andere velden van het Prijsformulier te doen. </t>
  </si>
  <si>
    <t xml:space="preserve">Dit prijzenblad dient ter uniforme specificatie van de kosten voor de aanbestedende dienst bij de beoordeling van ontvangen inschrijvingen en vormt tevens de basis voor afrekening in de periode na gunning. 
Als richtlijn voor het opgeven van de tarieven is een afname van het assortiment uit 2022 - 2023 genomen. </t>
  </si>
  <si>
    <t>prijzen perceel 1</t>
  </si>
  <si>
    <t xml:space="preserve">Hier wordt u gevraagd de FICTIEVE INSCHRIJFSOM eerste contractjaar Perceel 1:(patienten) voeding dagvers, koelvers en diepvries </t>
  </si>
  <si>
    <t>1. Prijsformulier</t>
  </si>
  <si>
    <t>BETREFT INSCHRIJVING VAN:</t>
  </si>
  <si>
    <t>Bedrijfsnaam:</t>
  </si>
  <si>
    <t>Datum:</t>
  </si>
  <si>
    <t>Referentie:</t>
  </si>
  <si>
    <t>Versie:</t>
  </si>
  <si>
    <t>Versie 1.0</t>
  </si>
  <si>
    <t>Status:</t>
  </si>
  <si>
    <t>Inschrijving</t>
  </si>
  <si>
    <t>Plaats:</t>
  </si>
  <si>
    <t xml:space="preserve">Aldus rechtsgeldig ondertekend en gegevens naar waarheid verstrekt: </t>
  </si>
  <si>
    <t>Plaats: ………………………………</t>
  </si>
  <si>
    <t>Datum: …………………………………………..</t>
  </si>
  <si>
    <t>Naam: ……………………………….</t>
  </si>
  <si>
    <t>Functie: …………………………………………..</t>
  </si>
  <si>
    <t>Handtekening: ……………………………………</t>
  </si>
  <si>
    <t>BEHOREND BIJ: PERCEEL 1: dagvers, koelvers en diepvriesproducten</t>
  </si>
  <si>
    <t>Prijsformulier Perceel 1: dagvers, koelvers en diepvriesproducten</t>
  </si>
  <si>
    <t>De prijzen dienen afgestemd te zijn op de Inschrijvingsleidraad en de bijbehorende bijlagen. Voor historische gegevens en aanvullende informatie verwijzen wij naar tabblad dagvers, koelvers en diepvries</t>
  </si>
  <si>
    <t>Aan de genoemde aantallen kunnen geen rechten worden ontleend. Daadwerkelijke afname zal afhangen van het aantal geleverde producten</t>
  </si>
  <si>
    <t>Toegepaste 
korting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</si>
</sst>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quot;€&quot;\ * #,##0.00_-;_-&quot;€&quot;\ * #,##0.00\-;_-&quot;€&quot;\ * &quot;-&quot;??_-;_-@_-"/>
    <numFmt numFmtId="165" formatCode="&quot;€&quot;\ #,##0.00"/>
  </numFmts>
  <fonts count="15">
    <font>
      <sz val="11"/>
      <color theme="1"/>
      <name val="Calibri"/>
      <family val="2"/>
      <scheme val="minor"/>
    </font>
    <font>
      <b/>
      <sz val="16"/>
      <color theme="1"/>
      <name val="Trebuchet MS"/>
      <family val="2"/>
    </font>
    <font>
      <sz val="11"/>
      <color theme="1"/>
      <name val="Trebuchet MS"/>
      <family val="2"/>
    </font>
    <font>
      <b/>
      <sz val="10"/>
      <color theme="1"/>
      <name val="Trebuchet MS"/>
      <family val="2"/>
    </font>
    <font>
      <sz val="11"/>
      <name val="Calibri"/>
      <family val="2"/>
      <scheme val="minor"/>
    </font>
    <font>
      <sz val="10"/>
      <name val="Calibri"/>
      <family val="2"/>
      <scheme val="minor"/>
    </font>
    <font>
      <b/>
      <sz val="10"/>
      <color theme="1"/>
      <name val="Frutiger for Schiphol Book"/>
      <family val="2"/>
    </font>
    <font>
      <sz val="10"/>
      <color theme="1"/>
      <name val="Frutiger for Schiphol Book"/>
      <family val="2"/>
    </font>
    <font>
      <sz val="10"/>
      <name val="Frutiger for Schiphol Book"/>
      <family val="2"/>
    </font>
    <font>
      <sz val="10"/>
      <color rgb="FFFF0000"/>
      <name val="Frutiger for Schiphol Book"/>
      <family val="2"/>
    </font>
    <font>
      <b/>
      <sz val="10"/>
      <color theme="1"/>
      <name val="Frutiger for Schiphol Book"/>
    </font>
    <font>
      <b/>
      <sz val="16"/>
      <color theme="1"/>
      <name val="Frutiger for Schiphol Book"/>
      <family val="2"/>
    </font>
    <font>
      <sz val="11"/>
      <color theme="1"/>
      <name val="Frutiger for Schiphol Book"/>
      <family val="2"/>
    </font>
    <font>
      <b/>
      <sz val="12"/>
      <color theme="1"/>
      <name val="Frutiger for Schiphol Book"/>
      <family val="2"/>
    </font>
    <font>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9"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4" fillId="0" borderId="0" applyFont="0" applyFill="0" applyBorder="0" applyAlignment="0" applyProtection="0"/>
  </cellStyleXfs>
  <cellXfs count="91">
    <xf numFmtId="0" fontId="0" fillId="0" borderId="0" xfId="0"/>
    <xf numFmtId="0" fontId="7" fillId="2" borderId="0" xfId="0" applyFont="1" applyFill="1" applyProtection="1">
      <protection locked="0"/>
    </xf>
    <xf numFmtId="0" fontId="7" fillId="2" borderId="0" xfId="0" applyFont="1" applyFill="1" applyAlignment="1" applyProtection="1">
      <alignment vertical="top"/>
      <protection locked="0"/>
    </xf>
    <xf numFmtId="0" fontId="7" fillId="2" borderId="1" xfId="0" applyFont="1" applyFill="1" applyBorder="1" applyAlignment="1" applyProtection="1">
      <alignment vertical="top" wrapText="1"/>
      <protection locked="0"/>
    </xf>
    <xf numFmtId="0" fontId="7" fillId="2" borderId="0" xfId="0" applyFont="1" applyFill="1" applyBorder="1" applyAlignment="1" applyProtection="1">
      <alignment vertical="top" wrapText="1"/>
      <protection locked="0"/>
    </xf>
    <xf numFmtId="15" fontId="8" fillId="2" borderId="1" xfId="0" quotePrefix="1" applyNumberFormat="1" applyFont="1" applyFill="1" applyBorder="1" applyAlignment="1" applyProtection="1">
      <alignment vertical="top" wrapText="1"/>
      <protection locked="0"/>
    </xf>
    <xf numFmtId="15" fontId="7" fillId="2" borderId="1" xfId="0" quotePrefix="1" applyNumberFormat="1" applyFont="1" applyFill="1" applyBorder="1" applyAlignment="1" applyProtection="1">
      <alignment vertical="top" wrapText="1"/>
      <protection locked="0"/>
    </xf>
    <xf numFmtId="15" fontId="7" fillId="2" borderId="0" xfId="0" quotePrefix="1" applyNumberFormat="1" applyFont="1" applyFill="1" applyBorder="1" applyAlignment="1" applyProtection="1">
      <alignment vertical="top" wrapText="1"/>
      <protection locked="0"/>
    </xf>
    <xf numFmtId="15" fontId="8" fillId="2" borderId="0" xfId="0" quotePrefix="1" applyNumberFormat="1" applyFont="1" applyFill="1" applyBorder="1" applyAlignment="1" applyProtection="1">
      <alignment vertical="top" wrapText="1"/>
      <protection locked="0"/>
    </xf>
    <xf numFmtId="0" fontId="12" fillId="2" borderId="0" xfId="0" applyFont="1" applyFill="1" applyProtection="1"/>
    <xf numFmtId="0" fontId="12" fillId="2" borderId="1" xfId="0" applyFont="1" applyFill="1" applyBorder="1" applyProtection="1"/>
    <xf numFmtId="15" fontId="12" fillId="2" borderId="1" xfId="0" quotePrefix="1" applyNumberFormat="1" applyFont="1" applyFill="1" applyBorder="1" applyProtection="1"/>
    <xf numFmtId="0" fontId="0" fillId="0" borderId="0" xfId="0" applyProtection="1">
      <protection locked="0"/>
    </xf>
    <xf numFmtId="0" fontId="2" fillId="0" borderId="0" xfId="0" applyFont="1" applyProtection="1">
      <protection locked="0"/>
    </xf>
    <xf numFmtId="165" fontId="3" fillId="4" borderId="1" xfId="0" applyNumberFormat="1" applyFont="1" applyFill="1" applyBorder="1" applyAlignment="1" applyProtection="1">
      <alignment horizontal="left" wrapText="1"/>
      <protection locked="0"/>
    </xf>
    <xf numFmtId="0" fontId="0" fillId="6" borderId="3" xfId="0" applyFill="1" applyBorder="1" applyProtection="1">
      <protection locked="0"/>
    </xf>
    <xf numFmtId="165" fontId="0" fillId="6" borderId="2" xfId="0" applyNumberFormat="1" applyFill="1" applyBorder="1" applyProtection="1">
      <protection locked="0"/>
    </xf>
    <xf numFmtId="0" fontId="2" fillId="6" borderId="3" xfId="0" applyFont="1" applyFill="1" applyBorder="1" applyProtection="1">
      <protection locked="0"/>
    </xf>
    <xf numFmtId="44" fontId="0" fillId="0" borderId="0" xfId="0" applyNumberFormat="1" applyProtection="1">
      <protection locked="0"/>
    </xf>
    <xf numFmtId="165" fontId="0" fillId="4" borderId="0" xfId="0" applyNumberFormat="1" applyFill="1" applyAlignment="1" applyProtection="1">
      <alignment horizontal="right"/>
      <protection locked="0"/>
    </xf>
    <xf numFmtId="1" fontId="0" fillId="4" borderId="0" xfId="0" applyNumberFormat="1" applyFill="1" applyProtection="1">
      <protection locked="0"/>
    </xf>
    <xf numFmtId="165" fontId="0" fillId="4" borderId="0" xfId="0" applyNumberFormat="1" applyFill="1" applyProtection="1">
      <protection locked="0"/>
    </xf>
    <xf numFmtId="0" fontId="0" fillId="0" borderId="0" xfId="0" applyProtection="1"/>
    <xf numFmtId="165" fontId="0" fillId="0" borderId="0" xfId="0" applyNumberFormat="1" applyAlignment="1" applyProtection="1">
      <alignment horizontal="right"/>
    </xf>
    <xf numFmtId="1" fontId="0" fillId="0" borderId="0" xfId="0" applyNumberFormat="1" applyProtection="1"/>
    <xf numFmtId="165" fontId="0" fillId="0" borderId="0" xfId="0" applyNumberFormat="1" applyProtection="1"/>
    <xf numFmtId="0" fontId="0" fillId="5" borderId="0" xfId="0" applyFill="1" applyProtection="1"/>
    <xf numFmtId="0" fontId="1" fillId="5" borderId="0" xfId="0" applyFont="1" applyFill="1" applyProtection="1"/>
    <xf numFmtId="0" fontId="2" fillId="5" borderId="0" xfId="0" applyFont="1" applyFill="1" applyProtection="1"/>
    <xf numFmtId="1" fontId="2" fillId="0" borderId="0" xfId="0" applyNumberFormat="1" applyFont="1" applyProtection="1"/>
    <xf numFmtId="165" fontId="2" fillId="0" borderId="0" xfId="0" applyNumberFormat="1" applyFont="1" applyProtection="1"/>
    <xf numFmtId="0" fontId="2" fillId="0" borderId="0" xfId="0" applyFont="1" applyProtection="1"/>
    <xf numFmtId="165" fontId="2" fillId="0" borderId="0" xfId="0" applyNumberFormat="1" applyFont="1" applyAlignment="1" applyProtection="1">
      <alignment horizontal="right"/>
    </xf>
    <xf numFmtId="1" fontId="3" fillId="4" borderId="1" xfId="0" applyNumberFormat="1" applyFont="1" applyFill="1" applyBorder="1" applyAlignment="1" applyProtection="1">
      <alignment wrapText="1"/>
    </xf>
    <xf numFmtId="0" fontId="4" fillId="0" borderId="3" xfId="0" applyFont="1" applyBorder="1" applyProtection="1"/>
    <xf numFmtId="0" fontId="4" fillId="0" borderId="3" xfId="0" applyFont="1" applyBorder="1" applyAlignment="1" applyProtection="1">
      <alignment horizontal="left" vertical="center"/>
    </xf>
    <xf numFmtId="0" fontId="0" fillId="0" borderId="3" xfId="0" applyBorder="1" applyProtection="1"/>
    <xf numFmtId="0" fontId="0" fillId="0" borderId="4" xfId="0" applyBorder="1" applyProtection="1"/>
    <xf numFmtId="165" fontId="0" fillId="3" borderId="5" xfId="0" applyNumberFormat="1" applyFill="1" applyBorder="1" applyAlignment="1" applyProtection="1">
      <alignment horizontal="right"/>
    </xf>
    <xf numFmtId="1" fontId="0" fillId="3" borderId="2" xfId="0" applyNumberFormat="1" applyFill="1" applyBorder="1" applyProtection="1"/>
    <xf numFmtId="44" fontId="0" fillId="3" borderId="3" xfId="0" applyNumberFormat="1" applyFill="1" applyBorder="1" applyAlignment="1" applyProtection="1">
      <alignment horizontal="right"/>
    </xf>
    <xf numFmtId="0" fontId="2" fillId="0" borderId="4" xfId="0" applyFont="1" applyBorder="1" applyProtection="1"/>
    <xf numFmtId="0" fontId="5" fillId="0" borderId="3" xfId="0" applyFont="1" applyBorder="1" applyAlignment="1" applyProtection="1">
      <alignment vertical="center" wrapText="1"/>
    </xf>
    <xf numFmtId="0" fontId="4" fillId="0" borderId="0" xfId="0" applyFont="1" applyBorder="1" applyProtection="1"/>
    <xf numFmtId="0" fontId="4" fillId="0" borderId="0" xfId="0" applyFont="1" applyBorder="1" applyAlignment="1" applyProtection="1">
      <alignment horizontal="left" vertical="center"/>
    </xf>
    <xf numFmtId="0" fontId="0" fillId="0" borderId="0" xfId="0" applyBorder="1" applyProtection="1"/>
    <xf numFmtId="165" fontId="0" fillId="3" borderId="2" xfId="0" applyNumberFormat="1" applyFill="1" applyBorder="1" applyAlignment="1" applyProtection="1">
      <alignment horizontal="right"/>
    </xf>
    <xf numFmtId="1" fontId="0" fillId="3" borderId="3" xfId="0" applyNumberFormat="1" applyFill="1" applyBorder="1" applyProtection="1"/>
    <xf numFmtId="44" fontId="4" fillId="3" borderId="3" xfId="0" applyNumberFormat="1" applyFont="1" applyFill="1" applyBorder="1" applyAlignment="1" applyProtection="1">
      <alignment horizontal="right" vertical="center"/>
    </xf>
    <xf numFmtId="44" fontId="4" fillId="3" borderId="3" xfId="0" applyNumberFormat="1" applyFont="1" applyFill="1" applyBorder="1" applyAlignment="1" applyProtection="1">
      <alignment horizontal="right"/>
    </xf>
    <xf numFmtId="165" fontId="3" fillId="4" borderId="1" xfId="0" applyNumberFormat="1" applyFont="1" applyFill="1" applyBorder="1" applyAlignment="1" applyProtection="1">
      <alignment horizontal="left" wrapText="1"/>
    </xf>
    <xf numFmtId="0" fontId="2" fillId="0" borderId="0" xfId="0" applyFont="1" applyAlignment="1" applyProtection="1">
      <alignment wrapText="1"/>
    </xf>
    <xf numFmtId="0" fontId="3" fillId="2" borderId="1" xfId="0" applyFont="1" applyFill="1" applyBorder="1" applyAlignment="1" applyProtection="1">
      <alignment wrapText="1"/>
    </xf>
    <xf numFmtId="164" fontId="3" fillId="2" borderId="1" xfId="0" applyNumberFormat="1" applyFont="1" applyFill="1" applyBorder="1" applyAlignment="1" applyProtection="1">
      <alignment wrapText="1"/>
    </xf>
    <xf numFmtId="165" fontId="3" fillId="4" borderId="1" xfId="0" applyNumberFormat="1" applyFont="1" applyFill="1" applyBorder="1" applyAlignment="1" applyProtection="1">
      <alignment horizontal="right" wrapText="1"/>
    </xf>
    <xf numFmtId="165" fontId="3" fillId="4" borderId="1" xfId="0" applyNumberFormat="1" applyFont="1" applyFill="1" applyBorder="1" applyAlignment="1" applyProtection="1">
      <alignment wrapText="1"/>
    </xf>
    <xf numFmtId="0" fontId="2" fillId="0" borderId="0" xfId="0" applyFont="1" applyAlignment="1" applyProtection="1">
      <alignment wrapText="1"/>
      <protection locked="0"/>
    </xf>
    <xf numFmtId="0" fontId="12" fillId="6" borderId="1" xfId="0" applyFont="1" applyFill="1" applyBorder="1" applyProtection="1">
      <protection locked="0"/>
    </xf>
    <xf numFmtId="0" fontId="7" fillId="6" borderId="12" xfId="0" applyFont="1" applyFill="1" applyBorder="1" applyProtection="1">
      <protection locked="0"/>
    </xf>
    <xf numFmtId="0" fontId="7" fillId="6" borderId="0" xfId="0" applyFont="1" applyFill="1" applyBorder="1" applyProtection="1">
      <protection locked="0"/>
    </xf>
    <xf numFmtId="0" fontId="7" fillId="6" borderId="13" xfId="0" applyFont="1" applyFill="1" applyBorder="1" applyProtection="1">
      <protection locked="0"/>
    </xf>
    <xf numFmtId="0" fontId="7" fillId="6" borderId="10" xfId="0" applyFont="1" applyFill="1" applyBorder="1" applyProtection="1">
      <protection locked="0"/>
    </xf>
    <xf numFmtId="0" fontId="7" fillId="6" borderId="11" xfId="0" applyFont="1" applyFill="1" applyBorder="1" applyProtection="1">
      <protection locked="0"/>
    </xf>
    <xf numFmtId="0" fontId="7" fillId="6" borderId="6" xfId="0" applyFont="1" applyFill="1" applyBorder="1" applyProtection="1">
      <protection locked="0"/>
    </xf>
    <xf numFmtId="0" fontId="7" fillId="6" borderId="14" xfId="0" applyFont="1" applyFill="1" applyBorder="1" applyProtection="1">
      <protection locked="0"/>
    </xf>
    <xf numFmtId="0" fontId="7" fillId="6" borderId="15" xfId="0" applyFont="1" applyFill="1" applyBorder="1" applyProtection="1">
      <protection locked="0"/>
    </xf>
    <xf numFmtId="0" fontId="7" fillId="6" borderId="16" xfId="0" applyFont="1" applyFill="1" applyBorder="1" applyProtection="1">
      <protection locked="0"/>
    </xf>
    <xf numFmtId="9" fontId="0" fillId="6" borderId="3" xfId="1" applyFont="1" applyFill="1" applyBorder="1" applyProtection="1">
      <protection locked="0"/>
    </xf>
    <xf numFmtId="9" fontId="2" fillId="6" borderId="3" xfId="1" applyFont="1" applyFill="1" applyBorder="1" applyProtection="1">
      <protection locked="0"/>
    </xf>
    <xf numFmtId="9" fontId="0" fillId="0" borderId="0" xfId="1" applyFont="1" applyProtection="1">
      <protection locked="0"/>
    </xf>
    <xf numFmtId="0" fontId="11" fillId="2" borderId="7" xfId="0" applyFont="1" applyFill="1" applyBorder="1" applyAlignment="1" applyProtection="1"/>
    <xf numFmtId="0" fontId="11" fillId="2" borderId="8" xfId="0" applyFont="1" applyFill="1" applyBorder="1" applyAlignment="1" applyProtection="1"/>
    <xf numFmtId="0" fontId="11" fillId="2" borderId="9" xfId="0" applyFont="1" applyFill="1" applyBorder="1" applyAlignment="1" applyProtection="1"/>
    <xf numFmtId="0" fontId="13" fillId="2" borderId="7" xfId="0" applyFont="1" applyFill="1" applyBorder="1" applyAlignment="1" applyProtection="1"/>
    <xf numFmtId="0" fontId="13" fillId="2" borderId="8" xfId="0" applyFont="1" applyFill="1" applyBorder="1" applyAlignment="1" applyProtection="1"/>
    <xf numFmtId="0" fontId="13" fillId="2" borderId="9" xfId="0" applyFont="1" applyFill="1" applyBorder="1" applyAlignment="1" applyProtection="1"/>
    <xf numFmtId="0" fontId="13" fillId="2" borderId="7" xfId="0" applyFont="1" applyFill="1" applyBorder="1" applyAlignment="1" applyProtection="1">
      <alignment horizontal="left"/>
    </xf>
    <xf numFmtId="0" fontId="13" fillId="2" borderId="8" xfId="0" applyFont="1" applyFill="1" applyBorder="1" applyAlignment="1" applyProtection="1">
      <alignment horizontal="left"/>
    </xf>
    <xf numFmtId="0" fontId="13" fillId="2" borderId="9" xfId="0" applyFont="1" applyFill="1" applyBorder="1" applyAlignment="1" applyProtection="1">
      <alignment horizontal="left"/>
    </xf>
    <xf numFmtId="0" fontId="7" fillId="2" borderId="7" xfId="0" applyFont="1" applyFill="1" applyBorder="1" applyAlignment="1" applyProtection="1">
      <alignment vertical="top" wrapText="1"/>
      <protection locked="0"/>
    </xf>
    <xf numFmtId="0" fontId="7" fillId="2" borderId="8" xfId="0" applyFont="1" applyFill="1" applyBorder="1" applyAlignment="1" applyProtection="1">
      <alignment vertical="top" wrapText="1"/>
      <protection locked="0"/>
    </xf>
    <xf numFmtId="0" fontId="7" fillId="2" borderId="9" xfId="0" applyFont="1" applyFill="1" applyBorder="1" applyAlignment="1" applyProtection="1">
      <alignment vertical="top" wrapText="1"/>
      <protection locked="0"/>
    </xf>
    <xf numFmtId="0" fontId="7" fillId="2" borderId="7"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7" fillId="2" borderId="9" xfId="0" applyFont="1" applyFill="1" applyBorder="1" applyAlignment="1" applyProtection="1">
      <alignment horizontal="left" vertical="top" wrapText="1"/>
      <protection locked="0"/>
    </xf>
    <xf numFmtId="0" fontId="6" fillId="2" borderId="7" xfId="0" applyFont="1" applyFill="1" applyBorder="1" applyAlignment="1" applyProtection="1">
      <alignment wrapText="1"/>
      <protection locked="0"/>
    </xf>
    <xf numFmtId="0" fontId="6" fillId="2" borderId="8" xfId="0" applyFont="1" applyFill="1" applyBorder="1" applyAlignment="1" applyProtection="1">
      <alignment wrapText="1"/>
      <protection locked="0"/>
    </xf>
    <xf numFmtId="0" fontId="6" fillId="2" borderId="9" xfId="0" applyFont="1" applyFill="1" applyBorder="1" applyAlignment="1" applyProtection="1">
      <alignment wrapText="1"/>
      <protection locked="0"/>
    </xf>
    <xf numFmtId="0" fontId="8" fillId="0" borderId="7" xfId="0" applyFont="1" applyFill="1" applyBorder="1" applyAlignment="1" applyProtection="1">
      <alignment vertical="top" wrapText="1"/>
      <protection locked="0"/>
    </xf>
    <xf numFmtId="0" fontId="9" fillId="0" borderId="8" xfId="0" applyFont="1" applyFill="1" applyBorder="1" applyAlignment="1" applyProtection="1">
      <alignment vertical="top" wrapText="1"/>
      <protection locked="0"/>
    </xf>
    <xf numFmtId="0" fontId="9" fillId="0" borderId="9" xfId="0" applyFont="1" applyFill="1" applyBorder="1" applyAlignment="1" applyProtection="1">
      <alignment vertical="top" wrapText="1"/>
      <protection locked="0"/>
    </xf>
  </cellXfs>
  <cellStyles count="2">
    <cellStyle name="Procent" xfId="1" builtinId="5"/>
    <cellStyle name="Standa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tabSelected="1" workbookViewId="0">
      <selection activeCell="A9" sqref="A9"/>
    </sheetView>
  </sheetViews>
  <sheetFormatPr defaultRowHeight="15"/>
  <cols>
    <col min="1" max="1" width="60.28515625" bestFit="1" customWidth="1"/>
    <col min="2" max="2" width="3.140625" customWidth="1"/>
    <col min="3" max="3" width="63" bestFit="1" customWidth="1"/>
    <col min="4" max="4" width="77.7109375" customWidth="1"/>
  </cols>
  <sheetData>
    <row r="1" spans="1:4" ht="21" thickBot="1">
      <c r="A1" s="70" t="s">
        <v>1294</v>
      </c>
      <c r="B1" s="71"/>
      <c r="C1" s="72"/>
      <c r="D1" s="22"/>
    </row>
    <row r="2" spans="1:4" ht="15.75" thickBot="1">
      <c r="A2" s="9"/>
      <c r="B2" s="9"/>
      <c r="C2" s="9"/>
      <c r="D2" s="22"/>
    </row>
    <row r="3" spans="1:4" ht="16.5" thickBot="1">
      <c r="A3" s="73" t="s">
        <v>1310</v>
      </c>
      <c r="B3" s="74"/>
      <c r="C3" s="75"/>
      <c r="D3" s="22"/>
    </row>
    <row r="4" spans="1:4" ht="15.75" thickBot="1">
      <c r="A4" s="9"/>
      <c r="B4" s="9"/>
      <c r="C4" s="9"/>
      <c r="D4" s="22"/>
    </row>
    <row r="5" spans="1:4" ht="16.5" thickBot="1">
      <c r="A5" s="76" t="s">
        <v>1295</v>
      </c>
      <c r="B5" s="77"/>
      <c r="C5" s="78"/>
      <c r="D5" s="22"/>
    </row>
    <row r="6" spans="1:4" ht="15.75" thickBot="1">
      <c r="A6" s="9"/>
      <c r="B6" s="9"/>
      <c r="C6" s="9"/>
      <c r="D6" s="22"/>
    </row>
    <row r="7" spans="1:4" ht="15.75" thickBot="1">
      <c r="A7" s="10" t="s">
        <v>1296</v>
      </c>
      <c r="B7" s="9"/>
      <c r="C7" s="57"/>
      <c r="D7" s="22"/>
    </row>
    <row r="8" spans="1:4" ht="15.75" thickBot="1">
      <c r="A8" s="9"/>
      <c r="B8" s="9"/>
      <c r="C8" s="9"/>
      <c r="D8" s="22"/>
    </row>
    <row r="9" spans="1:4" ht="15.75" thickBot="1">
      <c r="A9" s="10" t="s">
        <v>1297</v>
      </c>
      <c r="B9" s="9"/>
      <c r="C9" s="57"/>
      <c r="D9" s="22"/>
    </row>
    <row r="10" spans="1:4" ht="15.75" thickBot="1">
      <c r="A10" s="9"/>
      <c r="B10" s="9"/>
      <c r="C10" s="9"/>
      <c r="D10" s="22"/>
    </row>
    <row r="11" spans="1:4" ht="15.75" thickBot="1">
      <c r="A11" s="10" t="s">
        <v>1298</v>
      </c>
      <c r="B11" s="9"/>
      <c r="C11" s="10" t="s">
        <v>1311</v>
      </c>
      <c r="D11" s="22"/>
    </row>
    <row r="12" spans="1:4" ht="15.75" thickBot="1">
      <c r="A12" s="9"/>
      <c r="B12" s="9"/>
      <c r="C12" s="9"/>
      <c r="D12" s="22"/>
    </row>
    <row r="13" spans="1:4" ht="15.75" thickBot="1">
      <c r="A13" s="10" t="s">
        <v>1299</v>
      </c>
      <c r="B13" s="9"/>
      <c r="C13" s="10" t="s">
        <v>1300</v>
      </c>
      <c r="D13" s="22"/>
    </row>
    <row r="14" spans="1:4" ht="15.75" thickBot="1">
      <c r="A14" s="9"/>
      <c r="B14" s="9"/>
      <c r="C14" s="9"/>
      <c r="D14" s="22"/>
    </row>
    <row r="15" spans="1:4" ht="15.75" thickBot="1">
      <c r="A15" s="10" t="s">
        <v>1301</v>
      </c>
      <c r="B15" s="9"/>
      <c r="C15" s="11" t="s">
        <v>1302</v>
      </c>
      <c r="D15" s="22"/>
    </row>
    <row r="16" spans="1:4" ht="15.75" thickBot="1">
      <c r="A16" s="9"/>
      <c r="B16" s="9"/>
      <c r="C16" s="9"/>
      <c r="D16" s="22"/>
    </row>
    <row r="17" spans="1:4" ht="15.75" thickBot="1">
      <c r="A17" s="10" t="s">
        <v>1303</v>
      </c>
      <c r="B17" s="9"/>
      <c r="C17" s="57"/>
      <c r="D17" s="22"/>
    </row>
    <row r="18" spans="1:4" ht="15.75" thickBot="1">
      <c r="A18" s="9"/>
      <c r="B18" s="9"/>
      <c r="C18" s="9"/>
      <c r="D18" s="22"/>
    </row>
    <row r="19" spans="1:4">
      <c r="A19" s="61"/>
      <c r="B19" s="62"/>
      <c r="C19" s="63"/>
      <c r="D19" s="22"/>
    </row>
    <row r="20" spans="1:4">
      <c r="A20" s="58" t="s">
        <v>1304</v>
      </c>
      <c r="B20" s="59"/>
      <c r="C20" s="60"/>
      <c r="D20" s="22"/>
    </row>
    <row r="21" spans="1:4">
      <c r="A21" s="58"/>
      <c r="B21" s="59"/>
      <c r="C21" s="60"/>
      <c r="D21" s="22"/>
    </row>
    <row r="22" spans="1:4">
      <c r="A22" s="58" t="s">
        <v>1305</v>
      </c>
      <c r="B22" s="59" t="s">
        <v>1306</v>
      </c>
      <c r="C22" s="60"/>
      <c r="D22" s="22"/>
    </row>
    <row r="23" spans="1:4">
      <c r="A23" s="58" t="s">
        <v>1307</v>
      </c>
      <c r="B23" s="59" t="s">
        <v>1308</v>
      </c>
      <c r="C23" s="60"/>
      <c r="D23" s="22"/>
    </row>
    <row r="24" spans="1:4">
      <c r="A24" s="58"/>
      <c r="B24" s="59"/>
      <c r="C24" s="60"/>
      <c r="D24" s="22"/>
    </row>
    <row r="25" spans="1:4">
      <c r="A25" s="58"/>
      <c r="B25" s="59"/>
      <c r="C25" s="60"/>
      <c r="D25" s="22"/>
    </row>
    <row r="26" spans="1:4">
      <c r="A26" s="58" t="s">
        <v>1309</v>
      </c>
      <c r="B26" s="59"/>
      <c r="C26" s="60"/>
      <c r="D26" s="22"/>
    </row>
    <row r="27" spans="1:4">
      <c r="A27" s="58"/>
      <c r="B27" s="59"/>
      <c r="C27" s="60"/>
      <c r="D27" s="22"/>
    </row>
    <row r="28" spans="1:4">
      <c r="A28" s="58"/>
      <c r="B28" s="59"/>
      <c r="C28" s="60"/>
      <c r="D28" s="22"/>
    </row>
    <row r="29" spans="1:4">
      <c r="A29" s="58"/>
      <c r="B29" s="59"/>
      <c r="C29" s="60"/>
      <c r="D29" s="22"/>
    </row>
    <row r="30" spans="1:4">
      <c r="A30" s="58"/>
      <c r="B30" s="59"/>
      <c r="C30" s="60"/>
      <c r="D30" s="22"/>
    </row>
    <row r="31" spans="1:4" ht="15.75" thickBot="1">
      <c r="A31" s="64"/>
      <c r="B31" s="65"/>
      <c r="C31" s="66"/>
      <c r="D31" s="22"/>
    </row>
    <row r="32" spans="1:4">
      <c r="A32" s="22"/>
      <c r="B32" s="22"/>
      <c r="C32" s="22"/>
      <c r="D32" s="22"/>
    </row>
    <row r="33" spans="1:4">
      <c r="A33" s="22"/>
      <c r="B33" s="22"/>
      <c r="C33" s="22"/>
      <c r="D33" s="22"/>
    </row>
    <row r="34" spans="1:4">
      <c r="A34" s="12"/>
      <c r="B34" s="12"/>
      <c r="C34" s="12"/>
      <c r="D34" s="12"/>
    </row>
  </sheetData>
  <sheetProtection password="8994" sheet="1" objects="1" scenarios="1"/>
  <mergeCells count="3">
    <mergeCell ref="A1:C1"/>
    <mergeCell ref="A3:C3"/>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8"/>
  <sheetViews>
    <sheetView workbookViewId="0">
      <selection activeCell="B3" sqref="B3:F3"/>
    </sheetView>
  </sheetViews>
  <sheetFormatPr defaultRowHeight="15"/>
  <cols>
    <col min="1" max="1" width="2.28515625" customWidth="1"/>
    <col min="3" max="3" width="3" customWidth="1"/>
    <col min="4" max="4" width="29.42578125" customWidth="1"/>
    <col min="5" max="5" width="4.28515625" customWidth="1"/>
    <col min="6" max="6" width="186.140625" customWidth="1"/>
  </cols>
  <sheetData>
    <row r="1" spans="2:6" ht="15.75" customHeight="1" thickBot="1">
      <c r="B1" s="85" t="s">
        <v>1276</v>
      </c>
      <c r="C1" s="86"/>
      <c r="D1" s="86"/>
      <c r="E1" s="86"/>
      <c r="F1" s="87"/>
    </row>
    <row r="2" spans="2:6" ht="15.75" thickBot="1">
      <c r="B2" s="1"/>
      <c r="C2" s="1"/>
      <c r="D2" s="1"/>
      <c r="E2" s="1"/>
      <c r="F2" s="1"/>
    </row>
    <row r="3" spans="2:6" ht="42" customHeight="1" thickBot="1">
      <c r="B3" s="79" t="s">
        <v>1291</v>
      </c>
      <c r="C3" s="80"/>
      <c r="D3" s="80"/>
      <c r="E3" s="80"/>
      <c r="F3" s="81"/>
    </row>
    <row r="4" spans="2:6" ht="15.75" thickBot="1">
      <c r="B4" s="2"/>
      <c r="C4" s="2"/>
      <c r="D4" s="2"/>
      <c r="E4" s="2"/>
      <c r="F4" s="2"/>
    </row>
    <row r="5" spans="2:6" ht="15.75" customHeight="1" thickBot="1">
      <c r="B5" s="88" t="s">
        <v>1312</v>
      </c>
      <c r="C5" s="89"/>
      <c r="D5" s="89"/>
      <c r="E5" s="89"/>
      <c r="F5" s="90"/>
    </row>
    <row r="6" spans="2:6" ht="15.75" thickBot="1">
      <c r="B6" s="2"/>
      <c r="C6" s="2"/>
      <c r="D6" s="2"/>
      <c r="E6" s="2"/>
      <c r="F6" s="2"/>
    </row>
    <row r="7" spans="2:6" ht="15.75" customHeight="1" thickBot="1">
      <c r="B7" s="79" t="s">
        <v>1277</v>
      </c>
      <c r="C7" s="80"/>
      <c r="D7" s="80"/>
      <c r="E7" s="80"/>
      <c r="F7" s="81"/>
    </row>
    <row r="8" spans="2:6" ht="15.75" thickBot="1">
      <c r="B8" s="2"/>
      <c r="C8" s="2"/>
      <c r="D8" s="2"/>
      <c r="E8" s="2"/>
      <c r="F8" s="2"/>
    </row>
    <row r="9" spans="2:6" ht="15.75" thickBot="1">
      <c r="B9" s="3" t="s">
        <v>1278</v>
      </c>
      <c r="C9" s="2"/>
      <c r="D9" s="3" t="s">
        <v>1279</v>
      </c>
      <c r="E9" s="2"/>
      <c r="F9" s="3" t="s">
        <v>1280</v>
      </c>
    </row>
    <row r="10" spans="2:6" ht="15.75" thickBot="1">
      <c r="B10" s="2"/>
      <c r="C10" s="2"/>
      <c r="D10" s="2"/>
      <c r="E10" s="2"/>
      <c r="F10" s="2"/>
    </row>
    <row r="11" spans="2:6" ht="15.75" thickBot="1">
      <c r="B11" s="3" t="s">
        <v>1281</v>
      </c>
      <c r="C11" s="2"/>
      <c r="D11" s="3" t="s">
        <v>1282</v>
      </c>
      <c r="E11" s="2"/>
      <c r="F11" s="3" t="s">
        <v>1283</v>
      </c>
    </row>
    <row r="12" spans="2:6" ht="15.75" thickBot="1">
      <c r="B12" s="4"/>
      <c r="C12" s="2"/>
      <c r="D12" s="4"/>
      <c r="E12" s="2"/>
      <c r="F12" s="4"/>
    </row>
    <row r="13" spans="2:6" ht="15.75" thickBot="1">
      <c r="B13" s="3" t="s">
        <v>1284</v>
      </c>
      <c r="C13" s="2"/>
      <c r="D13" s="6" t="s">
        <v>1292</v>
      </c>
      <c r="E13" s="2"/>
      <c r="F13" s="5" t="s">
        <v>1293</v>
      </c>
    </row>
    <row r="14" spans="2:6">
      <c r="B14" s="4"/>
      <c r="C14" s="2"/>
      <c r="D14" s="7"/>
      <c r="E14" s="2"/>
      <c r="F14" s="8"/>
    </row>
    <row r="15" spans="2:6" ht="15.75" thickBot="1">
      <c r="B15" s="4"/>
      <c r="C15" s="2"/>
      <c r="D15" s="7"/>
      <c r="E15" s="2"/>
      <c r="F15" s="7"/>
    </row>
    <row r="16" spans="2:6" ht="15.75" customHeight="1" thickBot="1">
      <c r="B16" s="79" t="s">
        <v>1285</v>
      </c>
      <c r="C16" s="80"/>
      <c r="D16" s="80"/>
      <c r="E16" s="80"/>
      <c r="F16" s="81"/>
    </row>
    <row r="17" spans="2:6" ht="15.75" thickBot="1">
      <c r="B17" s="2"/>
      <c r="C17" s="2"/>
      <c r="D17" s="2"/>
      <c r="E17" s="2"/>
      <c r="F17" s="2"/>
    </row>
    <row r="18" spans="2:6" ht="15.75" thickBot="1">
      <c r="B18" s="79" t="s">
        <v>1313</v>
      </c>
      <c r="C18" s="80"/>
      <c r="D18" s="80"/>
      <c r="E18" s="80"/>
      <c r="F18" s="81"/>
    </row>
    <row r="19" spans="2:6" ht="15.75" thickBot="1">
      <c r="B19" s="2"/>
      <c r="C19" s="2"/>
      <c r="D19" s="2"/>
      <c r="E19" s="2"/>
      <c r="F19" s="2"/>
    </row>
    <row r="20" spans="2:6" ht="15.75" customHeight="1" thickBot="1">
      <c r="B20" s="79" t="s">
        <v>1286</v>
      </c>
      <c r="C20" s="80"/>
      <c r="D20" s="80"/>
      <c r="E20" s="80"/>
      <c r="F20" s="81"/>
    </row>
    <row r="21" spans="2:6" ht="15.75" thickBot="1">
      <c r="B21" s="2"/>
      <c r="C21" s="2"/>
      <c r="D21" s="2"/>
      <c r="E21" s="2"/>
      <c r="F21" s="2"/>
    </row>
    <row r="22" spans="2:6" ht="15.75" customHeight="1" thickBot="1">
      <c r="B22" s="79" t="s">
        <v>1287</v>
      </c>
      <c r="C22" s="80"/>
      <c r="D22" s="80"/>
      <c r="E22" s="80"/>
      <c r="F22" s="81"/>
    </row>
    <row r="23" spans="2:6" ht="15.75" thickBot="1">
      <c r="B23" s="2"/>
      <c r="C23" s="2"/>
      <c r="D23" s="2"/>
      <c r="E23" s="2"/>
      <c r="F23" s="2"/>
    </row>
    <row r="24" spans="2:6" ht="15.75" customHeight="1" thickBot="1">
      <c r="B24" s="79" t="s">
        <v>1288</v>
      </c>
      <c r="C24" s="80"/>
      <c r="D24" s="80"/>
      <c r="E24" s="80"/>
      <c r="F24" s="81"/>
    </row>
    <row r="25" spans="2:6" ht="15.75" thickBot="1">
      <c r="B25" s="2"/>
      <c r="C25" s="2"/>
      <c r="D25" s="2"/>
      <c r="E25" s="2"/>
      <c r="F25" s="2"/>
    </row>
    <row r="26" spans="2:6" ht="15.75" customHeight="1" thickBot="1">
      <c r="B26" s="79" t="s">
        <v>1289</v>
      </c>
      <c r="C26" s="80"/>
      <c r="D26" s="80"/>
      <c r="E26" s="80"/>
      <c r="F26" s="81"/>
    </row>
    <row r="27" spans="2:6" ht="15.75" thickBot="1">
      <c r="B27" s="2"/>
      <c r="C27" s="2"/>
      <c r="D27" s="2"/>
      <c r="E27" s="2"/>
      <c r="F27" s="2"/>
    </row>
    <row r="28" spans="2:6" ht="15.75" customHeight="1" thickBot="1">
      <c r="B28" s="82" t="s">
        <v>1290</v>
      </c>
      <c r="C28" s="83"/>
      <c r="D28" s="83"/>
      <c r="E28" s="83"/>
      <c r="F28" s="84"/>
    </row>
  </sheetData>
  <sheetProtection password="8994" sheet="1" objects="1" scenarios="1"/>
  <mergeCells count="11">
    <mergeCell ref="B26:F26"/>
    <mergeCell ref="B28:F28"/>
    <mergeCell ref="B18:F18"/>
    <mergeCell ref="B1:F1"/>
    <mergeCell ref="B3:F3"/>
    <mergeCell ref="B5:F5"/>
    <mergeCell ref="B7:F7"/>
    <mergeCell ref="B16:F16"/>
    <mergeCell ref="B20:F20"/>
    <mergeCell ref="B22:F22"/>
    <mergeCell ref="B24:F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8"/>
  <sheetViews>
    <sheetView zoomScale="90" zoomScaleNormal="90" workbookViewId="0">
      <pane ySplit="5" topLeftCell="A6" activePane="bottomLeft" state="frozen"/>
      <selection pane="bottomLeft" activeCell="C11" sqref="C11"/>
    </sheetView>
  </sheetViews>
  <sheetFormatPr defaultRowHeight="15"/>
  <cols>
    <col min="1" max="1" width="9.140625" style="12"/>
    <col min="2" max="2" width="61.140625" style="12" customWidth="1"/>
    <col min="3" max="3" width="13.42578125" style="12" bestFit="1" customWidth="1"/>
    <col min="4" max="4" width="19.85546875" style="12" bestFit="1" customWidth="1"/>
    <col min="5" max="5" width="15" style="12" bestFit="1" customWidth="1"/>
    <col min="6" max="6" width="13.7109375" style="12" bestFit="1" customWidth="1"/>
    <col min="7" max="7" width="12.140625" style="12" bestFit="1" customWidth="1"/>
    <col min="8" max="8" width="23.85546875" style="19" customWidth="1"/>
    <col min="9" max="9" width="14.28515625" style="20" customWidth="1"/>
    <col min="10" max="10" width="20.85546875" style="21" bestFit="1" customWidth="1"/>
    <col min="11" max="11" width="11.85546875" style="69" bestFit="1" customWidth="1"/>
    <col min="12" max="12" width="11.85546875" style="12" customWidth="1"/>
    <col min="13" max="13" width="12.140625" style="22" bestFit="1" customWidth="1"/>
    <col min="14" max="14" width="21.85546875" style="22" bestFit="1" customWidth="1"/>
    <col min="15" max="15" width="8.85546875" style="12" bestFit="1" customWidth="1"/>
    <col min="16" max="16" width="12.5703125" style="12" bestFit="1" customWidth="1"/>
    <col min="17" max="16384" width="9.140625" style="12"/>
  </cols>
  <sheetData>
    <row r="1" spans="1:16">
      <c r="A1" s="22"/>
      <c r="B1" s="22"/>
      <c r="C1" s="22"/>
      <c r="D1" s="22"/>
      <c r="E1" s="22"/>
      <c r="F1" s="22"/>
      <c r="G1" s="22"/>
      <c r="H1" s="23"/>
      <c r="I1" s="24"/>
      <c r="J1" s="25"/>
      <c r="K1" s="12"/>
    </row>
    <row r="2" spans="1:16" ht="21">
      <c r="A2" s="26"/>
      <c r="B2" s="27" t="s">
        <v>1272</v>
      </c>
      <c r="C2" s="27"/>
      <c r="D2" s="27"/>
      <c r="E2" s="27"/>
      <c r="F2" s="27"/>
      <c r="G2" s="27"/>
      <c r="H2" s="27"/>
      <c r="I2" s="24"/>
      <c r="J2" s="25"/>
      <c r="K2" s="12"/>
    </row>
    <row r="3" spans="1:16" s="13" customFormat="1" ht="14.25" customHeight="1">
      <c r="A3" s="28"/>
      <c r="B3" s="28" t="s">
        <v>1270</v>
      </c>
      <c r="C3" s="28"/>
      <c r="D3" s="28"/>
      <c r="E3" s="27"/>
      <c r="F3" s="27"/>
      <c r="G3" s="27"/>
      <c r="H3" s="27"/>
      <c r="I3" s="29"/>
      <c r="J3" s="30"/>
      <c r="M3" s="31"/>
      <c r="N3" s="31"/>
    </row>
    <row r="4" spans="1:16" s="13" customFormat="1" ht="14.25" customHeight="1" thickBot="1">
      <c r="A4" s="31"/>
      <c r="B4" s="31"/>
      <c r="C4" s="31"/>
      <c r="D4" s="31"/>
      <c r="E4" s="31"/>
      <c r="F4" s="31"/>
      <c r="G4" s="31"/>
      <c r="H4" s="32"/>
      <c r="I4" s="29"/>
      <c r="J4" s="30"/>
      <c r="M4" s="31"/>
      <c r="N4" s="31"/>
    </row>
    <row r="5" spans="1:16" s="56" customFormat="1" ht="61.5" customHeight="1" thickBot="1">
      <c r="A5" s="51" t="s">
        <v>198</v>
      </c>
      <c r="B5" s="52" t="s">
        <v>0</v>
      </c>
      <c r="C5" s="52" t="s">
        <v>1</v>
      </c>
      <c r="D5" s="52" t="s">
        <v>787</v>
      </c>
      <c r="E5" s="52" t="s">
        <v>2</v>
      </c>
      <c r="F5" s="52" t="s">
        <v>3</v>
      </c>
      <c r="G5" s="53" t="s">
        <v>4</v>
      </c>
      <c r="H5" s="54" t="s">
        <v>197</v>
      </c>
      <c r="I5" s="33" t="s">
        <v>1271</v>
      </c>
      <c r="J5" s="55" t="s">
        <v>1269</v>
      </c>
      <c r="K5" s="14" t="s">
        <v>1314</v>
      </c>
      <c r="L5" s="14" t="s">
        <v>1275</v>
      </c>
      <c r="M5" s="50" t="s">
        <v>1271</v>
      </c>
      <c r="N5" s="50" t="s">
        <v>1273</v>
      </c>
      <c r="O5" s="14" t="s">
        <v>5</v>
      </c>
      <c r="P5" s="14" t="s">
        <v>1274</v>
      </c>
    </row>
    <row r="6" spans="1:16" s="13" customFormat="1" ht="16.5">
      <c r="A6" s="31" t="s">
        <v>199</v>
      </c>
      <c r="B6" s="34" t="s">
        <v>120</v>
      </c>
      <c r="C6" s="34" t="s">
        <v>84</v>
      </c>
      <c r="D6" s="35" t="s">
        <v>23</v>
      </c>
      <c r="E6" s="34" t="s">
        <v>121</v>
      </c>
      <c r="F6" s="36">
        <v>80319</v>
      </c>
      <c r="G6" s="37" t="s">
        <v>122</v>
      </c>
      <c r="H6" s="38">
        <v>1.5</v>
      </c>
      <c r="I6" s="39">
        <v>213</v>
      </c>
      <c r="J6" s="40">
        <v>340.98</v>
      </c>
      <c r="K6" s="67"/>
      <c r="L6" s="16">
        <v>0</v>
      </c>
      <c r="M6" s="39">
        <v>213</v>
      </c>
      <c r="N6" s="40">
        <f>M6*L6-K6</f>
        <v>0</v>
      </c>
      <c r="O6" s="15"/>
      <c r="P6" s="15"/>
    </row>
    <row r="7" spans="1:16" ht="16.5">
      <c r="A7" s="31" t="s">
        <v>199</v>
      </c>
      <c r="B7" s="34" t="s">
        <v>35</v>
      </c>
      <c r="C7" s="34" t="s">
        <v>7</v>
      </c>
      <c r="D7" s="35" t="s">
        <v>23</v>
      </c>
      <c r="E7" s="34" t="s">
        <v>36</v>
      </c>
      <c r="F7" s="36">
        <v>11492</v>
      </c>
      <c r="G7" s="37" t="s">
        <v>37</v>
      </c>
      <c r="H7" s="38">
        <v>14.46</v>
      </c>
      <c r="I7" s="39">
        <v>220</v>
      </c>
      <c r="J7" s="40">
        <v>2360.7600000000002</v>
      </c>
      <c r="K7" s="67"/>
      <c r="L7" s="16">
        <v>0</v>
      </c>
      <c r="M7" s="39">
        <v>220</v>
      </c>
      <c r="N7" s="40">
        <f t="shared" ref="N7:N70" si="0">M7*L7-K7</f>
        <v>0</v>
      </c>
      <c r="O7" s="15"/>
      <c r="P7" s="15"/>
    </row>
    <row r="8" spans="1:16">
      <c r="A8" s="22" t="s">
        <v>199</v>
      </c>
      <c r="B8" s="34" t="s">
        <v>67</v>
      </c>
      <c r="C8" s="34" t="s">
        <v>51</v>
      </c>
      <c r="D8" s="35" t="s">
        <v>63</v>
      </c>
      <c r="E8" s="34" t="s">
        <v>52</v>
      </c>
      <c r="F8" s="36">
        <v>831102</v>
      </c>
      <c r="G8" s="37" t="s">
        <v>65</v>
      </c>
      <c r="H8" s="38">
        <v>3.76</v>
      </c>
      <c r="I8" s="39">
        <v>494</v>
      </c>
      <c r="J8" s="40">
        <v>1955.89</v>
      </c>
      <c r="K8" s="67"/>
      <c r="L8" s="16">
        <v>0</v>
      </c>
      <c r="M8" s="39">
        <v>494</v>
      </c>
      <c r="N8" s="40">
        <f t="shared" si="0"/>
        <v>0</v>
      </c>
      <c r="O8" s="15"/>
      <c r="P8" s="15"/>
    </row>
    <row r="9" spans="1:16" ht="16.5">
      <c r="A9" s="31" t="s">
        <v>199</v>
      </c>
      <c r="B9" s="35" t="s">
        <v>179</v>
      </c>
      <c r="C9" s="35" t="s">
        <v>84</v>
      </c>
      <c r="D9" s="35" t="s">
        <v>23</v>
      </c>
      <c r="E9" s="35" t="s">
        <v>180</v>
      </c>
      <c r="F9" s="36">
        <v>83519</v>
      </c>
      <c r="G9" s="41" t="s">
        <v>181</v>
      </c>
      <c r="H9" s="38">
        <v>3.07</v>
      </c>
      <c r="I9" s="39">
        <v>4361</v>
      </c>
      <c r="J9" s="40">
        <v>5321.74</v>
      </c>
      <c r="K9" s="67"/>
      <c r="L9" s="16">
        <v>0</v>
      </c>
      <c r="M9" s="39">
        <v>4361</v>
      </c>
      <c r="N9" s="40">
        <f t="shared" si="0"/>
        <v>0</v>
      </c>
      <c r="O9" s="15"/>
      <c r="P9" s="15"/>
    </row>
    <row r="10" spans="1:16" ht="16.5">
      <c r="A10" s="31" t="s">
        <v>199</v>
      </c>
      <c r="B10" s="34" t="s">
        <v>19</v>
      </c>
      <c r="C10" s="34" t="s">
        <v>7</v>
      </c>
      <c r="D10" s="35" t="s">
        <v>8</v>
      </c>
      <c r="E10" s="34" t="s">
        <v>20</v>
      </c>
      <c r="F10" s="36">
        <v>11591</v>
      </c>
      <c r="G10" s="37" t="s">
        <v>21</v>
      </c>
      <c r="H10" s="38">
        <v>16.73</v>
      </c>
      <c r="I10" s="39">
        <v>54</v>
      </c>
      <c r="J10" s="40">
        <v>970.87</v>
      </c>
      <c r="K10" s="67"/>
      <c r="L10" s="16">
        <v>0</v>
      </c>
      <c r="M10" s="39">
        <v>54</v>
      </c>
      <c r="N10" s="40">
        <f t="shared" si="0"/>
        <v>0</v>
      </c>
      <c r="O10" s="15"/>
      <c r="P10" s="15"/>
    </row>
    <row r="11" spans="1:16" ht="16.5">
      <c r="A11" s="31" t="s">
        <v>199</v>
      </c>
      <c r="B11" s="35" t="s">
        <v>136</v>
      </c>
      <c r="C11" s="35" t="s">
        <v>84</v>
      </c>
      <c r="D11" s="35" t="s">
        <v>23</v>
      </c>
      <c r="E11" s="34" t="s">
        <v>87</v>
      </c>
      <c r="F11" s="36">
        <v>614673</v>
      </c>
      <c r="G11" s="37" t="s">
        <v>135</v>
      </c>
      <c r="H11" s="38">
        <v>9.52</v>
      </c>
      <c r="I11" s="39">
        <v>326</v>
      </c>
      <c r="J11" s="40">
        <v>3383.18</v>
      </c>
      <c r="K11" s="67"/>
      <c r="L11" s="16">
        <v>0</v>
      </c>
      <c r="M11" s="39">
        <v>326</v>
      </c>
      <c r="N11" s="40">
        <f t="shared" si="0"/>
        <v>0</v>
      </c>
      <c r="O11" s="15"/>
      <c r="P11" s="15"/>
    </row>
    <row r="12" spans="1:16">
      <c r="A12" s="22" t="s">
        <v>199</v>
      </c>
      <c r="B12" s="34" t="s">
        <v>81</v>
      </c>
      <c r="C12" s="34" t="s">
        <v>51</v>
      </c>
      <c r="D12" s="35" t="s">
        <v>63</v>
      </c>
      <c r="E12" s="34" t="s">
        <v>82</v>
      </c>
      <c r="F12" s="36">
        <v>831070</v>
      </c>
      <c r="G12" s="37" t="s">
        <v>65</v>
      </c>
      <c r="H12" s="38">
        <v>1.29</v>
      </c>
      <c r="I12" s="39">
        <v>7791</v>
      </c>
      <c r="J12" s="40">
        <v>11213.18</v>
      </c>
      <c r="K12" s="67"/>
      <c r="L12" s="16">
        <v>0</v>
      </c>
      <c r="M12" s="39">
        <v>7791</v>
      </c>
      <c r="N12" s="40">
        <f t="shared" si="0"/>
        <v>0</v>
      </c>
      <c r="O12" s="15"/>
      <c r="P12" s="15"/>
    </row>
    <row r="13" spans="1:16">
      <c r="A13" s="22" t="s">
        <v>199</v>
      </c>
      <c r="B13" s="34" t="s">
        <v>46</v>
      </c>
      <c r="C13" s="34" t="s">
        <v>7</v>
      </c>
      <c r="D13" s="35" t="s">
        <v>47</v>
      </c>
      <c r="E13" s="34" t="s">
        <v>48</v>
      </c>
      <c r="F13" s="36">
        <v>65000</v>
      </c>
      <c r="G13" s="37" t="s">
        <v>49</v>
      </c>
      <c r="H13" s="38">
        <v>33.86</v>
      </c>
      <c r="I13" s="39">
        <v>154</v>
      </c>
      <c r="J13" s="40">
        <v>5807.19</v>
      </c>
      <c r="K13" s="67"/>
      <c r="L13" s="16">
        <v>0</v>
      </c>
      <c r="M13" s="39">
        <v>154</v>
      </c>
      <c r="N13" s="40">
        <f t="shared" si="0"/>
        <v>0</v>
      </c>
      <c r="O13" s="15"/>
      <c r="P13" s="15"/>
    </row>
    <row r="14" spans="1:16" ht="16.5">
      <c r="A14" s="31" t="s">
        <v>199</v>
      </c>
      <c r="B14" s="35" t="s">
        <v>143</v>
      </c>
      <c r="C14" s="35" t="s">
        <v>84</v>
      </c>
      <c r="D14" s="35" t="s">
        <v>23</v>
      </c>
      <c r="E14" s="35" t="s">
        <v>127</v>
      </c>
      <c r="F14" s="36">
        <v>81400</v>
      </c>
      <c r="G14" s="41" t="s">
        <v>128</v>
      </c>
      <c r="H14" s="38">
        <v>1.31</v>
      </c>
      <c r="I14" s="39">
        <v>446</v>
      </c>
      <c r="J14" s="40">
        <v>535.51</v>
      </c>
      <c r="K14" s="67"/>
      <c r="L14" s="16">
        <v>0</v>
      </c>
      <c r="M14" s="39">
        <v>446</v>
      </c>
      <c r="N14" s="40">
        <f t="shared" si="0"/>
        <v>0</v>
      </c>
      <c r="O14" s="15"/>
      <c r="P14" s="15"/>
    </row>
    <row r="15" spans="1:16">
      <c r="A15" s="22" t="s">
        <v>199</v>
      </c>
      <c r="B15" s="34" t="s">
        <v>38</v>
      </c>
      <c r="C15" s="34" t="s">
        <v>7</v>
      </c>
      <c r="D15" s="35" t="s">
        <v>23</v>
      </c>
      <c r="E15" s="34" t="s">
        <v>36</v>
      </c>
      <c r="F15" s="36">
        <v>11501</v>
      </c>
      <c r="G15" s="37" t="s">
        <v>37</v>
      </c>
      <c r="H15" s="38">
        <v>15.55</v>
      </c>
      <c r="I15" s="39">
        <v>293</v>
      </c>
      <c r="J15" s="40">
        <v>4959.8999999999996</v>
      </c>
      <c r="K15" s="67"/>
      <c r="L15" s="16">
        <v>0</v>
      </c>
      <c r="M15" s="39">
        <v>293</v>
      </c>
      <c r="N15" s="40">
        <f t="shared" si="0"/>
        <v>0</v>
      </c>
      <c r="O15" s="15"/>
      <c r="P15" s="15"/>
    </row>
    <row r="16" spans="1:16" ht="16.5">
      <c r="A16" s="31" t="s">
        <v>199</v>
      </c>
      <c r="B16" s="34" t="s">
        <v>50</v>
      </c>
      <c r="C16" s="34" t="s">
        <v>51</v>
      </c>
      <c r="D16" s="35" t="s">
        <v>8</v>
      </c>
      <c r="E16" s="34" t="s">
        <v>52</v>
      </c>
      <c r="F16" s="36">
        <v>55120803</v>
      </c>
      <c r="G16" s="37" t="s">
        <v>53</v>
      </c>
      <c r="H16" s="38">
        <v>2.02</v>
      </c>
      <c r="I16" s="39">
        <v>40</v>
      </c>
      <c r="J16" s="40">
        <v>89.55</v>
      </c>
      <c r="K16" s="68"/>
      <c r="L16" s="16">
        <v>0</v>
      </c>
      <c r="M16" s="39">
        <v>40</v>
      </c>
      <c r="N16" s="40">
        <f t="shared" si="0"/>
        <v>0</v>
      </c>
      <c r="O16" s="17"/>
      <c r="P16" s="17"/>
    </row>
    <row r="17" spans="1:16">
      <c r="A17" s="22" t="s">
        <v>199</v>
      </c>
      <c r="B17" s="34" t="s">
        <v>90</v>
      </c>
      <c r="C17" s="34" t="s">
        <v>84</v>
      </c>
      <c r="D17" s="35" t="s">
        <v>8</v>
      </c>
      <c r="E17" s="34" t="s">
        <v>91</v>
      </c>
      <c r="F17" s="36">
        <v>103289</v>
      </c>
      <c r="G17" s="37" t="s">
        <v>15</v>
      </c>
      <c r="H17" s="38">
        <v>10.56</v>
      </c>
      <c r="I17" s="39">
        <v>74</v>
      </c>
      <c r="J17" s="40">
        <v>1058.24</v>
      </c>
      <c r="K17" s="67"/>
      <c r="L17" s="16">
        <v>0</v>
      </c>
      <c r="M17" s="39">
        <v>74</v>
      </c>
      <c r="N17" s="40">
        <f t="shared" si="0"/>
        <v>0</v>
      </c>
      <c r="O17" s="15"/>
      <c r="P17" s="15"/>
    </row>
    <row r="18" spans="1:16" ht="16.5">
      <c r="A18" s="31" t="s">
        <v>199</v>
      </c>
      <c r="B18" s="34" t="s">
        <v>68</v>
      </c>
      <c r="C18" s="34" t="s">
        <v>51</v>
      </c>
      <c r="D18" s="35" t="s">
        <v>63</v>
      </c>
      <c r="E18" s="34" t="s">
        <v>69</v>
      </c>
      <c r="F18" s="36">
        <v>831003</v>
      </c>
      <c r="G18" s="37" t="s">
        <v>70</v>
      </c>
      <c r="H18" s="38">
        <v>2.5</v>
      </c>
      <c r="I18" s="39">
        <v>637</v>
      </c>
      <c r="J18" s="40">
        <v>1680.05</v>
      </c>
      <c r="K18" s="67"/>
      <c r="L18" s="16">
        <v>0</v>
      </c>
      <c r="M18" s="39">
        <v>637</v>
      </c>
      <c r="N18" s="40">
        <f t="shared" si="0"/>
        <v>0</v>
      </c>
      <c r="O18" s="15"/>
      <c r="P18" s="15"/>
    </row>
    <row r="19" spans="1:16" ht="16.5">
      <c r="A19" s="31" t="s">
        <v>199</v>
      </c>
      <c r="B19" s="34" t="s">
        <v>29</v>
      </c>
      <c r="C19" s="34" t="s">
        <v>7</v>
      </c>
      <c r="D19" s="35" t="s">
        <v>23</v>
      </c>
      <c r="E19" s="34" t="s">
        <v>30</v>
      </c>
      <c r="F19" s="36">
        <v>67562</v>
      </c>
      <c r="G19" s="37" t="s">
        <v>31</v>
      </c>
      <c r="H19" s="38">
        <v>44.62</v>
      </c>
      <c r="I19" s="39">
        <v>142</v>
      </c>
      <c r="J19" s="40">
        <v>6747.17</v>
      </c>
      <c r="K19" s="67"/>
      <c r="L19" s="16">
        <v>0</v>
      </c>
      <c r="M19" s="39">
        <v>142</v>
      </c>
      <c r="N19" s="40">
        <f t="shared" si="0"/>
        <v>0</v>
      </c>
      <c r="O19" s="15"/>
      <c r="P19" s="15"/>
    </row>
    <row r="20" spans="1:16" ht="16.5">
      <c r="A20" s="31" t="s">
        <v>199</v>
      </c>
      <c r="B20" s="34" t="s">
        <v>98</v>
      </c>
      <c r="C20" s="34" t="s">
        <v>84</v>
      </c>
      <c r="D20" s="35" t="s">
        <v>8</v>
      </c>
      <c r="E20" s="34" t="s">
        <v>99</v>
      </c>
      <c r="F20" s="36">
        <v>7710088352</v>
      </c>
      <c r="G20" s="37" t="s">
        <v>21</v>
      </c>
      <c r="H20" s="38">
        <v>2.33</v>
      </c>
      <c r="I20" s="39">
        <v>417</v>
      </c>
      <c r="J20" s="40">
        <v>1019.25</v>
      </c>
      <c r="K20" s="67"/>
      <c r="L20" s="16">
        <v>0</v>
      </c>
      <c r="M20" s="39">
        <v>417</v>
      </c>
      <c r="N20" s="40">
        <f t="shared" si="0"/>
        <v>0</v>
      </c>
      <c r="O20" s="15"/>
      <c r="P20" s="15"/>
    </row>
    <row r="21" spans="1:16" ht="16.5">
      <c r="A21" s="22" t="s">
        <v>199</v>
      </c>
      <c r="B21" s="35" t="s">
        <v>144</v>
      </c>
      <c r="C21" s="35" t="s">
        <v>84</v>
      </c>
      <c r="D21" s="35" t="s">
        <v>23</v>
      </c>
      <c r="E21" s="35" t="s">
        <v>145</v>
      </c>
      <c r="F21" s="36">
        <v>85000</v>
      </c>
      <c r="G21" s="41" t="s">
        <v>146</v>
      </c>
      <c r="H21" s="38">
        <v>30.61</v>
      </c>
      <c r="I21" s="39">
        <v>507</v>
      </c>
      <c r="J21" s="40">
        <v>16892.400000000001</v>
      </c>
      <c r="K21" s="67"/>
      <c r="L21" s="16">
        <v>0</v>
      </c>
      <c r="M21" s="39">
        <v>507</v>
      </c>
      <c r="N21" s="40">
        <f t="shared" si="0"/>
        <v>0</v>
      </c>
      <c r="O21" s="15"/>
      <c r="P21" s="15"/>
    </row>
    <row r="22" spans="1:16">
      <c r="A22" s="22" t="s">
        <v>199</v>
      </c>
      <c r="B22" s="34" t="s">
        <v>71</v>
      </c>
      <c r="C22" s="34" t="s">
        <v>51</v>
      </c>
      <c r="D22" s="35" t="s">
        <v>63</v>
      </c>
      <c r="E22" s="34" t="s">
        <v>72</v>
      </c>
      <c r="F22" s="36">
        <v>831075</v>
      </c>
      <c r="G22" s="37" t="s">
        <v>65</v>
      </c>
      <c r="H22" s="38">
        <v>1.82</v>
      </c>
      <c r="I22" s="39">
        <v>643</v>
      </c>
      <c r="J22" s="40">
        <v>1276.78</v>
      </c>
      <c r="K22" s="67"/>
      <c r="L22" s="16">
        <v>0</v>
      </c>
      <c r="M22" s="39">
        <v>643</v>
      </c>
      <c r="N22" s="40">
        <f t="shared" si="0"/>
        <v>0</v>
      </c>
      <c r="O22" s="15"/>
      <c r="P22" s="15"/>
    </row>
    <row r="23" spans="1:16" ht="16.5">
      <c r="A23" s="31" t="s">
        <v>199</v>
      </c>
      <c r="B23" s="35" t="s">
        <v>166</v>
      </c>
      <c r="C23" s="35" t="s">
        <v>84</v>
      </c>
      <c r="D23" s="35" t="s">
        <v>23</v>
      </c>
      <c r="E23" s="34" t="s">
        <v>167</v>
      </c>
      <c r="F23" s="36">
        <v>90144</v>
      </c>
      <c r="G23" s="37" t="s">
        <v>168</v>
      </c>
      <c r="H23" s="38">
        <v>7.59</v>
      </c>
      <c r="I23" s="39">
        <v>1255</v>
      </c>
      <c r="J23" s="40">
        <v>9933.27</v>
      </c>
      <c r="K23" s="67"/>
      <c r="L23" s="16">
        <v>0</v>
      </c>
      <c r="M23" s="39">
        <v>1255</v>
      </c>
      <c r="N23" s="40">
        <f t="shared" si="0"/>
        <v>0</v>
      </c>
      <c r="O23" s="15"/>
      <c r="P23" s="15"/>
    </row>
    <row r="24" spans="1:16" ht="16.5">
      <c r="A24" s="31" t="s">
        <v>199</v>
      </c>
      <c r="B24" s="34" t="s">
        <v>154</v>
      </c>
      <c r="C24" s="34" t="s">
        <v>84</v>
      </c>
      <c r="D24" s="35" t="s">
        <v>23</v>
      </c>
      <c r="E24" s="34" t="s">
        <v>155</v>
      </c>
      <c r="F24" s="36">
        <v>88860</v>
      </c>
      <c r="G24" s="37" t="s">
        <v>156</v>
      </c>
      <c r="H24" s="38">
        <v>11.85</v>
      </c>
      <c r="I24" s="39">
        <v>842</v>
      </c>
      <c r="J24" s="40">
        <v>11648.4</v>
      </c>
      <c r="K24" s="67"/>
      <c r="L24" s="16">
        <v>0</v>
      </c>
      <c r="M24" s="39">
        <v>842</v>
      </c>
      <c r="N24" s="40">
        <f t="shared" si="0"/>
        <v>0</v>
      </c>
      <c r="O24" s="15"/>
      <c r="P24" s="15"/>
    </row>
    <row r="25" spans="1:16" ht="16.5">
      <c r="A25" s="31" t="s">
        <v>199</v>
      </c>
      <c r="B25" s="34" t="s">
        <v>43</v>
      </c>
      <c r="C25" s="34" t="s">
        <v>7</v>
      </c>
      <c r="D25" s="35" t="s">
        <v>23</v>
      </c>
      <c r="E25" s="34" t="s">
        <v>44</v>
      </c>
      <c r="F25" s="36">
        <v>70603</v>
      </c>
      <c r="G25" s="37" t="s">
        <v>45</v>
      </c>
      <c r="H25" s="38">
        <v>4.6500000000000004</v>
      </c>
      <c r="I25" s="39">
        <v>579</v>
      </c>
      <c r="J25" s="40">
        <v>2974.52</v>
      </c>
      <c r="K25" s="67"/>
      <c r="L25" s="16">
        <v>0</v>
      </c>
      <c r="M25" s="39">
        <v>579</v>
      </c>
      <c r="N25" s="40">
        <f t="shared" si="0"/>
        <v>0</v>
      </c>
      <c r="O25" s="15"/>
      <c r="P25" s="15"/>
    </row>
    <row r="26" spans="1:16" ht="16.5">
      <c r="A26" s="31" t="s">
        <v>199</v>
      </c>
      <c r="B26" s="35" t="s">
        <v>61</v>
      </c>
      <c r="C26" s="35" t="s">
        <v>51</v>
      </c>
      <c r="D26" s="35" t="s">
        <v>23</v>
      </c>
      <c r="E26" s="34" t="s">
        <v>59</v>
      </c>
      <c r="F26" s="36">
        <v>55130001</v>
      </c>
      <c r="G26" s="37" t="s">
        <v>53</v>
      </c>
      <c r="H26" s="38">
        <v>1.58</v>
      </c>
      <c r="I26" s="39">
        <v>11897</v>
      </c>
      <c r="J26" s="40">
        <v>20520</v>
      </c>
      <c r="K26" s="67"/>
      <c r="L26" s="16">
        <v>0</v>
      </c>
      <c r="M26" s="39">
        <v>11897</v>
      </c>
      <c r="N26" s="40">
        <f t="shared" si="0"/>
        <v>0</v>
      </c>
      <c r="O26" s="15"/>
      <c r="P26" s="15"/>
    </row>
    <row r="27" spans="1:16">
      <c r="A27" s="22" t="s">
        <v>199</v>
      </c>
      <c r="B27" s="34" t="s">
        <v>32</v>
      </c>
      <c r="C27" s="34" t="s">
        <v>7</v>
      </c>
      <c r="D27" s="35" t="s">
        <v>23</v>
      </c>
      <c r="E27" s="34" t="s">
        <v>33</v>
      </c>
      <c r="F27" s="36">
        <v>67322</v>
      </c>
      <c r="G27" s="37" t="s">
        <v>34</v>
      </c>
      <c r="H27" s="38">
        <v>9.67</v>
      </c>
      <c r="I27" s="39">
        <v>182</v>
      </c>
      <c r="J27" s="40">
        <v>1982.72</v>
      </c>
      <c r="K27" s="67"/>
      <c r="L27" s="16">
        <v>0</v>
      </c>
      <c r="M27" s="39">
        <v>182</v>
      </c>
      <c r="N27" s="40">
        <f t="shared" si="0"/>
        <v>0</v>
      </c>
      <c r="O27" s="15"/>
      <c r="P27" s="15"/>
    </row>
    <row r="28" spans="1:16" ht="16.5">
      <c r="A28" s="31" t="s">
        <v>199</v>
      </c>
      <c r="B28" s="34" t="s">
        <v>66</v>
      </c>
      <c r="C28" s="34" t="s">
        <v>51</v>
      </c>
      <c r="D28" s="35" t="s">
        <v>63</v>
      </c>
      <c r="E28" s="34" t="s">
        <v>64</v>
      </c>
      <c r="F28" s="36">
        <v>831065</v>
      </c>
      <c r="G28" s="37" t="s">
        <v>65</v>
      </c>
      <c r="H28" s="38">
        <v>3.13</v>
      </c>
      <c r="I28" s="39">
        <v>474</v>
      </c>
      <c r="J28" s="40">
        <v>1423.54</v>
      </c>
      <c r="K28" s="67"/>
      <c r="L28" s="16">
        <v>0</v>
      </c>
      <c r="M28" s="39">
        <v>474</v>
      </c>
      <c r="N28" s="40">
        <f t="shared" si="0"/>
        <v>0</v>
      </c>
      <c r="O28" s="15"/>
      <c r="P28" s="15"/>
    </row>
    <row r="29" spans="1:16">
      <c r="A29" s="22" t="s">
        <v>199</v>
      </c>
      <c r="B29" s="35" t="s">
        <v>172</v>
      </c>
      <c r="C29" s="35" t="s">
        <v>84</v>
      </c>
      <c r="D29" s="35" t="s">
        <v>23</v>
      </c>
      <c r="E29" s="34" t="s">
        <v>173</v>
      </c>
      <c r="F29" s="36">
        <v>518019</v>
      </c>
      <c r="G29" s="37" t="s">
        <v>102</v>
      </c>
      <c r="H29" s="38">
        <v>2.15</v>
      </c>
      <c r="I29" s="39">
        <v>1950</v>
      </c>
      <c r="J29" s="40">
        <v>4506.6099999999997</v>
      </c>
      <c r="K29" s="67"/>
      <c r="L29" s="16">
        <v>0</v>
      </c>
      <c r="M29" s="39">
        <v>1950</v>
      </c>
      <c r="N29" s="40">
        <f t="shared" si="0"/>
        <v>0</v>
      </c>
      <c r="O29" s="15"/>
      <c r="P29" s="15"/>
    </row>
    <row r="30" spans="1:16">
      <c r="A30" s="22" t="s">
        <v>199</v>
      </c>
      <c r="B30" s="35" t="s">
        <v>137</v>
      </c>
      <c r="C30" s="35" t="s">
        <v>84</v>
      </c>
      <c r="D30" s="35" t="s">
        <v>23</v>
      </c>
      <c r="E30" s="34" t="s">
        <v>138</v>
      </c>
      <c r="F30" s="36">
        <v>831077</v>
      </c>
      <c r="G30" s="37" t="s">
        <v>65</v>
      </c>
      <c r="H30" s="38">
        <v>1.37</v>
      </c>
      <c r="I30" s="39">
        <v>343</v>
      </c>
      <c r="J30" s="40">
        <v>525.91</v>
      </c>
      <c r="K30" s="67"/>
      <c r="L30" s="16">
        <v>0</v>
      </c>
      <c r="M30" s="39">
        <v>343</v>
      </c>
      <c r="N30" s="40">
        <f t="shared" si="0"/>
        <v>0</v>
      </c>
      <c r="O30" s="15"/>
      <c r="P30" s="15"/>
    </row>
    <row r="31" spans="1:16" ht="16.5">
      <c r="A31" s="31" t="s">
        <v>199</v>
      </c>
      <c r="B31" s="34" t="s">
        <v>150</v>
      </c>
      <c r="C31" s="34" t="s">
        <v>84</v>
      </c>
      <c r="D31" s="35" t="s">
        <v>23</v>
      </c>
      <c r="E31" s="34" t="s">
        <v>72</v>
      </c>
      <c r="F31" s="36">
        <v>83396</v>
      </c>
      <c r="G31" s="37" t="s">
        <v>151</v>
      </c>
      <c r="H31" s="38">
        <v>4.3</v>
      </c>
      <c r="I31" s="39">
        <v>742</v>
      </c>
      <c r="J31" s="40">
        <v>3394.37</v>
      </c>
      <c r="K31" s="67"/>
      <c r="L31" s="16">
        <v>0</v>
      </c>
      <c r="M31" s="39">
        <v>742</v>
      </c>
      <c r="N31" s="40">
        <f t="shared" si="0"/>
        <v>0</v>
      </c>
      <c r="O31" s="15"/>
      <c r="P31" s="15"/>
    </row>
    <row r="32" spans="1:16" ht="16.5">
      <c r="A32" s="22" t="s">
        <v>199</v>
      </c>
      <c r="B32" s="35" t="s">
        <v>152</v>
      </c>
      <c r="C32" s="35" t="s">
        <v>84</v>
      </c>
      <c r="D32" s="35" t="s">
        <v>23</v>
      </c>
      <c r="E32" s="34" t="s">
        <v>76</v>
      </c>
      <c r="F32" s="36">
        <v>77647</v>
      </c>
      <c r="G32" s="41" t="s">
        <v>153</v>
      </c>
      <c r="H32" s="38">
        <v>3.07</v>
      </c>
      <c r="I32" s="39">
        <v>767</v>
      </c>
      <c r="J32" s="40">
        <v>2403.54</v>
      </c>
      <c r="K32" s="67"/>
      <c r="L32" s="16">
        <v>0</v>
      </c>
      <c r="M32" s="39">
        <v>767</v>
      </c>
      <c r="N32" s="40">
        <f t="shared" si="0"/>
        <v>0</v>
      </c>
      <c r="O32" s="15"/>
      <c r="P32" s="15"/>
    </row>
    <row r="33" spans="1:16" ht="16.5">
      <c r="A33" s="22" t="s">
        <v>199</v>
      </c>
      <c r="B33" s="35" t="s">
        <v>192</v>
      </c>
      <c r="C33" s="35" t="s">
        <v>84</v>
      </c>
      <c r="D33" s="35" t="s">
        <v>23</v>
      </c>
      <c r="E33" s="35" t="s">
        <v>87</v>
      </c>
      <c r="F33" s="36">
        <v>87888</v>
      </c>
      <c r="G33" s="41" t="s">
        <v>107</v>
      </c>
      <c r="H33" s="38">
        <v>1.43</v>
      </c>
      <c r="I33" s="39">
        <v>12489</v>
      </c>
      <c r="J33" s="40">
        <v>18577.88</v>
      </c>
      <c r="K33" s="67"/>
      <c r="L33" s="16">
        <v>0</v>
      </c>
      <c r="M33" s="39">
        <v>12489</v>
      </c>
      <c r="N33" s="40">
        <f t="shared" si="0"/>
        <v>0</v>
      </c>
      <c r="O33" s="15"/>
      <c r="P33" s="15"/>
    </row>
    <row r="34" spans="1:16" ht="16.5">
      <c r="A34" s="31" t="s">
        <v>199</v>
      </c>
      <c r="B34" s="35" t="s">
        <v>147</v>
      </c>
      <c r="C34" s="35" t="s">
        <v>84</v>
      </c>
      <c r="D34" s="35" t="s">
        <v>23</v>
      </c>
      <c r="E34" s="35" t="s">
        <v>87</v>
      </c>
      <c r="F34" s="36">
        <v>87589</v>
      </c>
      <c r="G34" s="41" t="s">
        <v>97</v>
      </c>
      <c r="H34" s="38">
        <v>2.27</v>
      </c>
      <c r="I34" s="39">
        <v>526</v>
      </c>
      <c r="J34" s="40">
        <v>1264.1600000000001</v>
      </c>
      <c r="K34" s="67"/>
      <c r="L34" s="16">
        <v>0</v>
      </c>
      <c r="M34" s="39">
        <v>526</v>
      </c>
      <c r="N34" s="40">
        <f t="shared" si="0"/>
        <v>0</v>
      </c>
      <c r="O34" s="15"/>
      <c r="P34" s="15"/>
    </row>
    <row r="35" spans="1:16">
      <c r="A35" s="22" t="s">
        <v>199</v>
      </c>
      <c r="B35" s="42" t="s">
        <v>96</v>
      </c>
      <c r="C35" s="34" t="s">
        <v>84</v>
      </c>
      <c r="D35" s="35" t="s">
        <v>8</v>
      </c>
      <c r="E35" s="34" t="s">
        <v>87</v>
      </c>
      <c r="F35" s="36">
        <v>87591</v>
      </c>
      <c r="G35" s="37" t="s">
        <v>97</v>
      </c>
      <c r="H35" s="38">
        <v>2.11</v>
      </c>
      <c r="I35" s="39">
        <v>348</v>
      </c>
      <c r="J35" s="40">
        <v>780.1</v>
      </c>
      <c r="K35" s="67"/>
      <c r="L35" s="16">
        <v>0</v>
      </c>
      <c r="M35" s="39">
        <v>348</v>
      </c>
      <c r="N35" s="40">
        <f t="shared" si="0"/>
        <v>0</v>
      </c>
      <c r="O35" s="15"/>
      <c r="P35" s="15"/>
    </row>
    <row r="36" spans="1:16">
      <c r="A36" s="22" t="s">
        <v>199</v>
      </c>
      <c r="B36" s="35" t="s">
        <v>129</v>
      </c>
      <c r="C36" s="35" t="s">
        <v>84</v>
      </c>
      <c r="D36" s="35" t="s">
        <v>23</v>
      </c>
      <c r="E36" s="34" t="s">
        <v>130</v>
      </c>
      <c r="F36" s="36">
        <v>9927010664</v>
      </c>
      <c r="G36" s="37" t="s">
        <v>131</v>
      </c>
      <c r="H36" s="38">
        <v>14.64</v>
      </c>
      <c r="I36" s="39">
        <v>294</v>
      </c>
      <c r="J36" s="40">
        <v>4744.8599999999997</v>
      </c>
      <c r="K36" s="67"/>
      <c r="L36" s="16">
        <v>0</v>
      </c>
      <c r="M36" s="39">
        <v>294</v>
      </c>
      <c r="N36" s="40">
        <f t="shared" si="0"/>
        <v>0</v>
      </c>
      <c r="O36" s="15"/>
      <c r="P36" s="15"/>
    </row>
    <row r="37" spans="1:16">
      <c r="A37" s="22" t="s">
        <v>199</v>
      </c>
      <c r="B37" s="34" t="s">
        <v>79</v>
      </c>
      <c r="C37" s="34" t="s">
        <v>51</v>
      </c>
      <c r="D37" s="35" t="s">
        <v>63</v>
      </c>
      <c r="E37" s="34" t="s">
        <v>69</v>
      </c>
      <c r="F37" s="36">
        <v>831009</v>
      </c>
      <c r="G37" s="37" t="s">
        <v>70</v>
      </c>
      <c r="H37" s="38">
        <v>1.41</v>
      </c>
      <c r="I37" s="39">
        <v>3497</v>
      </c>
      <c r="J37" s="40">
        <v>5635.41</v>
      </c>
      <c r="K37" s="67"/>
      <c r="L37" s="16">
        <v>0</v>
      </c>
      <c r="M37" s="39">
        <v>3497</v>
      </c>
      <c r="N37" s="40">
        <f t="shared" si="0"/>
        <v>0</v>
      </c>
      <c r="O37" s="15"/>
      <c r="P37" s="15"/>
    </row>
    <row r="38" spans="1:16" ht="16.5">
      <c r="A38" s="31" t="s">
        <v>199</v>
      </c>
      <c r="B38" s="34" t="s">
        <v>78</v>
      </c>
      <c r="C38" s="34" t="s">
        <v>51</v>
      </c>
      <c r="D38" s="35" t="s">
        <v>63</v>
      </c>
      <c r="E38" s="34" t="s">
        <v>69</v>
      </c>
      <c r="F38" s="36">
        <v>831011</v>
      </c>
      <c r="G38" s="37" t="s">
        <v>70</v>
      </c>
      <c r="H38" s="38">
        <v>0.92</v>
      </c>
      <c r="I38" s="39">
        <v>2757</v>
      </c>
      <c r="J38" s="40">
        <v>3116.93</v>
      </c>
      <c r="K38" s="67"/>
      <c r="L38" s="16">
        <v>0</v>
      </c>
      <c r="M38" s="39">
        <v>2757</v>
      </c>
      <c r="N38" s="40">
        <f t="shared" si="0"/>
        <v>0</v>
      </c>
      <c r="O38" s="15"/>
      <c r="P38" s="15"/>
    </row>
    <row r="39" spans="1:16" ht="16.5">
      <c r="A39" s="31" t="s">
        <v>199</v>
      </c>
      <c r="B39" s="35" t="s">
        <v>174</v>
      </c>
      <c r="C39" s="35" t="s">
        <v>84</v>
      </c>
      <c r="D39" s="35" t="s">
        <v>23</v>
      </c>
      <c r="E39" s="35" t="s">
        <v>87</v>
      </c>
      <c r="F39" s="36">
        <v>87548</v>
      </c>
      <c r="G39" s="41" t="s">
        <v>110</v>
      </c>
      <c r="H39" s="38">
        <v>1.89</v>
      </c>
      <c r="I39" s="39">
        <v>2243</v>
      </c>
      <c r="J39" s="40">
        <v>4503.8900000000003</v>
      </c>
      <c r="K39" s="67"/>
      <c r="L39" s="16">
        <v>0</v>
      </c>
      <c r="M39" s="39">
        <v>2243</v>
      </c>
      <c r="N39" s="40">
        <f t="shared" si="0"/>
        <v>0</v>
      </c>
      <c r="O39" s="15"/>
      <c r="P39" s="15"/>
    </row>
    <row r="40" spans="1:16">
      <c r="A40" s="22" t="s">
        <v>199</v>
      </c>
      <c r="B40" s="35" t="s">
        <v>169</v>
      </c>
      <c r="C40" s="35" t="s">
        <v>84</v>
      </c>
      <c r="D40" s="35" t="s">
        <v>23</v>
      </c>
      <c r="E40" s="34" t="s">
        <v>164</v>
      </c>
      <c r="F40" s="36">
        <v>9840003170</v>
      </c>
      <c r="G40" s="37" t="s">
        <v>170</v>
      </c>
      <c r="H40" s="38">
        <v>1.66</v>
      </c>
      <c r="I40" s="39">
        <v>1442</v>
      </c>
      <c r="J40" s="40">
        <v>2671.85</v>
      </c>
      <c r="K40" s="67"/>
      <c r="L40" s="16">
        <v>0</v>
      </c>
      <c r="M40" s="39">
        <v>1442</v>
      </c>
      <c r="N40" s="40">
        <f t="shared" si="0"/>
        <v>0</v>
      </c>
      <c r="O40" s="15"/>
      <c r="P40" s="15"/>
    </row>
    <row r="41" spans="1:16">
      <c r="A41" s="22" t="s">
        <v>199</v>
      </c>
      <c r="B41" s="34" t="s">
        <v>100</v>
      </c>
      <c r="C41" s="34" t="s">
        <v>84</v>
      </c>
      <c r="D41" s="35" t="s">
        <v>8</v>
      </c>
      <c r="E41" s="34" t="s">
        <v>101</v>
      </c>
      <c r="F41" s="36">
        <v>611001</v>
      </c>
      <c r="G41" s="37" t="s">
        <v>102</v>
      </c>
      <c r="H41" s="38">
        <v>0.35</v>
      </c>
      <c r="I41" s="39">
        <v>516</v>
      </c>
      <c r="J41" s="40">
        <v>183.79</v>
      </c>
      <c r="K41" s="67"/>
      <c r="L41" s="16">
        <v>0</v>
      </c>
      <c r="M41" s="39">
        <v>516</v>
      </c>
      <c r="N41" s="40">
        <f t="shared" si="0"/>
        <v>0</v>
      </c>
      <c r="O41" s="15"/>
      <c r="P41" s="15"/>
    </row>
    <row r="42" spans="1:16" ht="16.5">
      <c r="A42" s="31" t="s">
        <v>199</v>
      </c>
      <c r="B42" s="34" t="s">
        <v>193</v>
      </c>
      <c r="C42" s="34" t="s">
        <v>84</v>
      </c>
      <c r="D42" s="35" t="s">
        <v>23</v>
      </c>
      <c r="E42" s="34" t="s">
        <v>194</v>
      </c>
      <c r="F42" s="36">
        <v>77215</v>
      </c>
      <c r="G42" s="37" t="s">
        <v>195</v>
      </c>
      <c r="H42" s="38">
        <v>4.18</v>
      </c>
      <c r="I42" s="39">
        <v>42569</v>
      </c>
      <c r="J42" s="40">
        <v>72749.350000000006</v>
      </c>
      <c r="K42" s="67"/>
      <c r="L42" s="16">
        <v>0</v>
      </c>
      <c r="M42" s="39">
        <v>42569</v>
      </c>
      <c r="N42" s="40">
        <f t="shared" si="0"/>
        <v>0</v>
      </c>
      <c r="O42" s="15"/>
      <c r="P42" s="15"/>
    </row>
    <row r="43" spans="1:16">
      <c r="A43" s="22" t="s">
        <v>199</v>
      </c>
      <c r="B43" s="35" t="s">
        <v>177</v>
      </c>
      <c r="C43" s="35" t="s">
        <v>84</v>
      </c>
      <c r="D43" s="35" t="s">
        <v>23</v>
      </c>
      <c r="E43" s="34" t="s">
        <v>178</v>
      </c>
      <c r="F43" s="36">
        <v>612004</v>
      </c>
      <c r="G43" s="37" t="s">
        <v>102</v>
      </c>
      <c r="H43" s="38">
        <v>0.78</v>
      </c>
      <c r="I43" s="39">
        <v>3345</v>
      </c>
      <c r="J43" s="40">
        <v>2586.39</v>
      </c>
      <c r="K43" s="67"/>
      <c r="L43" s="16">
        <v>0</v>
      </c>
      <c r="M43" s="39">
        <v>3345</v>
      </c>
      <c r="N43" s="40">
        <f t="shared" si="0"/>
        <v>0</v>
      </c>
      <c r="O43" s="15"/>
      <c r="P43" s="15"/>
    </row>
    <row r="44" spans="1:16" ht="16.5">
      <c r="A44" s="31" t="s">
        <v>199</v>
      </c>
      <c r="B44" s="34" t="s">
        <v>6</v>
      </c>
      <c r="C44" s="34" t="s">
        <v>7</v>
      </c>
      <c r="D44" s="35" t="s">
        <v>8</v>
      </c>
      <c r="E44" s="34" t="s">
        <v>9</v>
      </c>
      <c r="F44" s="36">
        <v>64362</v>
      </c>
      <c r="G44" s="37" t="s">
        <v>10</v>
      </c>
      <c r="H44" s="38">
        <v>10.29</v>
      </c>
      <c r="I44" s="39">
        <v>6</v>
      </c>
      <c r="J44" s="40">
        <v>68.959999999999994</v>
      </c>
      <c r="K44" s="67"/>
      <c r="L44" s="16">
        <v>0</v>
      </c>
      <c r="M44" s="39">
        <v>6</v>
      </c>
      <c r="N44" s="40">
        <f t="shared" si="0"/>
        <v>0</v>
      </c>
      <c r="O44" s="15"/>
      <c r="P44" s="15"/>
    </row>
    <row r="45" spans="1:16">
      <c r="A45" s="22" t="s">
        <v>199</v>
      </c>
      <c r="B45" s="34" t="s">
        <v>140</v>
      </c>
      <c r="C45" s="34" t="s">
        <v>84</v>
      </c>
      <c r="D45" s="35" t="s">
        <v>23</v>
      </c>
      <c r="E45" s="34" t="s">
        <v>141</v>
      </c>
      <c r="F45" s="36">
        <v>9840707050</v>
      </c>
      <c r="G45" s="37" t="s">
        <v>142</v>
      </c>
      <c r="H45" s="38">
        <v>2.2200000000000002</v>
      </c>
      <c r="I45" s="39">
        <v>435</v>
      </c>
      <c r="J45" s="40">
        <v>942.16</v>
      </c>
      <c r="K45" s="67"/>
      <c r="L45" s="16">
        <v>0</v>
      </c>
      <c r="M45" s="39">
        <v>435</v>
      </c>
      <c r="N45" s="40">
        <f t="shared" si="0"/>
        <v>0</v>
      </c>
      <c r="O45" s="15"/>
      <c r="P45" s="15"/>
    </row>
    <row r="46" spans="1:16">
      <c r="A46" s="22" t="s">
        <v>199</v>
      </c>
      <c r="B46" s="35" t="s">
        <v>117</v>
      </c>
      <c r="C46" s="35" t="s">
        <v>84</v>
      </c>
      <c r="D46" s="35" t="s">
        <v>23</v>
      </c>
      <c r="E46" s="34" t="s">
        <v>118</v>
      </c>
      <c r="F46" s="36">
        <v>269463</v>
      </c>
      <c r="G46" s="37" t="s">
        <v>119</v>
      </c>
      <c r="H46" s="38">
        <v>3.14</v>
      </c>
      <c r="I46" s="39">
        <v>209</v>
      </c>
      <c r="J46" s="40">
        <v>1691.68</v>
      </c>
      <c r="K46" s="67"/>
      <c r="L46" s="16">
        <v>0</v>
      </c>
      <c r="M46" s="39">
        <v>209</v>
      </c>
      <c r="N46" s="40">
        <f t="shared" si="0"/>
        <v>0</v>
      </c>
      <c r="O46" s="15"/>
      <c r="P46" s="15"/>
    </row>
    <row r="47" spans="1:16" ht="16.5">
      <c r="A47" s="31" t="s">
        <v>199</v>
      </c>
      <c r="B47" s="35" t="s">
        <v>186</v>
      </c>
      <c r="C47" s="35" t="s">
        <v>84</v>
      </c>
      <c r="D47" s="35" t="s">
        <v>23</v>
      </c>
      <c r="E47" s="35" t="s">
        <v>87</v>
      </c>
      <c r="F47" s="36">
        <v>87889</v>
      </c>
      <c r="G47" s="41" t="s">
        <v>107</v>
      </c>
      <c r="H47" s="38">
        <v>1.23</v>
      </c>
      <c r="I47" s="39">
        <v>5341</v>
      </c>
      <c r="J47" s="40">
        <v>6449.83</v>
      </c>
      <c r="K47" s="67"/>
      <c r="L47" s="16">
        <v>0</v>
      </c>
      <c r="M47" s="39">
        <v>5341</v>
      </c>
      <c r="N47" s="40">
        <f t="shared" si="0"/>
        <v>0</v>
      </c>
      <c r="O47" s="15"/>
      <c r="P47" s="15"/>
    </row>
    <row r="48" spans="1:16" ht="16.5">
      <c r="A48" s="31" t="s">
        <v>199</v>
      </c>
      <c r="B48" s="34" t="s">
        <v>83</v>
      </c>
      <c r="C48" s="34" t="s">
        <v>84</v>
      </c>
      <c r="D48" s="35" t="s">
        <v>8</v>
      </c>
      <c r="E48" s="34" t="s">
        <v>76</v>
      </c>
      <c r="F48" s="36">
        <v>85090</v>
      </c>
      <c r="G48" s="37" t="s">
        <v>85</v>
      </c>
      <c r="H48" s="38">
        <v>23.5</v>
      </c>
      <c r="I48" s="39">
        <v>10</v>
      </c>
      <c r="J48" s="40">
        <v>256.14999999999998</v>
      </c>
      <c r="K48" s="67"/>
      <c r="L48" s="16">
        <v>0</v>
      </c>
      <c r="M48" s="39">
        <v>10</v>
      </c>
      <c r="N48" s="40">
        <f t="shared" si="0"/>
        <v>0</v>
      </c>
      <c r="O48" s="15"/>
      <c r="P48" s="15"/>
    </row>
    <row r="49" spans="1:16" ht="16.5">
      <c r="A49" s="31" t="s">
        <v>199</v>
      </c>
      <c r="B49" s="34" t="s">
        <v>114</v>
      </c>
      <c r="C49" s="34" t="s">
        <v>84</v>
      </c>
      <c r="D49" s="35" t="s">
        <v>23</v>
      </c>
      <c r="E49" s="34" t="s">
        <v>115</v>
      </c>
      <c r="F49" s="36">
        <v>50156</v>
      </c>
      <c r="G49" s="37" t="s">
        <v>116</v>
      </c>
      <c r="H49" s="38">
        <v>16.36</v>
      </c>
      <c r="I49" s="39">
        <v>124</v>
      </c>
      <c r="J49" s="40">
        <v>2193.86</v>
      </c>
      <c r="K49" s="67"/>
      <c r="L49" s="16">
        <v>0</v>
      </c>
      <c r="M49" s="39">
        <v>124</v>
      </c>
      <c r="N49" s="40">
        <f t="shared" si="0"/>
        <v>0</v>
      </c>
      <c r="O49" s="15"/>
      <c r="P49" s="15"/>
    </row>
    <row r="50" spans="1:16" ht="16.5">
      <c r="A50" s="31" t="s">
        <v>199</v>
      </c>
      <c r="B50" s="35" t="s">
        <v>189</v>
      </c>
      <c r="C50" s="35" t="s">
        <v>84</v>
      </c>
      <c r="D50" s="35" t="s">
        <v>23</v>
      </c>
      <c r="E50" s="34" t="s">
        <v>173</v>
      </c>
      <c r="F50" s="36">
        <v>518010</v>
      </c>
      <c r="G50" s="37" t="s">
        <v>102</v>
      </c>
      <c r="H50" s="38">
        <v>2.5099999999999998</v>
      </c>
      <c r="I50" s="39">
        <v>7656</v>
      </c>
      <c r="J50" s="40">
        <v>20441.830000000002</v>
      </c>
      <c r="K50" s="67"/>
      <c r="L50" s="16">
        <v>0</v>
      </c>
      <c r="M50" s="39">
        <v>7656</v>
      </c>
      <c r="N50" s="40">
        <f t="shared" si="0"/>
        <v>0</v>
      </c>
      <c r="O50" s="15"/>
      <c r="P50" s="15"/>
    </row>
    <row r="51" spans="1:16">
      <c r="A51" s="22" t="s">
        <v>199</v>
      </c>
      <c r="B51" s="34" t="s">
        <v>74</v>
      </c>
      <c r="C51" s="34" t="s">
        <v>51</v>
      </c>
      <c r="D51" s="35" t="s">
        <v>63</v>
      </c>
      <c r="E51" s="34" t="s">
        <v>55</v>
      </c>
      <c r="F51" s="36">
        <v>831013</v>
      </c>
      <c r="G51" s="37" t="s">
        <v>70</v>
      </c>
      <c r="H51" s="38">
        <v>2.77</v>
      </c>
      <c r="I51" s="39">
        <v>1418</v>
      </c>
      <c r="J51" s="40">
        <v>4297.1000000000004</v>
      </c>
      <c r="K51" s="67"/>
      <c r="L51" s="16">
        <v>0</v>
      </c>
      <c r="M51" s="39">
        <v>1418</v>
      </c>
      <c r="N51" s="40">
        <f t="shared" si="0"/>
        <v>0</v>
      </c>
      <c r="O51" s="15"/>
      <c r="P51" s="15"/>
    </row>
    <row r="52" spans="1:16">
      <c r="A52" s="22" t="s">
        <v>199</v>
      </c>
      <c r="B52" s="34" t="s">
        <v>11</v>
      </c>
      <c r="C52" s="34" t="s">
        <v>7</v>
      </c>
      <c r="D52" s="35" t="s">
        <v>8</v>
      </c>
      <c r="E52" s="34" t="s">
        <v>12</v>
      </c>
      <c r="F52" s="36">
        <v>64366</v>
      </c>
      <c r="G52" s="37" t="s">
        <v>10</v>
      </c>
      <c r="H52" s="38">
        <v>8.26</v>
      </c>
      <c r="I52" s="39">
        <v>10</v>
      </c>
      <c r="J52" s="40">
        <v>86.97</v>
      </c>
      <c r="K52" s="67"/>
      <c r="L52" s="16">
        <v>0</v>
      </c>
      <c r="M52" s="39">
        <v>10</v>
      </c>
      <c r="N52" s="40">
        <f t="shared" si="0"/>
        <v>0</v>
      </c>
      <c r="O52" s="15"/>
      <c r="P52" s="15"/>
    </row>
    <row r="53" spans="1:16" ht="16.5">
      <c r="A53" s="31" t="s">
        <v>199</v>
      </c>
      <c r="B53" s="35" t="s">
        <v>176</v>
      </c>
      <c r="C53" s="35" t="s">
        <v>84</v>
      </c>
      <c r="D53" s="35" t="s">
        <v>23</v>
      </c>
      <c r="E53" s="34" t="s">
        <v>64</v>
      </c>
      <c r="F53" s="36">
        <v>831048</v>
      </c>
      <c r="G53" s="37" t="s">
        <v>65</v>
      </c>
      <c r="H53" s="38">
        <v>1.24</v>
      </c>
      <c r="I53" s="39">
        <v>2876</v>
      </c>
      <c r="J53" s="40">
        <v>3376.21</v>
      </c>
      <c r="K53" s="67"/>
      <c r="L53" s="16">
        <v>0</v>
      </c>
      <c r="M53" s="39">
        <v>2876</v>
      </c>
      <c r="N53" s="40">
        <f t="shared" si="0"/>
        <v>0</v>
      </c>
      <c r="O53" s="15"/>
      <c r="P53" s="15"/>
    </row>
    <row r="54" spans="1:16">
      <c r="A54" s="22" t="s">
        <v>199</v>
      </c>
      <c r="B54" s="34" t="s">
        <v>54</v>
      </c>
      <c r="C54" s="34" t="s">
        <v>51</v>
      </c>
      <c r="D54" s="35" t="s">
        <v>8</v>
      </c>
      <c r="E54" s="34" t="s">
        <v>55</v>
      </c>
      <c r="F54" s="36">
        <v>55261406</v>
      </c>
      <c r="G54" s="37" t="s">
        <v>53</v>
      </c>
      <c r="H54" s="38">
        <v>2.11</v>
      </c>
      <c r="I54" s="39">
        <v>234</v>
      </c>
      <c r="J54" s="40">
        <v>538.21</v>
      </c>
      <c r="K54" s="67"/>
      <c r="L54" s="16">
        <v>0</v>
      </c>
      <c r="M54" s="39">
        <v>234</v>
      </c>
      <c r="N54" s="40">
        <f t="shared" si="0"/>
        <v>0</v>
      </c>
      <c r="O54" s="15"/>
      <c r="P54" s="15"/>
    </row>
    <row r="55" spans="1:16" ht="16.5">
      <c r="A55" s="31" t="s">
        <v>199</v>
      </c>
      <c r="B55" s="34" t="s">
        <v>103</v>
      </c>
      <c r="C55" s="34" t="s">
        <v>84</v>
      </c>
      <c r="D55" s="35" t="s">
        <v>8</v>
      </c>
      <c r="E55" s="34" t="s">
        <v>104</v>
      </c>
      <c r="F55" s="36">
        <v>9840103690</v>
      </c>
      <c r="G55" s="37" t="s">
        <v>105</v>
      </c>
      <c r="H55" s="38">
        <v>1.2</v>
      </c>
      <c r="I55" s="39">
        <v>699</v>
      </c>
      <c r="J55" s="40">
        <v>911.75</v>
      </c>
      <c r="K55" s="67"/>
      <c r="L55" s="16">
        <v>0</v>
      </c>
      <c r="M55" s="39">
        <v>699</v>
      </c>
      <c r="N55" s="40">
        <f t="shared" si="0"/>
        <v>0</v>
      </c>
      <c r="O55" s="15"/>
      <c r="P55" s="15"/>
    </row>
    <row r="56" spans="1:16" ht="16.5">
      <c r="A56" s="31" t="s">
        <v>199</v>
      </c>
      <c r="B56" s="35" t="s">
        <v>132</v>
      </c>
      <c r="C56" s="35" t="s">
        <v>84</v>
      </c>
      <c r="D56" s="35" t="s">
        <v>23</v>
      </c>
      <c r="E56" s="35" t="s">
        <v>133</v>
      </c>
      <c r="F56" s="36">
        <v>80203</v>
      </c>
      <c r="G56" s="41" t="s">
        <v>128</v>
      </c>
      <c r="H56" s="38">
        <v>1.48</v>
      </c>
      <c r="I56" s="39">
        <v>297</v>
      </c>
      <c r="J56" s="40">
        <v>267.27</v>
      </c>
      <c r="K56" s="67"/>
      <c r="L56" s="16">
        <v>0</v>
      </c>
      <c r="M56" s="39">
        <v>297</v>
      </c>
      <c r="N56" s="40">
        <f t="shared" si="0"/>
        <v>0</v>
      </c>
      <c r="O56" s="15"/>
      <c r="P56" s="15"/>
    </row>
    <row r="57" spans="1:16">
      <c r="A57" s="22" t="s">
        <v>199</v>
      </c>
      <c r="B57" s="35" t="s">
        <v>187</v>
      </c>
      <c r="C57" s="35" t="s">
        <v>84</v>
      </c>
      <c r="D57" s="35" t="s">
        <v>23</v>
      </c>
      <c r="E57" s="34" t="s">
        <v>72</v>
      </c>
      <c r="F57" s="36">
        <v>9840105310</v>
      </c>
      <c r="G57" s="37" t="s">
        <v>188</v>
      </c>
      <c r="H57" s="38">
        <v>0.83</v>
      </c>
      <c r="I57" s="39">
        <v>5841</v>
      </c>
      <c r="J57" s="40">
        <v>6349.87</v>
      </c>
      <c r="K57" s="67"/>
      <c r="L57" s="16">
        <v>0</v>
      </c>
      <c r="M57" s="39">
        <v>5841</v>
      </c>
      <c r="N57" s="40">
        <f t="shared" si="0"/>
        <v>0</v>
      </c>
      <c r="O57" s="15"/>
      <c r="P57" s="15"/>
    </row>
    <row r="58" spans="1:16">
      <c r="A58" s="22" t="s">
        <v>199</v>
      </c>
      <c r="B58" s="34" t="s">
        <v>86</v>
      </c>
      <c r="C58" s="34" t="s">
        <v>84</v>
      </c>
      <c r="D58" s="35" t="s">
        <v>8</v>
      </c>
      <c r="E58" s="34" t="s">
        <v>87</v>
      </c>
      <c r="F58" s="36">
        <v>88023</v>
      </c>
      <c r="G58" s="37" t="s">
        <v>88</v>
      </c>
      <c r="H58" s="38">
        <v>2.0499999999999998</v>
      </c>
      <c r="I58" s="39">
        <v>33</v>
      </c>
      <c r="J58" s="40">
        <v>71.680000000000007</v>
      </c>
      <c r="K58" s="67"/>
      <c r="L58" s="16">
        <v>0</v>
      </c>
      <c r="M58" s="39">
        <v>33</v>
      </c>
      <c r="N58" s="40">
        <f t="shared" si="0"/>
        <v>0</v>
      </c>
      <c r="O58" s="15"/>
      <c r="P58" s="15"/>
    </row>
    <row r="59" spans="1:16">
      <c r="A59" s="22" t="s">
        <v>199</v>
      </c>
      <c r="B59" s="34" t="s">
        <v>106</v>
      </c>
      <c r="C59" s="34" t="s">
        <v>84</v>
      </c>
      <c r="D59" s="35" t="s">
        <v>8</v>
      </c>
      <c r="E59" s="34" t="s">
        <v>87</v>
      </c>
      <c r="F59" s="36">
        <v>87890</v>
      </c>
      <c r="G59" s="37" t="s">
        <v>107</v>
      </c>
      <c r="H59" s="38">
        <v>1.24</v>
      </c>
      <c r="I59" s="39">
        <v>907</v>
      </c>
      <c r="J59" s="40">
        <v>1174.55</v>
      </c>
      <c r="K59" s="67"/>
      <c r="L59" s="16">
        <v>0</v>
      </c>
      <c r="M59" s="39">
        <v>907</v>
      </c>
      <c r="N59" s="40">
        <f t="shared" si="0"/>
        <v>0</v>
      </c>
      <c r="O59" s="15"/>
      <c r="P59" s="15"/>
    </row>
    <row r="60" spans="1:16" ht="16.5">
      <c r="A60" s="31" t="s">
        <v>199</v>
      </c>
      <c r="B60" s="34" t="s">
        <v>80</v>
      </c>
      <c r="C60" s="34" t="s">
        <v>51</v>
      </c>
      <c r="D60" s="35" t="s">
        <v>63</v>
      </c>
      <c r="E60" s="34" t="s">
        <v>69</v>
      </c>
      <c r="F60" s="36">
        <v>831015</v>
      </c>
      <c r="G60" s="37" t="s">
        <v>70</v>
      </c>
      <c r="H60" s="38">
        <v>1.64</v>
      </c>
      <c r="I60" s="39">
        <v>5905</v>
      </c>
      <c r="J60" s="40">
        <v>10984.17</v>
      </c>
      <c r="K60" s="67"/>
      <c r="L60" s="16">
        <v>0</v>
      </c>
      <c r="M60" s="39">
        <v>5905</v>
      </c>
      <c r="N60" s="40">
        <f t="shared" si="0"/>
        <v>0</v>
      </c>
      <c r="O60" s="15"/>
      <c r="P60" s="15"/>
    </row>
    <row r="61" spans="1:16" ht="16.5">
      <c r="A61" s="31" t="s">
        <v>199</v>
      </c>
      <c r="B61" s="34" t="s">
        <v>39</v>
      </c>
      <c r="C61" s="34" t="s">
        <v>7</v>
      </c>
      <c r="D61" s="35" t="s">
        <v>23</v>
      </c>
      <c r="E61" s="34" t="s">
        <v>36</v>
      </c>
      <c r="F61" s="36">
        <v>11512</v>
      </c>
      <c r="G61" s="37" t="s">
        <v>37</v>
      </c>
      <c r="H61" s="38">
        <v>17.13</v>
      </c>
      <c r="I61" s="39">
        <v>434</v>
      </c>
      <c r="J61" s="40">
        <v>6154.09</v>
      </c>
      <c r="K61" s="67"/>
      <c r="L61" s="16">
        <v>0</v>
      </c>
      <c r="M61" s="39">
        <v>434</v>
      </c>
      <c r="N61" s="40">
        <f t="shared" si="0"/>
        <v>0</v>
      </c>
      <c r="O61" s="15"/>
      <c r="P61" s="15"/>
    </row>
    <row r="62" spans="1:16" ht="16.5">
      <c r="A62" s="31" t="s">
        <v>199</v>
      </c>
      <c r="B62" s="35" t="s">
        <v>139</v>
      </c>
      <c r="C62" s="35" t="s">
        <v>84</v>
      </c>
      <c r="D62" s="35" t="s">
        <v>23</v>
      </c>
      <c r="E62" s="35" t="s">
        <v>127</v>
      </c>
      <c r="F62" s="36">
        <v>81412</v>
      </c>
      <c r="G62" s="41" t="s">
        <v>128</v>
      </c>
      <c r="H62" s="38">
        <v>1.31</v>
      </c>
      <c r="I62" s="39">
        <v>391</v>
      </c>
      <c r="J62" s="40">
        <v>457.33</v>
      </c>
      <c r="K62" s="67"/>
      <c r="L62" s="16">
        <v>0</v>
      </c>
      <c r="M62" s="39">
        <v>391</v>
      </c>
      <c r="N62" s="40">
        <f t="shared" si="0"/>
        <v>0</v>
      </c>
      <c r="O62" s="15"/>
      <c r="P62" s="15"/>
    </row>
    <row r="63" spans="1:16">
      <c r="A63" s="22" t="s">
        <v>199</v>
      </c>
      <c r="B63" s="34" t="s">
        <v>26</v>
      </c>
      <c r="C63" s="34" t="s">
        <v>7</v>
      </c>
      <c r="D63" s="35" t="s">
        <v>23</v>
      </c>
      <c r="E63" s="34" t="s">
        <v>27</v>
      </c>
      <c r="F63" s="36">
        <v>33137</v>
      </c>
      <c r="G63" s="37" t="s">
        <v>28</v>
      </c>
      <c r="H63" s="38">
        <v>35.340000000000003</v>
      </c>
      <c r="I63" s="39">
        <v>110</v>
      </c>
      <c r="J63" s="40">
        <v>4165.01</v>
      </c>
      <c r="K63" s="67"/>
      <c r="L63" s="16">
        <v>0</v>
      </c>
      <c r="M63" s="39">
        <v>110</v>
      </c>
      <c r="N63" s="40">
        <f t="shared" si="0"/>
        <v>0</v>
      </c>
      <c r="O63" s="15"/>
      <c r="P63" s="15"/>
    </row>
    <row r="64" spans="1:16" ht="16.5">
      <c r="A64" s="22" t="s">
        <v>199</v>
      </c>
      <c r="B64" s="35" t="s">
        <v>123</v>
      </c>
      <c r="C64" s="35" t="s">
        <v>84</v>
      </c>
      <c r="D64" s="35" t="s">
        <v>23</v>
      </c>
      <c r="E64" s="35" t="s">
        <v>124</v>
      </c>
      <c r="F64" s="36">
        <v>50077</v>
      </c>
      <c r="G64" s="41" t="s">
        <v>125</v>
      </c>
      <c r="H64" s="38">
        <v>3.07</v>
      </c>
      <c r="I64" s="39">
        <v>251</v>
      </c>
      <c r="J64" s="40">
        <v>772.69</v>
      </c>
      <c r="K64" s="67"/>
      <c r="L64" s="16">
        <v>0</v>
      </c>
      <c r="M64" s="39">
        <v>251</v>
      </c>
      <c r="N64" s="40">
        <f t="shared" si="0"/>
        <v>0</v>
      </c>
      <c r="O64" s="15"/>
      <c r="P64" s="15"/>
    </row>
    <row r="65" spans="1:16" ht="16.5">
      <c r="A65" s="31" t="s">
        <v>199</v>
      </c>
      <c r="B65" s="35" t="s">
        <v>126</v>
      </c>
      <c r="C65" s="35" t="s">
        <v>84</v>
      </c>
      <c r="D65" s="35" t="s">
        <v>23</v>
      </c>
      <c r="E65" s="35" t="s">
        <v>127</v>
      </c>
      <c r="F65" s="36">
        <v>81415</v>
      </c>
      <c r="G65" s="41" t="s">
        <v>128</v>
      </c>
      <c r="H65" s="38">
        <v>1.31</v>
      </c>
      <c r="I65" s="39">
        <v>293</v>
      </c>
      <c r="J65" s="40">
        <v>330.22</v>
      </c>
      <c r="K65" s="67"/>
      <c r="L65" s="16">
        <v>0</v>
      </c>
      <c r="M65" s="39">
        <v>293</v>
      </c>
      <c r="N65" s="40">
        <f t="shared" si="0"/>
        <v>0</v>
      </c>
      <c r="O65" s="15"/>
      <c r="P65" s="15"/>
    </row>
    <row r="66" spans="1:16" ht="16.5">
      <c r="A66" s="31" t="s">
        <v>199</v>
      </c>
      <c r="B66" s="35" t="s">
        <v>160</v>
      </c>
      <c r="C66" s="35" t="s">
        <v>84</v>
      </c>
      <c r="D66" s="35" t="s">
        <v>23</v>
      </c>
      <c r="E66" s="34" t="s">
        <v>161</v>
      </c>
      <c r="F66" s="36">
        <v>9823404070</v>
      </c>
      <c r="G66" s="37" t="s">
        <v>162</v>
      </c>
      <c r="H66" s="38">
        <v>2.37</v>
      </c>
      <c r="I66" s="39">
        <v>914</v>
      </c>
      <c r="J66" s="40">
        <v>2361.73</v>
      </c>
      <c r="K66" s="67"/>
      <c r="L66" s="16">
        <v>0</v>
      </c>
      <c r="M66" s="39">
        <v>914</v>
      </c>
      <c r="N66" s="40">
        <f t="shared" si="0"/>
        <v>0</v>
      </c>
      <c r="O66" s="15"/>
      <c r="P66" s="15"/>
    </row>
    <row r="67" spans="1:16" ht="16.5">
      <c r="A67" s="31" t="s">
        <v>199</v>
      </c>
      <c r="B67" s="34" t="s">
        <v>94</v>
      </c>
      <c r="C67" s="34" t="s">
        <v>84</v>
      </c>
      <c r="D67" s="35" t="s">
        <v>8</v>
      </c>
      <c r="E67" s="34" t="s">
        <v>95</v>
      </c>
      <c r="F67" s="36">
        <v>103290</v>
      </c>
      <c r="G67" s="37" t="s">
        <v>15</v>
      </c>
      <c r="H67" s="38">
        <v>2.72</v>
      </c>
      <c r="I67" s="39">
        <v>231</v>
      </c>
      <c r="J67" s="40">
        <v>675.31</v>
      </c>
      <c r="K67" s="67"/>
      <c r="L67" s="16">
        <v>0</v>
      </c>
      <c r="M67" s="39">
        <v>231</v>
      </c>
      <c r="N67" s="40">
        <f t="shared" si="0"/>
        <v>0</v>
      </c>
      <c r="O67" s="15"/>
      <c r="P67" s="15"/>
    </row>
    <row r="68" spans="1:16" ht="16.5">
      <c r="A68" s="31" t="s">
        <v>199</v>
      </c>
      <c r="B68" s="35" t="s">
        <v>111</v>
      </c>
      <c r="C68" s="35" t="s">
        <v>84</v>
      </c>
      <c r="D68" s="35" t="s">
        <v>23</v>
      </c>
      <c r="E68" s="34" t="s">
        <v>109</v>
      </c>
      <c r="F68" s="36">
        <v>88917</v>
      </c>
      <c r="G68" s="37" t="s">
        <v>110</v>
      </c>
      <c r="H68" s="38">
        <v>12.9</v>
      </c>
      <c r="I68" s="39">
        <v>96</v>
      </c>
      <c r="J68" s="40">
        <v>1227.8599999999999</v>
      </c>
      <c r="K68" s="67"/>
      <c r="L68" s="16">
        <v>0</v>
      </c>
      <c r="M68" s="39">
        <v>96</v>
      </c>
      <c r="N68" s="40">
        <f t="shared" si="0"/>
        <v>0</v>
      </c>
      <c r="O68" s="15"/>
      <c r="P68" s="15"/>
    </row>
    <row r="69" spans="1:16">
      <c r="A69" s="22" t="s">
        <v>199</v>
      </c>
      <c r="B69" s="35" t="s">
        <v>108</v>
      </c>
      <c r="C69" s="35" t="s">
        <v>84</v>
      </c>
      <c r="D69" s="35" t="s">
        <v>23</v>
      </c>
      <c r="E69" s="34" t="s">
        <v>109</v>
      </c>
      <c r="F69" s="36">
        <v>88929</v>
      </c>
      <c r="G69" s="37" t="s">
        <v>110</v>
      </c>
      <c r="H69" s="38">
        <v>12.9</v>
      </c>
      <c r="I69" s="39">
        <v>28</v>
      </c>
      <c r="J69" s="40">
        <v>390.86</v>
      </c>
      <c r="K69" s="67"/>
      <c r="L69" s="16">
        <v>0</v>
      </c>
      <c r="M69" s="39">
        <v>28</v>
      </c>
      <c r="N69" s="40">
        <f t="shared" si="0"/>
        <v>0</v>
      </c>
      <c r="O69" s="15"/>
      <c r="P69" s="15"/>
    </row>
    <row r="70" spans="1:16" ht="16.5">
      <c r="A70" s="31" t="s">
        <v>199</v>
      </c>
      <c r="B70" s="34" t="s">
        <v>73</v>
      </c>
      <c r="C70" s="34" t="s">
        <v>51</v>
      </c>
      <c r="D70" s="35" t="s">
        <v>63</v>
      </c>
      <c r="E70" s="34" t="s">
        <v>72</v>
      </c>
      <c r="F70" s="36">
        <v>831103</v>
      </c>
      <c r="G70" s="37" t="s">
        <v>65</v>
      </c>
      <c r="H70" s="38">
        <v>2.91</v>
      </c>
      <c r="I70" s="39">
        <v>768</v>
      </c>
      <c r="J70" s="40">
        <v>2259.38</v>
      </c>
      <c r="K70" s="67"/>
      <c r="L70" s="16">
        <v>0</v>
      </c>
      <c r="M70" s="39">
        <v>768</v>
      </c>
      <c r="N70" s="40">
        <f t="shared" si="0"/>
        <v>0</v>
      </c>
      <c r="O70" s="15"/>
      <c r="P70" s="15"/>
    </row>
    <row r="71" spans="1:16">
      <c r="A71" s="22" t="s">
        <v>199</v>
      </c>
      <c r="B71" s="34" t="s">
        <v>112</v>
      </c>
      <c r="C71" s="34" t="s">
        <v>84</v>
      </c>
      <c r="D71" s="35" t="s">
        <v>23</v>
      </c>
      <c r="E71" s="34" t="s">
        <v>113</v>
      </c>
      <c r="F71" s="36">
        <v>831098</v>
      </c>
      <c r="G71" s="37" t="s">
        <v>65</v>
      </c>
      <c r="H71" s="38">
        <v>1.24</v>
      </c>
      <c r="I71" s="39">
        <v>107</v>
      </c>
      <c r="J71" s="40">
        <v>145.72999999999999</v>
      </c>
      <c r="K71" s="67"/>
      <c r="L71" s="16">
        <v>0</v>
      </c>
      <c r="M71" s="39">
        <v>107</v>
      </c>
      <c r="N71" s="40">
        <f t="shared" ref="N71:N134" si="1">M71*L71-K71</f>
        <v>0</v>
      </c>
      <c r="O71" s="15"/>
      <c r="P71" s="15"/>
    </row>
    <row r="72" spans="1:16">
      <c r="A72" s="22" t="s">
        <v>199</v>
      </c>
      <c r="B72" s="35" t="s">
        <v>57</v>
      </c>
      <c r="C72" s="35" t="s">
        <v>51</v>
      </c>
      <c r="D72" s="35" t="s">
        <v>23</v>
      </c>
      <c r="E72" s="34" t="s">
        <v>52</v>
      </c>
      <c r="F72" s="36">
        <v>55140241</v>
      </c>
      <c r="G72" s="37" t="s">
        <v>53</v>
      </c>
      <c r="H72" s="38">
        <v>2.67</v>
      </c>
      <c r="I72" s="39">
        <v>2690</v>
      </c>
      <c r="J72" s="40">
        <v>7897.61</v>
      </c>
      <c r="K72" s="67"/>
      <c r="L72" s="16">
        <v>0</v>
      </c>
      <c r="M72" s="39">
        <v>2690</v>
      </c>
      <c r="N72" s="40">
        <f t="shared" si="1"/>
        <v>0</v>
      </c>
      <c r="O72" s="15"/>
      <c r="P72" s="15"/>
    </row>
    <row r="73" spans="1:16" ht="16.5">
      <c r="A73" s="22" t="s">
        <v>199</v>
      </c>
      <c r="B73" s="35" t="s">
        <v>163</v>
      </c>
      <c r="C73" s="35" t="s">
        <v>84</v>
      </c>
      <c r="D73" s="35" t="s">
        <v>23</v>
      </c>
      <c r="E73" s="35" t="s">
        <v>164</v>
      </c>
      <c r="F73" s="36">
        <v>83421</v>
      </c>
      <c r="G73" s="41" t="s">
        <v>165</v>
      </c>
      <c r="H73" s="38">
        <v>3.76</v>
      </c>
      <c r="I73" s="39">
        <v>940</v>
      </c>
      <c r="J73" s="40">
        <v>1623.86</v>
      </c>
      <c r="K73" s="67"/>
      <c r="L73" s="16">
        <v>0</v>
      </c>
      <c r="M73" s="39">
        <v>940</v>
      </c>
      <c r="N73" s="40">
        <f t="shared" si="1"/>
        <v>0</v>
      </c>
      <c r="O73" s="15"/>
      <c r="P73" s="15"/>
    </row>
    <row r="74" spans="1:16">
      <c r="A74" s="22" t="s">
        <v>199</v>
      </c>
      <c r="B74" s="35" t="s">
        <v>182</v>
      </c>
      <c r="C74" s="35" t="s">
        <v>84</v>
      </c>
      <c r="D74" s="35" t="s">
        <v>23</v>
      </c>
      <c r="E74" s="34" t="s">
        <v>173</v>
      </c>
      <c r="F74" s="36">
        <v>518016</v>
      </c>
      <c r="G74" s="37" t="s">
        <v>102</v>
      </c>
      <c r="H74" s="38">
        <v>2.2400000000000002</v>
      </c>
      <c r="I74" s="39">
        <v>4682</v>
      </c>
      <c r="J74" s="40">
        <v>11255.92</v>
      </c>
      <c r="K74" s="67"/>
      <c r="L74" s="16">
        <v>0</v>
      </c>
      <c r="M74" s="39">
        <v>4682</v>
      </c>
      <c r="N74" s="40">
        <f t="shared" si="1"/>
        <v>0</v>
      </c>
      <c r="O74" s="15"/>
      <c r="P74" s="15"/>
    </row>
    <row r="75" spans="1:16">
      <c r="A75" s="22" t="s">
        <v>199</v>
      </c>
      <c r="B75" s="34" t="s">
        <v>77</v>
      </c>
      <c r="C75" s="34" t="s">
        <v>51</v>
      </c>
      <c r="D75" s="35" t="s">
        <v>63</v>
      </c>
      <c r="E75" s="34" t="s">
        <v>69</v>
      </c>
      <c r="F75" s="36">
        <v>831017</v>
      </c>
      <c r="G75" s="37" t="s">
        <v>70</v>
      </c>
      <c r="H75" s="38">
        <v>1.61</v>
      </c>
      <c r="I75" s="39">
        <v>1900</v>
      </c>
      <c r="J75" s="40">
        <v>3478.32</v>
      </c>
      <c r="K75" s="67"/>
      <c r="L75" s="16">
        <v>0</v>
      </c>
      <c r="M75" s="39">
        <v>1900</v>
      </c>
      <c r="N75" s="40">
        <f t="shared" si="1"/>
        <v>0</v>
      </c>
      <c r="O75" s="15"/>
      <c r="P75" s="15"/>
    </row>
    <row r="76" spans="1:16">
      <c r="A76" s="22" t="s">
        <v>199</v>
      </c>
      <c r="B76" s="35" t="s">
        <v>134</v>
      </c>
      <c r="C76" s="35" t="s">
        <v>84</v>
      </c>
      <c r="D76" s="35" t="s">
        <v>23</v>
      </c>
      <c r="E76" s="34" t="s">
        <v>87</v>
      </c>
      <c r="F76" s="36">
        <v>614672</v>
      </c>
      <c r="G76" s="37" t="s">
        <v>135</v>
      </c>
      <c r="H76" s="38">
        <v>9.52</v>
      </c>
      <c r="I76" s="39">
        <v>311</v>
      </c>
      <c r="J76" s="40">
        <v>3227.55</v>
      </c>
      <c r="K76" s="67"/>
      <c r="L76" s="16">
        <v>0</v>
      </c>
      <c r="M76" s="39">
        <v>311</v>
      </c>
      <c r="N76" s="40">
        <f t="shared" si="1"/>
        <v>0</v>
      </c>
      <c r="O76" s="15"/>
      <c r="P76" s="15"/>
    </row>
    <row r="77" spans="1:16" ht="16.5">
      <c r="A77" s="22" t="s">
        <v>199</v>
      </c>
      <c r="B77" s="35" t="s">
        <v>157</v>
      </c>
      <c r="C77" s="35" t="s">
        <v>84</v>
      </c>
      <c r="D77" s="35" t="s">
        <v>23</v>
      </c>
      <c r="E77" s="35" t="s">
        <v>158</v>
      </c>
      <c r="F77" s="36">
        <v>50723</v>
      </c>
      <c r="G77" s="41" t="s">
        <v>159</v>
      </c>
      <c r="H77" s="38">
        <v>7.72</v>
      </c>
      <c r="I77" s="39">
        <v>893</v>
      </c>
      <c r="J77" s="40">
        <v>7440.41</v>
      </c>
      <c r="K77" s="67"/>
      <c r="L77" s="16">
        <v>0</v>
      </c>
      <c r="M77" s="39">
        <v>893</v>
      </c>
      <c r="N77" s="40">
        <f t="shared" si="1"/>
        <v>0</v>
      </c>
      <c r="O77" s="15"/>
      <c r="P77" s="15"/>
    </row>
    <row r="78" spans="1:16" ht="16.5">
      <c r="A78" s="31" t="s">
        <v>199</v>
      </c>
      <c r="B78" s="43" t="s">
        <v>92</v>
      </c>
      <c r="C78" s="43" t="s">
        <v>84</v>
      </c>
      <c r="D78" s="44" t="s">
        <v>8</v>
      </c>
      <c r="E78" s="43" t="s">
        <v>76</v>
      </c>
      <c r="F78" s="45">
        <v>9940200170</v>
      </c>
      <c r="G78" s="45" t="s">
        <v>88</v>
      </c>
      <c r="H78" s="46">
        <v>5.52</v>
      </c>
      <c r="I78" s="47">
        <v>87</v>
      </c>
      <c r="J78" s="40">
        <v>179.69</v>
      </c>
      <c r="K78" s="67"/>
      <c r="L78" s="16">
        <v>0</v>
      </c>
      <c r="M78" s="47">
        <v>87</v>
      </c>
      <c r="N78" s="40">
        <f t="shared" si="1"/>
        <v>0</v>
      </c>
      <c r="O78" s="15"/>
      <c r="P78" s="15"/>
    </row>
    <row r="79" spans="1:16" ht="16.5">
      <c r="A79" s="31" t="s">
        <v>199</v>
      </c>
      <c r="B79" s="34" t="s">
        <v>22</v>
      </c>
      <c r="C79" s="34" t="s">
        <v>7</v>
      </c>
      <c r="D79" s="35" t="s">
        <v>23</v>
      </c>
      <c r="E79" s="34" t="s">
        <v>24</v>
      </c>
      <c r="F79" s="36">
        <v>70764</v>
      </c>
      <c r="G79" s="37" t="s">
        <v>25</v>
      </c>
      <c r="H79" s="38">
        <v>14.47</v>
      </c>
      <c r="I79" s="39">
        <v>44</v>
      </c>
      <c r="J79" s="40">
        <v>639.46</v>
      </c>
      <c r="K79" s="67"/>
      <c r="L79" s="16">
        <v>0</v>
      </c>
      <c r="M79" s="39">
        <v>44</v>
      </c>
      <c r="N79" s="40">
        <f t="shared" si="1"/>
        <v>0</v>
      </c>
      <c r="O79" s="15"/>
      <c r="P79" s="15"/>
    </row>
    <row r="80" spans="1:16" ht="16.5">
      <c r="A80" s="31" t="s">
        <v>199</v>
      </c>
      <c r="B80" s="35" t="s">
        <v>171</v>
      </c>
      <c r="C80" s="35" t="s">
        <v>84</v>
      </c>
      <c r="D80" s="35" t="s">
        <v>23</v>
      </c>
      <c r="E80" s="34" t="s">
        <v>76</v>
      </c>
      <c r="F80" s="36">
        <v>831096</v>
      </c>
      <c r="G80" s="37" t="s">
        <v>65</v>
      </c>
      <c r="H80" s="38">
        <v>1.87</v>
      </c>
      <c r="I80" s="39">
        <v>1703</v>
      </c>
      <c r="J80" s="40">
        <v>3360.65</v>
      </c>
      <c r="K80" s="67"/>
      <c r="L80" s="16">
        <v>0</v>
      </c>
      <c r="M80" s="39">
        <v>1703</v>
      </c>
      <c r="N80" s="40">
        <f t="shared" si="1"/>
        <v>0</v>
      </c>
      <c r="O80" s="15"/>
      <c r="P80" s="15"/>
    </row>
    <row r="81" spans="1:16" ht="16.5">
      <c r="A81" s="31" t="s">
        <v>199</v>
      </c>
      <c r="B81" s="34" t="s">
        <v>75</v>
      </c>
      <c r="C81" s="34" t="s">
        <v>51</v>
      </c>
      <c r="D81" s="35" t="s">
        <v>63</v>
      </c>
      <c r="E81" s="34" t="s">
        <v>76</v>
      </c>
      <c r="F81" s="36">
        <v>831096</v>
      </c>
      <c r="G81" s="37" t="s">
        <v>65</v>
      </c>
      <c r="H81" s="38">
        <v>1.87</v>
      </c>
      <c r="I81" s="39">
        <v>1703</v>
      </c>
      <c r="J81" s="40">
        <v>3360.65</v>
      </c>
      <c r="K81" s="67"/>
      <c r="L81" s="16">
        <v>0</v>
      </c>
      <c r="M81" s="39">
        <v>1703</v>
      </c>
      <c r="N81" s="40">
        <f t="shared" si="1"/>
        <v>0</v>
      </c>
      <c r="O81" s="15"/>
      <c r="P81" s="15"/>
    </row>
    <row r="82" spans="1:16">
      <c r="A82" s="22" t="s">
        <v>199</v>
      </c>
      <c r="B82" s="35" t="s">
        <v>175</v>
      </c>
      <c r="C82" s="35" t="s">
        <v>84</v>
      </c>
      <c r="D82" s="35" t="s">
        <v>23</v>
      </c>
      <c r="E82" s="34" t="s">
        <v>55</v>
      </c>
      <c r="F82" s="36">
        <v>831023</v>
      </c>
      <c r="G82" s="37" t="s">
        <v>70</v>
      </c>
      <c r="H82" s="38">
        <v>1.75</v>
      </c>
      <c r="I82" s="39">
        <v>2284</v>
      </c>
      <c r="J82" s="40">
        <v>4512.82</v>
      </c>
      <c r="K82" s="67"/>
      <c r="L82" s="16">
        <v>0</v>
      </c>
      <c r="M82" s="39">
        <v>2284</v>
      </c>
      <c r="N82" s="40">
        <f t="shared" si="1"/>
        <v>0</v>
      </c>
      <c r="O82" s="15"/>
      <c r="P82" s="15"/>
    </row>
    <row r="83" spans="1:16">
      <c r="A83" s="22" t="s">
        <v>199</v>
      </c>
      <c r="B83" s="34" t="s">
        <v>93</v>
      </c>
      <c r="C83" s="34" t="s">
        <v>84</v>
      </c>
      <c r="D83" s="35" t="s">
        <v>8</v>
      </c>
      <c r="E83" s="34" t="s">
        <v>91</v>
      </c>
      <c r="F83" s="36">
        <v>103288</v>
      </c>
      <c r="G83" s="37" t="s">
        <v>15</v>
      </c>
      <c r="H83" s="38">
        <v>10.56</v>
      </c>
      <c r="I83" s="39">
        <v>95</v>
      </c>
      <c r="J83" s="40">
        <v>1230.3699999999999</v>
      </c>
      <c r="K83" s="67"/>
      <c r="L83" s="16">
        <v>0</v>
      </c>
      <c r="M83" s="39">
        <v>95</v>
      </c>
      <c r="N83" s="40">
        <f t="shared" si="1"/>
        <v>0</v>
      </c>
      <c r="O83" s="15"/>
      <c r="P83" s="15"/>
    </row>
    <row r="84" spans="1:16" ht="16.5">
      <c r="A84" s="31" t="s">
        <v>199</v>
      </c>
      <c r="B84" s="35" t="s">
        <v>58</v>
      </c>
      <c r="C84" s="35" t="s">
        <v>51</v>
      </c>
      <c r="D84" s="35" t="s">
        <v>23</v>
      </c>
      <c r="E84" s="34" t="s">
        <v>59</v>
      </c>
      <c r="F84" s="36">
        <v>55902282</v>
      </c>
      <c r="G84" s="37" t="s">
        <v>53</v>
      </c>
      <c r="H84" s="38">
        <v>2.7</v>
      </c>
      <c r="I84" s="39">
        <v>6880</v>
      </c>
      <c r="J84" s="40">
        <v>20249.560000000001</v>
      </c>
      <c r="K84" s="67"/>
      <c r="L84" s="16">
        <v>0</v>
      </c>
      <c r="M84" s="39">
        <v>6880</v>
      </c>
      <c r="N84" s="40">
        <f t="shared" si="1"/>
        <v>0</v>
      </c>
      <c r="O84" s="15"/>
      <c r="P84" s="15"/>
    </row>
    <row r="85" spans="1:16">
      <c r="A85" s="22" t="s">
        <v>199</v>
      </c>
      <c r="B85" s="34" t="s">
        <v>16</v>
      </c>
      <c r="C85" s="34" t="s">
        <v>7</v>
      </c>
      <c r="D85" s="35" t="s">
        <v>8</v>
      </c>
      <c r="E85" s="34" t="s">
        <v>17</v>
      </c>
      <c r="F85" s="36">
        <v>11711</v>
      </c>
      <c r="G85" s="37" t="s">
        <v>18</v>
      </c>
      <c r="H85" s="38">
        <v>16.52</v>
      </c>
      <c r="I85" s="39">
        <v>23</v>
      </c>
      <c r="J85" s="40">
        <v>403.36</v>
      </c>
      <c r="K85" s="67"/>
      <c r="L85" s="16">
        <v>0</v>
      </c>
      <c r="M85" s="39">
        <v>23</v>
      </c>
      <c r="N85" s="40">
        <f t="shared" si="1"/>
        <v>0</v>
      </c>
      <c r="O85" s="15"/>
      <c r="P85" s="15"/>
    </row>
    <row r="86" spans="1:16">
      <c r="A86" s="22" t="s">
        <v>199</v>
      </c>
      <c r="B86" s="34" t="s">
        <v>40</v>
      </c>
      <c r="C86" s="34" t="s">
        <v>7</v>
      </c>
      <c r="D86" s="35" t="s">
        <v>23</v>
      </c>
      <c r="E86" s="34" t="s">
        <v>41</v>
      </c>
      <c r="F86" s="36">
        <v>70128</v>
      </c>
      <c r="G86" s="37" t="s">
        <v>42</v>
      </c>
      <c r="H86" s="38">
        <v>5.33</v>
      </c>
      <c r="I86" s="39">
        <v>498</v>
      </c>
      <c r="J86" s="40">
        <v>2837.5</v>
      </c>
      <c r="K86" s="67"/>
      <c r="L86" s="16">
        <v>0</v>
      </c>
      <c r="M86" s="39">
        <v>498</v>
      </c>
      <c r="N86" s="40">
        <f t="shared" si="1"/>
        <v>0</v>
      </c>
      <c r="O86" s="15"/>
      <c r="P86" s="15"/>
    </row>
    <row r="87" spans="1:16" ht="16.5">
      <c r="A87" s="22" t="s">
        <v>199</v>
      </c>
      <c r="B87" s="35" t="s">
        <v>148</v>
      </c>
      <c r="C87" s="35" t="s">
        <v>84</v>
      </c>
      <c r="D87" s="35" t="s">
        <v>23</v>
      </c>
      <c r="E87" s="35" t="s">
        <v>149</v>
      </c>
      <c r="F87" s="36">
        <v>81442</v>
      </c>
      <c r="G87" s="41" t="s">
        <v>128</v>
      </c>
      <c r="H87" s="38">
        <v>0.82</v>
      </c>
      <c r="I87" s="39">
        <v>572</v>
      </c>
      <c r="J87" s="40">
        <v>491.76</v>
      </c>
      <c r="K87" s="67"/>
      <c r="L87" s="16">
        <v>0</v>
      </c>
      <c r="M87" s="39">
        <v>572</v>
      </c>
      <c r="N87" s="40">
        <f t="shared" si="1"/>
        <v>0</v>
      </c>
      <c r="O87" s="15"/>
      <c r="P87" s="15"/>
    </row>
    <row r="88" spans="1:16" ht="16.5">
      <c r="A88" s="31" t="s">
        <v>199</v>
      </c>
      <c r="B88" s="34" t="s">
        <v>13</v>
      </c>
      <c r="C88" s="34" t="s">
        <v>7</v>
      </c>
      <c r="D88" s="35" t="s">
        <v>8</v>
      </c>
      <c r="E88" s="34" t="s">
        <v>14</v>
      </c>
      <c r="F88" s="36">
        <v>103280</v>
      </c>
      <c r="G88" s="37" t="s">
        <v>15</v>
      </c>
      <c r="H88" s="38">
        <v>50.8</v>
      </c>
      <c r="I88" s="39">
        <v>14</v>
      </c>
      <c r="J88" s="40">
        <v>770.88</v>
      </c>
      <c r="K88" s="67"/>
      <c r="L88" s="16">
        <v>0</v>
      </c>
      <c r="M88" s="39">
        <v>14</v>
      </c>
      <c r="N88" s="40">
        <f t="shared" si="1"/>
        <v>0</v>
      </c>
      <c r="O88" s="15"/>
      <c r="P88" s="15"/>
    </row>
    <row r="89" spans="1:16" ht="16.5">
      <c r="A89" s="31" t="s">
        <v>199</v>
      </c>
      <c r="B89" s="35" t="s">
        <v>191</v>
      </c>
      <c r="C89" s="35" t="s">
        <v>84</v>
      </c>
      <c r="D89" s="35" t="s">
        <v>23</v>
      </c>
      <c r="E89" s="35" t="s">
        <v>87</v>
      </c>
      <c r="F89" s="36">
        <v>88057</v>
      </c>
      <c r="G89" s="41" t="s">
        <v>88</v>
      </c>
      <c r="H89" s="38">
        <v>2.2999999999999998</v>
      </c>
      <c r="I89" s="39">
        <v>10082</v>
      </c>
      <c r="J89" s="40">
        <v>24944.959999999999</v>
      </c>
      <c r="K89" s="67"/>
      <c r="L89" s="16">
        <v>0</v>
      </c>
      <c r="M89" s="39">
        <v>10082</v>
      </c>
      <c r="N89" s="40">
        <f t="shared" si="1"/>
        <v>0</v>
      </c>
      <c r="O89" s="15"/>
      <c r="P89" s="15"/>
    </row>
    <row r="90" spans="1:16">
      <c r="A90" s="22" t="s">
        <v>199</v>
      </c>
      <c r="B90" s="35" t="s">
        <v>184</v>
      </c>
      <c r="C90" s="35" t="s">
        <v>84</v>
      </c>
      <c r="D90" s="35" t="s">
        <v>23</v>
      </c>
      <c r="E90" s="34" t="s">
        <v>52</v>
      </c>
      <c r="F90" s="36">
        <v>9825402170</v>
      </c>
      <c r="G90" s="37" t="s">
        <v>185</v>
      </c>
      <c r="H90" s="38">
        <v>2.0299999999999998</v>
      </c>
      <c r="I90" s="39">
        <v>4747</v>
      </c>
      <c r="J90" s="40">
        <v>10488.12</v>
      </c>
      <c r="K90" s="67"/>
      <c r="L90" s="16">
        <v>0</v>
      </c>
      <c r="M90" s="39">
        <v>4747</v>
      </c>
      <c r="N90" s="40">
        <f t="shared" si="1"/>
        <v>0</v>
      </c>
      <c r="O90" s="15"/>
      <c r="P90" s="15"/>
    </row>
    <row r="91" spans="1:16" ht="16.5">
      <c r="A91" s="31" t="s">
        <v>199</v>
      </c>
      <c r="B91" s="34" t="s">
        <v>89</v>
      </c>
      <c r="C91" s="34" t="s">
        <v>84</v>
      </c>
      <c r="D91" s="35" t="s">
        <v>8</v>
      </c>
      <c r="E91" s="34" t="s">
        <v>87</v>
      </c>
      <c r="F91" s="36">
        <v>87923</v>
      </c>
      <c r="G91" s="37" t="s">
        <v>88</v>
      </c>
      <c r="H91" s="38">
        <v>3.05</v>
      </c>
      <c r="I91" s="39">
        <v>69</v>
      </c>
      <c r="J91" s="40">
        <v>229.21</v>
      </c>
      <c r="K91" s="67"/>
      <c r="L91" s="16">
        <v>0</v>
      </c>
      <c r="M91" s="39">
        <v>69</v>
      </c>
      <c r="N91" s="40">
        <f t="shared" si="1"/>
        <v>0</v>
      </c>
      <c r="O91" s="15"/>
      <c r="P91" s="15"/>
    </row>
    <row r="92" spans="1:16" ht="16.5">
      <c r="A92" s="31" t="s">
        <v>199</v>
      </c>
      <c r="B92" s="35" t="s">
        <v>183</v>
      </c>
      <c r="C92" s="35" t="s">
        <v>84</v>
      </c>
      <c r="D92" s="35" t="s">
        <v>23</v>
      </c>
      <c r="E92" s="35" t="s">
        <v>87</v>
      </c>
      <c r="F92" s="36">
        <v>88012</v>
      </c>
      <c r="G92" s="41" t="s">
        <v>88</v>
      </c>
      <c r="H92" s="38">
        <v>1.99</v>
      </c>
      <c r="I92" s="39">
        <v>4725</v>
      </c>
      <c r="J92" s="40">
        <v>9866.09</v>
      </c>
      <c r="K92" s="67"/>
      <c r="L92" s="16">
        <v>0</v>
      </c>
      <c r="M92" s="39">
        <v>4725</v>
      </c>
      <c r="N92" s="40">
        <f t="shared" si="1"/>
        <v>0</v>
      </c>
      <c r="O92" s="15"/>
      <c r="P92" s="15"/>
    </row>
    <row r="93" spans="1:16" ht="16.5">
      <c r="A93" s="22" t="s">
        <v>199</v>
      </c>
      <c r="B93" s="35" t="s">
        <v>190</v>
      </c>
      <c r="C93" s="35" t="s">
        <v>84</v>
      </c>
      <c r="D93" s="35" t="s">
        <v>23</v>
      </c>
      <c r="E93" s="35" t="s">
        <v>87</v>
      </c>
      <c r="F93" s="36">
        <v>88099</v>
      </c>
      <c r="G93" s="41" t="s">
        <v>88</v>
      </c>
      <c r="H93" s="38">
        <v>2.16</v>
      </c>
      <c r="I93" s="39">
        <v>8678</v>
      </c>
      <c r="J93" s="40">
        <v>20253.05</v>
      </c>
      <c r="K93" s="67"/>
      <c r="L93" s="16">
        <v>0</v>
      </c>
      <c r="M93" s="39">
        <v>8678</v>
      </c>
      <c r="N93" s="40">
        <f t="shared" si="1"/>
        <v>0</v>
      </c>
      <c r="O93" s="15"/>
      <c r="P93" s="15"/>
    </row>
    <row r="94" spans="1:16">
      <c r="A94" s="22" t="s">
        <v>199</v>
      </c>
      <c r="B94" s="34" t="s">
        <v>62</v>
      </c>
      <c r="C94" s="34" t="s">
        <v>51</v>
      </c>
      <c r="D94" s="35" t="s">
        <v>63</v>
      </c>
      <c r="E94" s="34" t="s">
        <v>64</v>
      </c>
      <c r="F94" s="36">
        <v>831067</v>
      </c>
      <c r="G94" s="37" t="s">
        <v>65</v>
      </c>
      <c r="H94" s="38">
        <v>3.76</v>
      </c>
      <c r="I94" s="39">
        <v>339</v>
      </c>
      <c r="J94" s="40">
        <v>1322.55</v>
      </c>
      <c r="K94" s="67"/>
      <c r="L94" s="16">
        <v>0</v>
      </c>
      <c r="M94" s="39">
        <v>339</v>
      </c>
      <c r="N94" s="40">
        <f t="shared" si="1"/>
        <v>0</v>
      </c>
      <c r="O94" s="15"/>
      <c r="P94" s="15"/>
    </row>
    <row r="95" spans="1:16">
      <c r="A95" s="22" t="s">
        <v>199</v>
      </c>
      <c r="B95" s="35" t="s">
        <v>60</v>
      </c>
      <c r="C95" s="35" t="s">
        <v>51</v>
      </c>
      <c r="D95" s="35" t="s">
        <v>23</v>
      </c>
      <c r="E95" s="34" t="s">
        <v>59</v>
      </c>
      <c r="F95" s="36">
        <v>55110201</v>
      </c>
      <c r="G95" s="37" t="s">
        <v>53</v>
      </c>
      <c r="H95" s="38">
        <v>1.57</v>
      </c>
      <c r="I95" s="39">
        <v>8468</v>
      </c>
      <c r="J95" s="40">
        <v>14502.31</v>
      </c>
      <c r="K95" s="67"/>
      <c r="L95" s="16">
        <v>0</v>
      </c>
      <c r="M95" s="39">
        <v>8468</v>
      </c>
      <c r="N95" s="40">
        <f t="shared" si="1"/>
        <v>0</v>
      </c>
      <c r="O95" s="15"/>
      <c r="P95" s="15"/>
    </row>
    <row r="96" spans="1:16" ht="16.5">
      <c r="A96" s="31" t="s">
        <v>199</v>
      </c>
      <c r="B96" s="34" t="s">
        <v>56</v>
      </c>
      <c r="C96" s="34" t="s">
        <v>51</v>
      </c>
      <c r="D96" s="35" t="s">
        <v>8</v>
      </c>
      <c r="E96" s="34" t="s">
        <v>55</v>
      </c>
      <c r="F96" s="36">
        <v>55263106</v>
      </c>
      <c r="G96" s="37" t="s">
        <v>53</v>
      </c>
      <c r="H96" s="38">
        <v>1.98</v>
      </c>
      <c r="I96" s="39">
        <v>355</v>
      </c>
      <c r="J96" s="40">
        <v>854.02</v>
      </c>
      <c r="K96" s="67"/>
      <c r="L96" s="16">
        <v>0</v>
      </c>
      <c r="M96" s="39">
        <v>355</v>
      </c>
      <c r="N96" s="40">
        <f t="shared" si="1"/>
        <v>0</v>
      </c>
      <c r="O96" s="15"/>
      <c r="P96" s="15"/>
    </row>
    <row r="97" spans="1:16">
      <c r="A97" s="35" t="s">
        <v>200</v>
      </c>
      <c r="B97" s="35" t="s">
        <v>256</v>
      </c>
      <c r="C97" s="35" t="s">
        <v>51</v>
      </c>
      <c r="D97" s="35" t="s">
        <v>23</v>
      </c>
      <c r="E97" s="35" t="s">
        <v>788</v>
      </c>
      <c r="F97" s="35" t="s">
        <v>789</v>
      </c>
      <c r="G97" s="35" t="s">
        <v>790</v>
      </c>
      <c r="H97" s="38">
        <v>31.95</v>
      </c>
      <c r="I97" s="39">
        <v>9</v>
      </c>
      <c r="J97" s="48">
        <v>292.41000000000003</v>
      </c>
      <c r="K97" s="67"/>
      <c r="L97" s="16">
        <v>0</v>
      </c>
      <c r="M97" s="39">
        <v>9</v>
      </c>
      <c r="N97" s="40">
        <f t="shared" si="1"/>
        <v>0</v>
      </c>
      <c r="O97" s="15"/>
      <c r="P97" s="15"/>
    </row>
    <row r="98" spans="1:16">
      <c r="A98" s="34" t="s">
        <v>200</v>
      </c>
      <c r="B98" s="34" t="s">
        <v>257</v>
      </c>
      <c r="C98" s="34" t="s">
        <v>84</v>
      </c>
      <c r="D98" s="34" t="s">
        <v>23</v>
      </c>
      <c r="E98" s="34" t="s">
        <v>791</v>
      </c>
      <c r="F98" s="34" t="s">
        <v>792</v>
      </c>
      <c r="G98" s="34" t="s">
        <v>793</v>
      </c>
      <c r="H98" s="38">
        <v>4.1823529411764699</v>
      </c>
      <c r="I98" s="39">
        <v>220</v>
      </c>
      <c r="J98" s="49">
        <v>923.16</v>
      </c>
      <c r="K98" s="67"/>
      <c r="L98" s="16">
        <v>0</v>
      </c>
      <c r="M98" s="39">
        <v>220</v>
      </c>
      <c r="N98" s="40">
        <f t="shared" si="1"/>
        <v>0</v>
      </c>
      <c r="O98" s="15"/>
      <c r="P98" s="15"/>
    </row>
    <row r="99" spans="1:16">
      <c r="A99" s="35" t="s">
        <v>200</v>
      </c>
      <c r="B99" s="35" t="s">
        <v>205</v>
      </c>
      <c r="C99" s="35" t="s">
        <v>204</v>
      </c>
      <c r="D99" s="35" t="s">
        <v>23</v>
      </c>
      <c r="E99" s="35" t="s">
        <v>794</v>
      </c>
      <c r="F99" s="35" t="s">
        <v>795</v>
      </c>
      <c r="G99" s="35" t="s">
        <v>794</v>
      </c>
      <c r="H99" s="38">
        <v>1.3260000000000001</v>
      </c>
      <c r="I99" s="39">
        <v>10385</v>
      </c>
      <c r="J99" s="48">
        <v>14959.48</v>
      </c>
      <c r="K99" s="67"/>
      <c r="L99" s="16">
        <v>0</v>
      </c>
      <c r="M99" s="39">
        <v>10385</v>
      </c>
      <c r="N99" s="40">
        <f t="shared" si="1"/>
        <v>0</v>
      </c>
      <c r="O99" s="15"/>
      <c r="P99" s="15"/>
    </row>
    <row r="100" spans="1:16">
      <c r="A100" s="34" t="s">
        <v>200</v>
      </c>
      <c r="B100" s="34" t="s">
        <v>206</v>
      </c>
      <c r="C100" s="34" t="s">
        <v>204</v>
      </c>
      <c r="D100" s="34" t="s">
        <v>23</v>
      </c>
      <c r="E100" s="34" t="s">
        <v>794</v>
      </c>
      <c r="F100" s="34" t="s">
        <v>796</v>
      </c>
      <c r="G100" s="34" t="s">
        <v>794</v>
      </c>
      <c r="H100" s="38">
        <v>1.224</v>
      </c>
      <c r="I100" s="39">
        <v>335</v>
      </c>
      <c r="J100" s="49">
        <v>459.79</v>
      </c>
      <c r="K100" s="67"/>
      <c r="L100" s="16">
        <v>0</v>
      </c>
      <c r="M100" s="39">
        <v>335</v>
      </c>
      <c r="N100" s="40">
        <f t="shared" si="1"/>
        <v>0</v>
      </c>
      <c r="O100" s="15"/>
      <c r="P100" s="15"/>
    </row>
    <row r="101" spans="1:16">
      <c r="A101" s="35" t="s">
        <v>200</v>
      </c>
      <c r="B101" s="35" t="s">
        <v>207</v>
      </c>
      <c r="C101" s="35" t="s">
        <v>204</v>
      </c>
      <c r="D101" s="35" t="s">
        <v>23</v>
      </c>
      <c r="E101" s="35" t="s">
        <v>794</v>
      </c>
      <c r="F101" s="35" t="s">
        <v>794</v>
      </c>
      <c r="G101" s="35" t="s">
        <v>794</v>
      </c>
      <c r="H101" s="38">
        <v>1.8438709677419354</v>
      </c>
      <c r="I101" s="39">
        <v>411.5</v>
      </c>
      <c r="J101" s="48">
        <v>836.01000000000033</v>
      </c>
      <c r="K101" s="67"/>
      <c r="L101" s="16">
        <v>0</v>
      </c>
      <c r="M101" s="39">
        <v>411.5</v>
      </c>
      <c r="N101" s="40">
        <f t="shared" si="1"/>
        <v>0</v>
      </c>
      <c r="O101" s="15"/>
      <c r="P101" s="15"/>
    </row>
    <row r="102" spans="1:16">
      <c r="A102" s="34" t="s">
        <v>200</v>
      </c>
      <c r="B102" s="34" t="s">
        <v>208</v>
      </c>
      <c r="C102" s="34" t="s">
        <v>204</v>
      </c>
      <c r="D102" s="34" t="s">
        <v>23</v>
      </c>
      <c r="E102" s="34" t="s">
        <v>794</v>
      </c>
      <c r="F102" s="34" t="s">
        <v>794</v>
      </c>
      <c r="G102" s="34" t="s">
        <v>794</v>
      </c>
      <c r="H102" s="38">
        <v>1.82</v>
      </c>
      <c r="I102" s="39">
        <v>118</v>
      </c>
      <c r="J102" s="49">
        <v>214.21000000000004</v>
      </c>
      <c r="K102" s="67"/>
      <c r="L102" s="16">
        <v>0</v>
      </c>
      <c r="M102" s="39">
        <v>118</v>
      </c>
      <c r="N102" s="40">
        <f t="shared" si="1"/>
        <v>0</v>
      </c>
      <c r="O102" s="15"/>
      <c r="P102" s="15"/>
    </row>
    <row r="103" spans="1:16">
      <c r="A103" s="35" t="s">
        <v>200</v>
      </c>
      <c r="B103" s="35" t="s">
        <v>258</v>
      </c>
      <c r="C103" s="35" t="s">
        <v>799</v>
      </c>
      <c r="D103" s="35" t="s">
        <v>23</v>
      </c>
      <c r="E103" s="35" t="s">
        <v>800</v>
      </c>
      <c r="F103" s="35" t="s">
        <v>801</v>
      </c>
      <c r="G103" s="35" t="s">
        <v>88</v>
      </c>
      <c r="H103" s="38">
        <v>5.2430303030303032</v>
      </c>
      <c r="I103" s="39">
        <v>286</v>
      </c>
      <c r="J103" s="48">
        <v>1499.6000000000001</v>
      </c>
      <c r="K103" s="67"/>
      <c r="L103" s="16">
        <v>0</v>
      </c>
      <c r="M103" s="39">
        <v>286</v>
      </c>
      <c r="N103" s="40">
        <f t="shared" si="1"/>
        <v>0</v>
      </c>
      <c r="O103" s="15"/>
      <c r="P103" s="15"/>
    </row>
    <row r="104" spans="1:16">
      <c r="A104" s="34" t="s">
        <v>200</v>
      </c>
      <c r="B104" s="34" t="s">
        <v>215</v>
      </c>
      <c r="C104" s="34" t="s">
        <v>204</v>
      </c>
      <c r="D104" s="34" t="s">
        <v>23</v>
      </c>
      <c r="E104" s="34" t="s">
        <v>794</v>
      </c>
      <c r="F104" s="34" t="s">
        <v>794</v>
      </c>
      <c r="G104" s="34" t="s">
        <v>794</v>
      </c>
      <c r="H104" s="38">
        <v>3.2958823529411765</v>
      </c>
      <c r="I104" s="39">
        <v>470</v>
      </c>
      <c r="J104" s="49">
        <v>1549.1500000000003</v>
      </c>
      <c r="K104" s="67"/>
      <c r="L104" s="16">
        <v>0</v>
      </c>
      <c r="M104" s="39">
        <v>470</v>
      </c>
      <c r="N104" s="40">
        <f t="shared" si="1"/>
        <v>0</v>
      </c>
      <c r="O104" s="15"/>
      <c r="P104" s="15"/>
    </row>
    <row r="105" spans="1:16">
      <c r="A105" s="35" t="s">
        <v>200</v>
      </c>
      <c r="B105" s="35" t="s">
        <v>259</v>
      </c>
      <c r="C105" s="35" t="s">
        <v>799</v>
      </c>
      <c r="D105" s="35" t="s">
        <v>23</v>
      </c>
      <c r="E105" s="35" t="s">
        <v>802</v>
      </c>
      <c r="F105" s="35" t="s">
        <v>803</v>
      </c>
      <c r="G105" s="35" t="s">
        <v>88</v>
      </c>
      <c r="H105" s="38">
        <v>17.18</v>
      </c>
      <c r="I105" s="39">
        <v>135</v>
      </c>
      <c r="J105" s="48">
        <v>2440.0500000000002</v>
      </c>
      <c r="K105" s="67"/>
      <c r="L105" s="16">
        <v>0</v>
      </c>
      <c r="M105" s="39">
        <v>135</v>
      </c>
      <c r="N105" s="40">
        <f t="shared" si="1"/>
        <v>0</v>
      </c>
      <c r="O105" s="15"/>
      <c r="P105" s="15"/>
    </row>
    <row r="106" spans="1:16">
      <c r="A106" s="34" t="s">
        <v>200</v>
      </c>
      <c r="B106" s="34" t="s">
        <v>216</v>
      </c>
      <c r="C106" s="34" t="s">
        <v>84</v>
      </c>
      <c r="D106" s="34" t="s">
        <v>23</v>
      </c>
      <c r="E106" s="34" t="s">
        <v>64</v>
      </c>
      <c r="F106" s="34" t="s">
        <v>794</v>
      </c>
      <c r="G106" s="34" t="s">
        <v>804</v>
      </c>
      <c r="H106" s="38">
        <v>15.046666666666667</v>
      </c>
      <c r="I106" s="39">
        <v>8</v>
      </c>
      <c r="J106" s="49">
        <v>120.38000000000001</v>
      </c>
      <c r="K106" s="67"/>
      <c r="L106" s="16">
        <v>0</v>
      </c>
      <c r="M106" s="39">
        <v>8</v>
      </c>
      <c r="N106" s="40">
        <f t="shared" si="1"/>
        <v>0</v>
      </c>
      <c r="O106" s="15"/>
      <c r="P106" s="15"/>
    </row>
    <row r="107" spans="1:16">
      <c r="A107" s="35" t="s">
        <v>200</v>
      </c>
      <c r="B107" s="35" t="s">
        <v>260</v>
      </c>
      <c r="C107" s="35" t="s">
        <v>204</v>
      </c>
      <c r="D107" s="35" t="s">
        <v>23</v>
      </c>
      <c r="E107" s="35" t="s">
        <v>794</v>
      </c>
      <c r="F107" s="35" t="s">
        <v>794</v>
      </c>
      <c r="G107" s="35" t="s">
        <v>794</v>
      </c>
      <c r="H107" s="38">
        <v>1.8066666666666666</v>
      </c>
      <c r="I107" s="39">
        <v>14</v>
      </c>
      <c r="J107" s="48">
        <v>25.28</v>
      </c>
      <c r="K107" s="67"/>
      <c r="L107" s="16">
        <v>0</v>
      </c>
      <c r="M107" s="39">
        <v>14</v>
      </c>
      <c r="N107" s="40">
        <f t="shared" si="1"/>
        <v>0</v>
      </c>
      <c r="O107" s="15"/>
      <c r="P107" s="15"/>
    </row>
    <row r="108" spans="1:16">
      <c r="A108" s="34" t="s">
        <v>200</v>
      </c>
      <c r="B108" s="34" t="s">
        <v>261</v>
      </c>
      <c r="C108" s="34" t="s">
        <v>7</v>
      </c>
      <c r="D108" s="34" t="s">
        <v>23</v>
      </c>
      <c r="E108" s="34" t="s">
        <v>794</v>
      </c>
      <c r="F108" s="34" t="s">
        <v>794</v>
      </c>
      <c r="G108" s="34" t="s">
        <v>794</v>
      </c>
      <c r="H108" s="38">
        <v>0</v>
      </c>
      <c r="I108" s="39">
        <v>5</v>
      </c>
      <c r="J108" s="49">
        <v>0</v>
      </c>
      <c r="K108" s="67"/>
      <c r="L108" s="16">
        <v>0</v>
      </c>
      <c r="M108" s="39">
        <v>5</v>
      </c>
      <c r="N108" s="40">
        <f t="shared" si="1"/>
        <v>0</v>
      </c>
      <c r="O108" s="15"/>
      <c r="P108" s="15"/>
    </row>
    <row r="109" spans="1:16">
      <c r="A109" s="35" t="s">
        <v>200</v>
      </c>
      <c r="B109" s="35" t="s">
        <v>262</v>
      </c>
      <c r="C109" s="35" t="s">
        <v>799</v>
      </c>
      <c r="D109" s="35" t="s">
        <v>23</v>
      </c>
      <c r="E109" s="35" t="s">
        <v>805</v>
      </c>
      <c r="F109" s="35" t="s">
        <v>806</v>
      </c>
      <c r="G109" s="35" t="s">
        <v>185</v>
      </c>
      <c r="H109" s="38">
        <v>34.839999999999996</v>
      </c>
      <c r="I109" s="39">
        <v>88</v>
      </c>
      <c r="J109" s="48">
        <v>3065.9200000000005</v>
      </c>
      <c r="K109" s="67"/>
      <c r="L109" s="16">
        <v>0</v>
      </c>
      <c r="M109" s="39">
        <v>88</v>
      </c>
      <c r="N109" s="40">
        <f t="shared" si="1"/>
        <v>0</v>
      </c>
      <c r="O109" s="15"/>
      <c r="P109" s="15"/>
    </row>
    <row r="110" spans="1:16">
      <c r="A110" s="34" t="s">
        <v>200</v>
      </c>
      <c r="B110" s="34" t="s">
        <v>263</v>
      </c>
      <c r="C110" s="34" t="s">
        <v>204</v>
      </c>
      <c r="D110" s="34" t="s">
        <v>23</v>
      </c>
      <c r="E110" s="34" t="s">
        <v>794</v>
      </c>
      <c r="F110" s="34" t="s">
        <v>794</v>
      </c>
      <c r="G110" s="34" t="s">
        <v>794</v>
      </c>
      <c r="H110" s="38">
        <v>4.3352941176470594</v>
      </c>
      <c r="I110" s="39">
        <v>104</v>
      </c>
      <c r="J110" s="49">
        <v>450.86</v>
      </c>
      <c r="K110" s="67"/>
      <c r="L110" s="16">
        <v>0</v>
      </c>
      <c r="M110" s="39">
        <v>104</v>
      </c>
      <c r="N110" s="40">
        <f t="shared" si="1"/>
        <v>0</v>
      </c>
      <c r="O110" s="15"/>
      <c r="P110" s="15"/>
    </row>
    <row r="111" spans="1:16">
      <c r="A111" s="35" t="s">
        <v>200</v>
      </c>
      <c r="B111" s="35" t="s">
        <v>264</v>
      </c>
      <c r="C111" s="35" t="s">
        <v>799</v>
      </c>
      <c r="D111" s="35" t="s">
        <v>23</v>
      </c>
      <c r="E111" s="35" t="s">
        <v>810</v>
      </c>
      <c r="F111" s="35" t="s">
        <v>811</v>
      </c>
      <c r="G111" s="35" t="s">
        <v>812</v>
      </c>
      <c r="H111" s="38">
        <v>8.3375000000000004</v>
      </c>
      <c r="I111" s="39">
        <v>286</v>
      </c>
      <c r="J111" s="48">
        <v>2384.4299999999998</v>
      </c>
      <c r="K111" s="67"/>
      <c r="L111" s="16">
        <v>0</v>
      </c>
      <c r="M111" s="39">
        <v>286</v>
      </c>
      <c r="N111" s="40">
        <f t="shared" si="1"/>
        <v>0</v>
      </c>
      <c r="O111" s="15"/>
      <c r="P111" s="15"/>
    </row>
    <row r="112" spans="1:16">
      <c r="A112" s="34" t="s">
        <v>200</v>
      </c>
      <c r="B112" s="34" t="s">
        <v>265</v>
      </c>
      <c r="C112" s="34" t="s">
        <v>204</v>
      </c>
      <c r="D112" s="34" t="s">
        <v>23</v>
      </c>
      <c r="E112" s="34" t="s">
        <v>794</v>
      </c>
      <c r="F112" s="34" t="s">
        <v>794</v>
      </c>
      <c r="G112" s="34" t="s">
        <v>794</v>
      </c>
      <c r="H112" s="38">
        <v>2.7305000000000001</v>
      </c>
      <c r="I112" s="39">
        <v>322</v>
      </c>
      <c r="J112" s="49">
        <v>879.86999999999989</v>
      </c>
      <c r="K112" s="67"/>
      <c r="L112" s="16">
        <v>0</v>
      </c>
      <c r="M112" s="39">
        <v>322</v>
      </c>
      <c r="N112" s="40">
        <f t="shared" si="1"/>
        <v>0</v>
      </c>
      <c r="O112" s="15"/>
      <c r="P112" s="15"/>
    </row>
    <row r="113" spans="1:16">
      <c r="A113" s="35" t="s">
        <v>200</v>
      </c>
      <c r="B113" s="35" t="s">
        <v>266</v>
      </c>
      <c r="C113" s="35" t="s">
        <v>51</v>
      </c>
      <c r="D113" s="35" t="s">
        <v>23</v>
      </c>
      <c r="E113" s="35" t="s">
        <v>69</v>
      </c>
      <c r="F113" s="35" t="s">
        <v>794</v>
      </c>
      <c r="G113" s="35" t="s">
        <v>804</v>
      </c>
      <c r="H113" s="38">
        <v>5.0529999999999999</v>
      </c>
      <c r="I113" s="39">
        <v>190</v>
      </c>
      <c r="J113" s="48">
        <v>960.07</v>
      </c>
      <c r="K113" s="67"/>
      <c r="L113" s="16">
        <v>0</v>
      </c>
      <c r="M113" s="39">
        <v>190</v>
      </c>
      <c r="N113" s="40">
        <f t="shared" si="1"/>
        <v>0</v>
      </c>
      <c r="O113" s="15"/>
      <c r="P113" s="15"/>
    </row>
    <row r="114" spans="1:16">
      <c r="A114" s="34" t="s">
        <v>200</v>
      </c>
      <c r="B114" s="34" t="s">
        <v>267</v>
      </c>
      <c r="C114" s="34" t="s">
        <v>204</v>
      </c>
      <c r="D114" s="34" t="s">
        <v>23</v>
      </c>
      <c r="E114" s="34" t="s">
        <v>794</v>
      </c>
      <c r="F114" s="34" t="s">
        <v>794</v>
      </c>
      <c r="G114" s="34" t="s">
        <v>794</v>
      </c>
      <c r="H114" s="38">
        <v>3.04</v>
      </c>
      <c r="I114" s="39">
        <v>392.69999998807907</v>
      </c>
      <c r="J114" s="49">
        <v>1193.8099999999997</v>
      </c>
      <c r="K114" s="67"/>
      <c r="L114" s="16">
        <v>0</v>
      </c>
      <c r="M114" s="39">
        <v>392.69999998807907</v>
      </c>
      <c r="N114" s="40">
        <f t="shared" si="1"/>
        <v>0</v>
      </c>
      <c r="O114" s="15"/>
      <c r="P114" s="15"/>
    </row>
    <row r="115" spans="1:16">
      <c r="A115" s="35" t="s">
        <v>200</v>
      </c>
      <c r="B115" s="35" t="s">
        <v>268</v>
      </c>
      <c r="C115" s="35" t="s">
        <v>204</v>
      </c>
      <c r="D115" s="35" t="s">
        <v>23</v>
      </c>
      <c r="E115" s="35" t="s">
        <v>794</v>
      </c>
      <c r="F115" s="35" t="s">
        <v>794</v>
      </c>
      <c r="G115" s="35" t="s">
        <v>794</v>
      </c>
      <c r="H115" s="38">
        <v>3.13</v>
      </c>
      <c r="I115" s="39">
        <v>155.5</v>
      </c>
      <c r="J115" s="48">
        <v>486.71</v>
      </c>
      <c r="K115" s="67"/>
      <c r="L115" s="16">
        <v>0</v>
      </c>
      <c r="M115" s="39">
        <v>155.5</v>
      </c>
      <c r="N115" s="40">
        <f t="shared" si="1"/>
        <v>0</v>
      </c>
      <c r="O115" s="15"/>
      <c r="P115" s="15"/>
    </row>
    <row r="116" spans="1:16">
      <c r="A116" s="34" t="s">
        <v>200</v>
      </c>
      <c r="B116" s="34" t="s">
        <v>217</v>
      </c>
      <c r="C116" s="34" t="s">
        <v>84</v>
      </c>
      <c r="D116" s="34" t="s">
        <v>23</v>
      </c>
      <c r="E116" s="34" t="s">
        <v>64</v>
      </c>
      <c r="F116" s="34" t="s">
        <v>794</v>
      </c>
      <c r="G116" s="34" t="s">
        <v>804</v>
      </c>
      <c r="H116" s="38">
        <v>2</v>
      </c>
      <c r="I116" s="39">
        <v>45</v>
      </c>
      <c r="J116" s="49">
        <v>100.10000000000001</v>
      </c>
      <c r="K116" s="67"/>
      <c r="L116" s="16">
        <v>0</v>
      </c>
      <c r="M116" s="39">
        <v>45</v>
      </c>
      <c r="N116" s="40">
        <f t="shared" si="1"/>
        <v>0</v>
      </c>
      <c r="O116" s="15"/>
      <c r="P116" s="15"/>
    </row>
    <row r="117" spans="1:16">
      <c r="A117" s="35" t="s">
        <v>200</v>
      </c>
      <c r="B117" s="35" t="s">
        <v>269</v>
      </c>
      <c r="C117" s="35" t="s">
        <v>204</v>
      </c>
      <c r="D117" s="35" t="s">
        <v>23</v>
      </c>
      <c r="E117" s="35" t="s">
        <v>794</v>
      </c>
      <c r="F117" s="35" t="s">
        <v>794</v>
      </c>
      <c r="G117" s="35" t="s">
        <v>794</v>
      </c>
      <c r="H117" s="38">
        <v>1.3991397849462366</v>
      </c>
      <c r="I117" s="39">
        <v>423</v>
      </c>
      <c r="J117" s="48">
        <v>621.90000000000009</v>
      </c>
      <c r="K117" s="67"/>
      <c r="L117" s="16">
        <v>0</v>
      </c>
      <c r="M117" s="39">
        <v>423</v>
      </c>
      <c r="N117" s="40">
        <f t="shared" si="1"/>
        <v>0</v>
      </c>
      <c r="O117" s="15"/>
      <c r="P117" s="15"/>
    </row>
    <row r="118" spans="1:16">
      <c r="A118" s="34" t="s">
        <v>200</v>
      </c>
      <c r="B118" s="34" t="s">
        <v>270</v>
      </c>
      <c r="C118" s="34" t="s">
        <v>204</v>
      </c>
      <c r="D118" s="34" t="s">
        <v>23</v>
      </c>
      <c r="E118" s="34" t="s">
        <v>794</v>
      </c>
      <c r="F118" s="34" t="s">
        <v>794</v>
      </c>
      <c r="G118" s="34" t="s">
        <v>794</v>
      </c>
      <c r="H118" s="38">
        <v>4.3357575757575759</v>
      </c>
      <c r="I118" s="39">
        <v>358</v>
      </c>
      <c r="J118" s="49">
        <v>1552.1899999999996</v>
      </c>
      <c r="K118" s="67"/>
      <c r="L118" s="16">
        <v>0</v>
      </c>
      <c r="M118" s="39">
        <v>358</v>
      </c>
      <c r="N118" s="40">
        <f t="shared" si="1"/>
        <v>0</v>
      </c>
      <c r="O118" s="15"/>
      <c r="P118" s="15"/>
    </row>
    <row r="119" spans="1:16">
      <c r="A119" s="35" t="s">
        <v>200</v>
      </c>
      <c r="B119" s="35" t="s">
        <v>271</v>
      </c>
      <c r="C119" s="35" t="s">
        <v>204</v>
      </c>
      <c r="D119" s="35" t="s">
        <v>23</v>
      </c>
      <c r="E119" s="35" t="s">
        <v>794</v>
      </c>
      <c r="F119" s="35" t="s">
        <v>794</v>
      </c>
      <c r="G119" s="35" t="s">
        <v>794</v>
      </c>
      <c r="H119" s="38">
        <v>1.8872222222222221</v>
      </c>
      <c r="I119" s="39">
        <v>28</v>
      </c>
      <c r="J119" s="48">
        <v>52.84</v>
      </c>
      <c r="K119" s="67"/>
      <c r="L119" s="16">
        <v>0</v>
      </c>
      <c r="M119" s="39">
        <v>28</v>
      </c>
      <c r="N119" s="40">
        <f t="shared" si="1"/>
        <v>0</v>
      </c>
      <c r="O119" s="15"/>
      <c r="P119" s="15"/>
    </row>
    <row r="120" spans="1:16">
      <c r="A120" s="34" t="s">
        <v>200</v>
      </c>
      <c r="B120" s="34" t="s">
        <v>272</v>
      </c>
      <c r="C120" s="34" t="s">
        <v>7</v>
      </c>
      <c r="D120" s="34" t="s">
        <v>23</v>
      </c>
      <c r="E120" s="34" t="s">
        <v>816</v>
      </c>
      <c r="F120" s="34" t="s">
        <v>818</v>
      </c>
      <c r="G120" s="34" t="s">
        <v>817</v>
      </c>
      <c r="H120" s="38">
        <v>10.764000000000001</v>
      </c>
      <c r="I120" s="39">
        <v>45</v>
      </c>
      <c r="J120" s="49">
        <v>484.39</v>
      </c>
      <c r="K120" s="67"/>
      <c r="L120" s="16">
        <v>0</v>
      </c>
      <c r="M120" s="39">
        <v>45</v>
      </c>
      <c r="N120" s="40">
        <f t="shared" si="1"/>
        <v>0</v>
      </c>
      <c r="O120" s="15"/>
      <c r="P120" s="15"/>
    </row>
    <row r="121" spans="1:16">
      <c r="A121" s="35" t="s">
        <v>200</v>
      </c>
      <c r="B121" s="35" t="s">
        <v>273</v>
      </c>
      <c r="C121" s="35" t="s">
        <v>7</v>
      </c>
      <c r="D121" s="35" t="s">
        <v>23</v>
      </c>
      <c r="E121" s="35" t="s">
        <v>819</v>
      </c>
      <c r="F121" s="35" t="s">
        <v>820</v>
      </c>
      <c r="G121" s="35" t="s">
        <v>817</v>
      </c>
      <c r="H121" s="38">
        <v>18.795000000000002</v>
      </c>
      <c r="I121" s="39">
        <v>17</v>
      </c>
      <c r="J121" s="48">
        <v>336.21000000000004</v>
      </c>
      <c r="K121" s="67"/>
      <c r="L121" s="16">
        <v>0</v>
      </c>
      <c r="M121" s="39">
        <v>17</v>
      </c>
      <c r="N121" s="40">
        <f t="shared" si="1"/>
        <v>0</v>
      </c>
      <c r="O121" s="15"/>
      <c r="P121" s="15"/>
    </row>
    <row r="122" spans="1:16">
      <c r="A122" s="34" t="s">
        <v>200</v>
      </c>
      <c r="B122" s="34" t="s">
        <v>274</v>
      </c>
      <c r="C122" s="34" t="s">
        <v>7</v>
      </c>
      <c r="D122" s="34" t="s">
        <v>23</v>
      </c>
      <c r="E122" s="34" t="s">
        <v>821</v>
      </c>
      <c r="F122" s="34" t="s">
        <v>822</v>
      </c>
      <c r="G122" s="34" t="s">
        <v>823</v>
      </c>
      <c r="H122" s="38">
        <v>18.3</v>
      </c>
      <c r="I122" s="39">
        <v>10</v>
      </c>
      <c r="J122" s="49">
        <v>186.29000000000002</v>
      </c>
      <c r="K122" s="67"/>
      <c r="L122" s="16">
        <v>0</v>
      </c>
      <c r="M122" s="39">
        <v>10</v>
      </c>
      <c r="N122" s="40">
        <f t="shared" si="1"/>
        <v>0</v>
      </c>
      <c r="O122" s="15"/>
      <c r="P122" s="15"/>
    </row>
    <row r="123" spans="1:16">
      <c r="A123" s="35" t="s">
        <v>200</v>
      </c>
      <c r="B123" s="35" t="s">
        <v>218</v>
      </c>
      <c r="C123" s="35" t="s">
        <v>204</v>
      </c>
      <c r="D123" s="35" t="s">
        <v>23</v>
      </c>
      <c r="E123" s="35" t="s">
        <v>794</v>
      </c>
      <c r="F123" s="35" t="s">
        <v>794</v>
      </c>
      <c r="G123" s="35" t="s">
        <v>794</v>
      </c>
      <c r="H123" s="38">
        <v>29.53</v>
      </c>
      <c r="I123" s="39">
        <v>63</v>
      </c>
      <c r="J123" s="48">
        <v>1860.3399999999997</v>
      </c>
      <c r="K123" s="67"/>
      <c r="L123" s="16">
        <v>0</v>
      </c>
      <c r="M123" s="39">
        <v>63</v>
      </c>
      <c r="N123" s="40">
        <f t="shared" si="1"/>
        <v>0</v>
      </c>
      <c r="O123" s="15"/>
      <c r="P123" s="15"/>
    </row>
    <row r="124" spans="1:16">
      <c r="A124" s="34" t="s">
        <v>200</v>
      </c>
      <c r="B124" s="34" t="s">
        <v>275</v>
      </c>
      <c r="C124" s="34" t="s">
        <v>204</v>
      </c>
      <c r="D124" s="34" t="s">
        <v>23</v>
      </c>
      <c r="E124" s="34" t="s">
        <v>794</v>
      </c>
      <c r="F124" s="34" t="s">
        <v>794</v>
      </c>
      <c r="G124" s="34" t="s">
        <v>794</v>
      </c>
      <c r="H124" s="38">
        <v>1.7751960784313725</v>
      </c>
      <c r="I124" s="39">
        <v>1063</v>
      </c>
      <c r="J124" s="49">
        <v>1887</v>
      </c>
      <c r="K124" s="67"/>
      <c r="L124" s="16">
        <v>0</v>
      </c>
      <c r="M124" s="39">
        <v>1063</v>
      </c>
      <c r="N124" s="40">
        <f t="shared" si="1"/>
        <v>0</v>
      </c>
      <c r="O124" s="15"/>
      <c r="P124" s="15"/>
    </row>
    <row r="125" spans="1:16">
      <c r="A125" s="35" t="s">
        <v>200</v>
      </c>
      <c r="B125" s="35" t="s">
        <v>219</v>
      </c>
      <c r="C125" s="35" t="s">
        <v>204</v>
      </c>
      <c r="D125" s="35" t="s">
        <v>23</v>
      </c>
      <c r="E125" s="35" t="s">
        <v>794</v>
      </c>
      <c r="F125" s="35" t="s">
        <v>794</v>
      </c>
      <c r="G125" s="35" t="s">
        <v>794</v>
      </c>
      <c r="H125" s="38">
        <v>0.37799744081893788</v>
      </c>
      <c r="I125" s="39">
        <v>39101</v>
      </c>
      <c r="J125" s="48">
        <v>14712.1</v>
      </c>
      <c r="K125" s="67"/>
      <c r="L125" s="16">
        <v>0</v>
      </c>
      <c r="M125" s="39">
        <v>39101</v>
      </c>
      <c r="N125" s="40">
        <f t="shared" si="1"/>
        <v>0</v>
      </c>
      <c r="O125" s="15"/>
      <c r="P125" s="15"/>
    </row>
    <row r="126" spans="1:16">
      <c r="A126" s="34" t="s">
        <v>200</v>
      </c>
      <c r="B126" s="34" t="s">
        <v>276</v>
      </c>
      <c r="C126" s="34" t="s">
        <v>7</v>
      </c>
      <c r="D126" s="34" t="s">
        <v>23</v>
      </c>
      <c r="E126" s="34" t="s">
        <v>824</v>
      </c>
      <c r="F126" s="34" t="s">
        <v>825</v>
      </c>
      <c r="G126" s="34" t="s">
        <v>31</v>
      </c>
      <c r="H126" s="38">
        <v>20.25</v>
      </c>
      <c r="I126" s="39">
        <v>710</v>
      </c>
      <c r="J126" s="49">
        <v>14377.5</v>
      </c>
      <c r="K126" s="67"/>
      <c r="L126" s="16">
        <v>0</v>
      </c>
      <c r="M126" s="39">
        <v>710</v>
      </c>
      <c r="N126" s="40">
        <f t="shared" si="1"/>
        <v>0</v>
      </c>
      <c r="O126" s="15"/>
      <c r="P126" s="15"/>
    </row>
    <row r="127" spans="1:16">
      <c r="A127" s="35" t="s">
        <v>200</v>
      </c>
      <c r="B127" s="35" t="s">
        <v>277</v>
      </c>
      <c r="C127" s="35" t="s">
        <v>204</v>
      </c>
      <c r="D127" s="35" t="s">
        <v>23</v>
      </c>
      <c r="E127" s="35" t="s">
        <v>794</v>
      </c>
      <c r="F127" s="35" t="s">
        <v>794</v>
      </c>
      <c r="G127" s="35" t="s">
        <v>794</v>
      </c>
      <c r="H127" s="38">
        <v>2.02</v>
      </c>
      <c r="I127" s="39">
        <v>104</v>
      </c>
      <c r="J127" s="48">
        <v>210.07999999999998</v>
      </c>
      <c r="K127" s="67"/>
      <c r="L127" s="16">
        <v>0</v>
      </c>
      <c r="M127" s="39">
        <v>104</v>
      </c>
      <c r="N127" s="40">
        <f t="shared" si="1"/>
        <v>0</v>
      </c>
      <c r="O127" s="15"/>
      <c r="P127" s="15"/>
    </row>
    <row r="128" spans="1:16">
      <c r="A128" s="34" t="s">
        <v>200</v>
      </c>
      <c r="B128" s="34" t="s">
        <v>278</v>
      </c>
      <c r="C128" s="34" t="s">
        <v>84</v>
      </c>
      <c r="D128" s="34" t="s">
        <v>23</v>
      </c>
      <c r="E128" s="34" t="s">
        <v>827</v>
      </c>
      <c r="F128" s="34" t="s">
        <v>828</v>
      </c>
      <c r="G128" s="34" t="s">
        <v>829</v>
      </c>
      <c r="H128" s="38">
        <v>29.425000000000001</v>
      </c>
      <c r="I128" s="39">
        <v>18</v>
      </c>
      <c r="J128" s="49">
        <v>570.04</v>
      </c>
      <c r="K128" s="67"/>
      <c r="L128" s="16">
        <v>0</v>
      </c>
      <c r="M128" s="39">
        <v>18</v>
      </c>
      <c r="N128" s="40">
        <f t="shared" si="1"/>
        <v>0</v>
      </c>
      <c r="O128" s="15"/>
      <c r="P128" s="15"/>
    </row>
    <row r="129" spans="1:16">
      <c r="A129" s="35" t="s">
        <v>200</v>
      </c>
      <c r="B129" s="35" t="s">
        <v>279</v>
      </c>
      <c r="C129" s="35" t="s">
        <v>84</v>
      </c>
      <c r="D129" s="35" t="s">
        <v>23</v>
      </c>
      <c r="E129" s="35" t="s">
        <v>791</v>
      </c>
      <c r="F129" s="35" t="s">
        <v>830</v>
      </c>
      <c r="G129" s="35" t="s">
        <v>793</v>
      </c>
      <c r="H129" s="38">
        <v>4.1515789473684208</v>
      </c>
      <c r="I129" s="39">
        <v>33</v>
      </c>
      <c r="J129" s="48">
        <v>141.22</v>
      </c>
      <c r="K129" s="67"/>
      <c r="L129" s="16">
        <v>0</v>
      </c>
      <c r="M129" s="39">
        <v>33</v>
      </c>
      <c r="N129" s="40">
        <f t="shared" si="1"/>
        <v>0</v>
      </c>
      <c r="O129" s="15"/>
      <c r="P129" s="15"/>
    </row>
    <row r="130" spans="1:16">
      <c r="A130" s="34" t="s">
        <v>200</v>
      </c>
      <c r="B130" s="34" t="s">
        <v>280</v>
      </c>
      <c r="C130" s="34" t="s">
        <v>204</v>
      </c>
      <c r="D130" s="34" t="s">
        <v>23</v>
      </c>
      <c r="E130" s="34" t="s">
        <v>794</v>
      </c>
      <c r="F130" s="34" t="s">
        <v>794</v>
      </c>
      <c r="G130" s="34" t="s">
        <v>794</v>
      </c>
      <c r="H130" s="38">
        <v>1.885</v>
      </c>
      <c r="I130" s="39">
        <v>12</v>
      </c>
      <c r="J130" s="49">
        <v>22.64</v>
      </c>
      <c r="K130" s="67"/>
      <c r="L130" s="16">
        <v>0</v>
      </c>
      <c r="M130" s="39">
        <v>12</v>
      </c>
      <c r="N130" s="40">
        <f t="shared" si="1"/>
        <v>0</v>
      </c>
      <c r="O130" s="15"/>
      <c r="P130" s="15"/>
    </row>
    <row r="131" spans="1:16">
      <c r="A131" s="35" t="s">
        <v>200</v>
      </c>
      <c r="B131" s="35" t="s">
        <v>281</v>
      </c>
      <c r="C131" s="35" t="s">
        <v>204</v>
      </c>
      <c r="D131" s="35" t="s">
        <v>23</v>
      </c>
      <c r="E131" s="35" t="s">
        <v>794</v>
      </c>
      <c r="F131" s="35" t="s">
        <v>794</v>
      </c>
      <c r="G131" s="35" t="s">
        <v>794</v>
      </c>
      <c r="H131" s="38">
        <v>19.95</v>
      </c>
      <c r="I131" s="39">
        <v>21.30000002682209</v>
      </c>
      <c r="J131" s="48">
        <v>439.04</v>
      </c>
      <c r="K131" s="67"/>
      <c r="L131" s="16">
        <v>0</v>
      </c>
      <c r="M131" s="39">
        <v>21.30000002682209</v>
      </c>
      <c r="N131" s="40">
        <f t="shared" si="1"/>
        <v>0</v>
      </c>
      <c r="O131" s="15"/>
      <c r="P131" s="15"/>
    </row>
    <row r="132" spans="1:16">
      <c r="A132" s="34" t="s">
        <v>200</v>
      </c>
      <c r="B132" s="34" t="s">
        <v>282</v>
      </c>
      <c r="C132" s="34" t="s">
        <v>204</v>
      </c>
      <c r="D132" s="34" t="s">
        <v>23</v>
      </c>
      <c r="E132" s="34" t="s">
        <v>794</v>
      </c>
      <c r="F132" s="34" t="s">
        <v>794</v>
      </c>
      <c r="G132" s="34" t="s">
        <v>794</v>
      </c>
      <c r="H132" s="38">
        <v>2.7344444444444442</v>
      </c>
      <c r="I132" s="39">
        <v>213.5</v>
      </c>
      <c r="J132" s="49">
        <v>583.73</v>
      </c>
      <c r="K132" s="67"/>
      <c r="L132" s="16">
        <v>0</v>
      </c>
      <c r="M132" s="39">
        <v>213.5</v>
      </c>
      <c r="N132" s="40">
        <f t="shared" si="1"/>
        <v>0</v>
      </c>
      <c r="O132" s="15"/>
      <c r="P132" s="15"/>
    </row>
    <row r="133" spans="1:16">
      <c r="A133" s="35" t="s">
        <v>200</v>
      </c>
      <c r="B133" s="35" t="s">
        <v>283</v>
      </c>
      <c r="C133" s="35" t="s">
        <v>204</v>
      </c>
      <c r="D133" s="35" t="s">
        <v>23</v>
      </c>
      <c r="E133" s="35" t="s">
        <v>794</v>
      </c>
      <c r="F133" s="35" t="s">
        <v>794</v>
      </c>
      <c r="G133" s="35" t="s">
        <v>794</v>
      </c>
      <c r="H133" s="38">
        <v>2.8149999999999999</v>
      </c>
      <c r="I133" s="39">
        <v>14.5</v>
      </c>
      <c r="J133" s="48">
        <v>40.81</v>
      </c>
      <c r="K133" s="67"/>
      <c r="L133" s="16">
        <v>0</v>
      </c>
      <c r="M133" s="39">
        <v>14.5</v>
      </c>
      <c r="N133" s="40">
        <f t="shared" si="1"/>
        <v>0</v>
      </c>
      <c r="O133" s="15"/>
      <c r="P133" s="15"/>
    </row>
    <row r="134" spans="1:16">
      <c r="A134" s="34" t="s">
        <v>200</v>
      </c>
      <c r="B134" s="34" t="s">
        <v>284</v>
      </c>
      <c r="C134" s="34" t="s">
        <v>204</v>
      </c>
      <c r="D134" s="34" t="s">
        <v>23</v>
      </c>
      <c r="E134" s="34" t="s">
        <v>794</v>
      </c>
      <c r="F134" s="34" t="s">
        <v>794</v>
      </c>
      <c r="G134" s="34" t="s">
        <v>794</v>
      </c>
      <c r="H134" s="38">
        <v>2.734</v>
      </c>
      <c r="I134" s="39">
        <v>766</v>
      </c>
      <c r="J134" s="49">
        <v>2094.2499999999995</v>
      </c>
      <c r="K134" s="67"/>
      <c r="L134" s="16">
        <v>0</v>
      </c>
      <c r="M134" s="39">
        <v>766</v>
      </c>
      <c r="N134" s="40">
        <f t="shared" si="1"/>
        <v>0</v>
      </c>
      <c r="O134" s="15"/>
      <c r="P134" s="15"/>
    </row>
    <row r="135" spans="1:16">
      <c r="A135" s="35" t="s">
        <v>200</v>
      </c>
      <c r="B135" s="35" t="s">
        <v>285</v>
      </c>
      <c r="C135" s="35" t="s">
        <v>204</v>
      </c>
      <c r="D135" s="35" t="s">
        <v>23</v>
      </c>
      <c r="E135" s="35" t="s">
        <v>794</v>
      </c>
      <c r="F135" s="35" t="s">
        <v>794</v>
      </c>
      <c r="G135" s="35" t="s">
        <v>794</v>
      </c>
      <c r="H135" s="38">
        <v>2.8146666666666667</v>
      </c>
      <c r="I135" s="39">
        <v>31</v>
      </c>
      <c r="J135" s="48">
        <v>87.22999999999999</v>
      </c>
      <c r="K135" s="67"/>
      <c r="L135" s="16">
        <v>0</v>
      </c>
      <c r="M135" s="39">
        <v>31</v>
      </c>
      <c r="N135" s="40">
        <f t="shared" ref="N135:N198" si="2">M135*L135-K135</f>
        <v>0</v>
      </c>
      <c r="O135" s="15"/>
      <c r="P135" s="15"/>
    </row>
    <row r="136" spans="1:16">
      <c r="A136" s="34" t="s">
        <v>200</v>
      </c>
      <c r="B136" s="34" t="s">
        <v>286</v>
      </c>
      <c r="C136" s="34" t="s">
        <v>204</v>
      </c>
      <c r="D136" s="34" t="s">
        <v>23</v>
      </c>
      <c r="E136" s="34" t="s">
        <v>794</v>
      </c>
      <c r="F136" s="34" t="s">
        <v>794</v>
      </c>
      <c r="G136" s="34" t="s">
        <v>794</v>
      </c>
      <c r="H136" s="38">
        <v>3.8553846153846152</v>
      </c>
      <c r="I136" s="39">
        <v>133</v>
      </c>
      <c r="J136" s="49">
        <v>512.79999999999995</v>
      </c>
      <c r="K136" s="67"/>
      <c r="L136" s="16">
        <v>0</v>
      </c>
      <c r="M136" s="39">
        <v>133</v>
      </c>
      <c r="N136" s="40">
        <f t="shared" si="2"/>
        <v>0</v>
      </c>
      <c r="O136" s="15"/>
      <c r="P136" s="15"/>
    </row>
    <row r="137" spans="1:16">
      <c r="A137" s="35" t="s">
        <v>200</v>
      </c>
      <c r="B137" s="35" t="s">
        <v>287</v>
      </c>
      <c r="C137" s="35" t="s">
        <v>799</v>
      </c>
      <c r="D137" s="35" t="s">
        <v>23</v>
      </c>
      <c r="E137" s="35" t="s">
        <v>833</v>
      </c>
      <c r="F137" s="35" t="s">
        <v>834</v>
      </c>
      <c r="G137" s="35" t="s">
        <v>88</v>
      </c>
      <c r="H137" s="38">
        <v>5.8</v>
      </c>
      <c r="I137" s="39">
        <v>1067</v>
      </c>
      <c r="J137" s="48">
        <v>6832.76</v>
      </c>
      <c r="K137" s="67"/>
      <c r="L137" s="16">
        <v>0</v>
      </c>
      <c r="M137" s="39">
        <v>1067</v>
      </c>
      <c r="N137" s="40">
        <f t="shared" si="2"/>
        <v>0</v>
      </c>
      <c r="O137" s="15"/>
      <c r="P137" s="15"/>
    </row>
    <row r="138" spans="1:16">
      <c r="A138" s="34" t="s">
        <v>200</v>
      </c>
      <c r="B138" s="34" t="s">
        <v>288</v>
      </c>
      <c r="C138" s="34" t="s">
        <v>7</v>
      </c>
      <c r="D138" s="34" t="s">
        <v>23</v>
      </c>
      <c r="E138" s="34" t="s">
        <v>835</v>
      </c>
      <c r="F138" s="34" t="s">
        <v>837</v>
      </c>
      <c r="G138" s="34" t="s">
        <v>836</v>
      </c>
      <c r="H138" s="38">
        <v>43.777142857142856</v>
      </c>
      <c r="I138" s="39">
        <v>209</v>
      </c>
      <c r="J138" s="49">
        <v>10289.930000000002</v>
      </c>
      <c r="K138" s="67"/>
      <c r="L138" s="16">
        <v>0</v>
      </c>
      <c r="M138" s="39">
        <v>209</v>
      </c>
      <c r="N138" s="40">
        <f t="shared" si="2"/>
        <v>0</v>
      </c>
      <c r="O138" s="15"/>
      <c r="P138" s="15"/>
    </row>
    <row r="139" spans="1:16">
      <c r="A139" s="35" t="s">
        <v>200</v>
      </c>
      <c r="B139" s="35" t="s">
        <v>289</v>
      </c>
      <c r="C139" s="35" t="s">
        <v>799</v>
      </c>
      <c r="D139" s="35" t="s">
        <v>23</v>
      </c>
      <c r="E139" s="35" t="s">
        <v>810</v>
      </c>
      <c r="F139" s="35" t="s">
        <v>838</v>
      </c>
      <c r="G139" s="35" t="s">
        <v>88</v>
      </c>
      <c r="H139" s="38">
        <v>3.5</v>
      </c>
      <c r="I139" s="39">
        <v>2565</v>
      </c>
      <c r="J139" s="48">
        <v>9916.630000000001</v>
      </c>
      <c r="K139" s="67"/>
      <c r="L139" s="16">
        <v>0</v>
      </c>
      <c r="M139" s="39">
        <v>2565</v>
      </c>
      <c r="N139" s="40">
        <f t="shared" si="2"/>
        <v>0</v>
      </c>
      <c r="O139" s="15"/>
      <c r="P139" s="15"/>
    </row>
    <row r="140" spans="1:16">
      <c r="A140" s="34" t="s">
        <v>200</v>
      </c>
      <c r="B140" s="34" t="s">
        <v>290</v>
      </c>
      <c r="C140" s="34" t="s">
        <v>799</v>
      </c>
      <c r="D140" s="34" t="s">
        <v>23</v>
      </c>
      <c r="E140" s="34" t="s">
        <v>810</v>
      </c>
      <c r="F140" s="34" t="s">
        <v>839</v>
      </c>
      <c r="G140" s="34" t="s">
        <v>88</v>
      </c>
      <c r="H140" s="38">
        <v>3.5</v>
      </c>
      <c r="I140" s="39">
        <v>1330</v>
      </c>
      <c r="J140" s="49">
        <v>5140.6400000000012</v>
      </c>
      <c r="K140" s="67"/>
      <c r="L140" s="16">
        <v>0</v>
      </c>
      <c r="M140" s="39">
        <v>1330</v>
      </c>
      <c r="N140" s="40">
        <f t="shared" si="2"/>
        <v>0</v>
      </c>
      <c r="O140" s="15"/>
      <c r="P140" s="15"/>
    </row>
    <row r="141" spans="1:16">
      <c r="A141" s="35" t="s">
        <v>200</v>
      </c>
      <c r="B141" s="35" t="s">
        <v>291</v>
      </c>
      <c r="C141" s="35" t="s">
        <v>7</v>
      </c>
      <c r="D141" s="35" t="s">
        <v>23</v>
      </c>
      <c r="E141" s="35" t="s">
        <v>840</v>
      </c>
      <c r="F141" s="35" t="s">
        <v>842</v>
      </c>
      <c r="G141" s="35" t="s">
        <v>841</v>
      </c>
      <c r="H141" s="38">
        <v>16.5275</v>
      </c>
      <c r="I141" s="39">
        <v>19</v>
      </c>
      <c r="J141" s="48">
        <v>314.02</v>
      </c>
      <c r="K141" s="67"/>
      <c r="L141" s="16">
        <v>0</v>
      </c>
      <c r="M141" s="39">
        <v>19</v>
      </c>
      <c r="N141" s="40">
        <f t="shared" si="2"/>
        <v>0</v>
      </c>
      <c r="O141" s="15"/>
      <c r="P141" s="15"/>
    </row>
    <row r="142" spans="1:16">
      <c r="A142" s="34" t="s">
        <v>200</v>
      </c>
      <c r="B142" s="34" t="s">
        <v>292</v>
      </c>
      <c r="C142" s="34" t="s">
        <v>799</v>
      </c>
      <c r="D142" s="34" t="s">
        <v>23</v>
      </c>
      <c r="E142" s="34" t="s">
        <v>813</v>
      </c>
      <c r="F142" s="34" t="s">
        <v>843</v>
      </c>
      <c r="G142" s="34" t="s">
        <v>21</v>
      </c>
      <c r="H142" s="38">
        <v>6.41</v>
      </c>
      <c r="I142" s="39">
        <v>10</v>
      </c>
      <c r="J142" s="49">
        <v>66.34</v>
      </c>
      <c r="K142" s="67"/>
      <c r="L142" s="16">
        <v>0</v>
      </c>
      <c r="M142" s="39">
        <v>10</v>
      </c>
      <c r="N142" s="40">
        <f t="shared" si="2"/>
        <v>0</v>
      </c>
      <c r="O142" s="15"/>
      <c r="P142" s="15"/>
    </row>
    <row r="143" spans="1:16">
      <c r="A143" s="35" t="s">
        <v>200</v>
      </c>
      <c r="B143" s="35" t="s">
        <v>293</v>
      </c>
      <c r="C143" s="35" t="s">
        <v>204</v>
      </c>
      <c r="D143" s="35" t="s">
        <v>23</v>
      </c>
      <c r="E143" s="35" t="s">
        <v>794</v>
      </c>
      <c r="F143" s="35" t="s">
        <v>794</v>
      </c>
      <c r="G143" s="35" t="s">
        <v>794</v>
      </c>
      <c r="H143" s="38">
        <v>3.5796721311475412</v>
      </c>
      <c r="I143" s="39">
        <v>524.5</v>
      </c>
      <c r="J143" s="48">
        <v>1913.1299999999999</v>
      </c>
      <c r="K143" s="67"/>
      <c r="L143" s="16">
        <v>0</v>
      </c>
      <c r="M143" s="39">
        <v>524.5</v>
      </c>
      <c r="N143" s="40">
        <f t="shared" si="2"/>
        <v>0</v>
      </c>
      <c r="O143" s="15"/>
      <c r="P143" s="15"/>
    </row>
    <row r="144" spans="1:16">
      <c r="A144" s="34" t="s">
        <v>200</v>
      </c>
      <c r="B144" s="34" t="s">
        <v>294</v>
      </c>
      <c r="C144" s="34" t="s">
        <v>799</v>
      </c>
      <c r="D144" s="34" t="s">
        <v>23</v>
      </c>
      <c r="E144" s="34" t="s">
        <v>844</v>
      </c>
      <c r="F144" s="34" t="s">
        <v>845</v>
      </c>
      <c r="G144" s="34" t="s">
        <v>846</v>
      </c>
      <c r="H144" s="38">
        <v>18.454999999999998</v>
      </c>
      <c r="I144" s="39">
        <v>29</v>
      </c>
      <c r="J144" s="49">
        <v>565.57000000000005</v>
      </c>
      <c r="K144" s="67"/>
      <c r="L144" s="16">
        <v>0</v>
      </c>
      <c r="M144" s="39">
        <v>29</v>
      </c>
      <c r="N144" s="40">
        <f t="shared" si="2"/>
        <v>0</v>
      </c>
      <c r="O144" s="15"/>
      <c r="P144" s="15"/>
    </row>
    <row r="145" spans="1:16">
      <c r="A145" s="35" t="s">
        <v>200</v>
      </c>
      <c r="B145" s="35" t="s">
        <v>295</v>
      </c>
      <c r="C145" s="35" t="s">
        <v>204</v>
      </c>
      <c r="D145" s="35" t="s">
        <v>23</v>
      </c>
      <c r="E145" s="35" t="s">
        <v>794</v>
      </c>
      <c r="F145" s="35" t="s">
        <v>794</v>
      </c>
      <c r="G145" s="35" t="s">
        <v>794</v>
      </c>
      <c r="H145" s="38">
        <v>2.6593749999999998</v>
      </c>
      <c r="I145" s="39">
        <v>247</v>
      </c>
      <c r="J145" s="48">
        <v>710.54000000000008</v>
      </c>
      <c r="K145" s="67"/>
      <c r="L145" s="16">
        <v>0</v>
      </c>
      <c r="M145" s="39">
        <v>247</v>
      </c>
      <c r="N145" s="40">
        <f t="shared" si="2"/>
        <v>0</v>
      </c>
      <c r="O145" s="15"/>
      <c r="P145" s="15"/>
    </row>
    <row r="146" spans="1:16">
      <c r="A146" s="34" t="s">
        <v>200</v>
      </c>
      <c r="B146" s="34" t="s">
        <v>296</v>
      </c>
      <c r="C146" s="34" t="s">
        <v>7</v>
      </c>
      <c r="D146" s="34" t="s">
        <v>23</v>
      </c>
      <c r="E146" s="34" t="s">
        <v>797</v>
      </c>
      <c r="F146" s="34" t="s">
        <v>847</v>
      </c>
      <c r="G146" s="34" t="s">
        <v>848</v>
      </c>
      <c r="H146" s="38">
        <v>10.845000000000001</v>
      </c>
      <c r="I146" s="39">
        <v>139</v>
      </c>
      <c r="J146" s="49">
        <v>1462.95</v>
      </c>
      <c r="K146" s="67"/>
      <c r="L146" s="16">
        <v>0</v>
      </c>
      <c r="M146" s="39">
        <v>139</v>
      </c>
      <c r="N146" s="40">
        <f t="shared" si="2"/>
        <v>0</v>
      </c>
      <c r="O146" s="15"/>
      <c r="P146" s="15"/>
    </row>
    <row r="147" spans="1:16">
      <c r="A147" s="35" t="s">
        <v>200</v>
      </c>
      <c r="B147" s="35" t="s">
        <v>297</v>
      </c>
      <c r="C147" s="35" t="s">
        <v>799</v>
      </c>
      <c r="D147" s="35" t="s">
        <v>23</v>
      </c>
      <c r="E147" s="35" t="s">
        <v>813</v>
      </c>
      <c r="F147" s="35" t="s">
        <v>849</v>
      </c>
      <c r="G147" s="35" t="s">
        <v>21</v>
      </c>
      <c r="H147" s="38">
        <v>7.8486666666666673</v>
      </c>
      <c r="I147" s="39">
        <v>390</v>
      </c>
      <c r="J147" s="48">
        <v>3335.4999999999995</v>
      </c>
      <c r="K147" s="67"/>
      <c r="L147" s="16">
        <v>0</v>
      </c>
      <c r="M147" s="39">
        <v>390</v>
      </c>
      <c r="N147" s="40">
        <f t="shared" si="2"/>
        <v>0</v>
      </c>
      <c r="O147" s="15"/>
      <c r="P147" s="15"/>
    </row>
    <row r="148" spans="1:16">
      <c r="A148" s="34" t="s">
        <v>200</v>
      </c>
      <c r="B148" s="34" t="s">
        <v>298</v>
      </c>
      <c r="C148" s="34" t="s">
        <v>799</v>
      </c>
      <c r="D148" s="34" t="s">
        <v>23</v>
      </c>
      <c r="E148" s="34" t="s">
        <v>813</v>
      </c>
      <c r="F148" s="34" t="s">
        <v>850</v>
      </c>
      <c r="G148" s="34" t="s">
        <v>21</v>
      </c>
      <c r="H148" s="38">
        <v>8.9577419354838703</v>
      </c>
      <c r="I148" s="39">
        <v>380</v>
      </c>
      <c r="J148" s="49">
        <v>3695.9300000000003</v>
      </c>
      <c r="K148" s="67"/>
      <c r="L148" s="16">
        <v>0</v>
      </c>
      <c r="M148" s="39">
        <v>380</v>
      </c>
      <c r="N148" s="40">
        <f t="shared" si="2"/>
        <v>0</v>
      </c>
      <c r="O148" s="15"/>
      <c r="P148" s="15"/>
    </row>
    <row r="149" spans="1:16">
      <c r="A149" s="35" t="s">
        <v>200</v>
      </c>
      <c r="B149" s="35" t="s">
        <v>299</v>
      </c>
      <c r="C149" s="35" t="s">
        <v>204</v>
      </c>
      <c r="D149" s="35" t="s">
        <v>23</v>
      </c>
      <c r="E149" s="35" t="s">
        <v>794</v>
      </c>
      <c r="F149" s="35" t="s">
        <v>794</v>
      </c>
      <c r="G149" s="35" t="s">
        <v>794</v>
      </c>
      <c r="H149" s="38">
        <v>5.41</v>
      </c>
      <c r="I149" s="39">
        <v>12</v>
      </c>
      <c r="J149" s="48">
        <v>65.89</v>
      </c>
      <c r="K149" s="67"/>
      <c r="L149" s="16">
        <v>0</v>
      </c>
      <c r="M149" s="39">
        <v>12</v>
      </c>
      <c r="N149" s="40">
        <f t="shared" si="2"/>
        <v>0</v>
      </c>
      <c r="O149" s="15"/>
      <c r="P149" s="15"/>
    </row>
    <row r="150" spans="1:16">
      <c r="A150" s="34" t="s">
        <v>200</v>
      </c>
      <c r="B150" s="34" t="s">
        <v>300</v>
      </c>
      <c r="C150" s="34" t="s">
        <v>7</v>
      </c>
      <c r="D150" s="34" t="s">
        <v>23</v>
      </c>
      <c r="E150" s="34" t="s">
        <v>855</v>
      </c>
      <c r="F150" s="34" t="s">
        <v>856</v>
      </c>
      <c r="G150" s="34" t="s">
        <v>31</v>
      </c>
      <c r="H150" s="38">
        <v>16.613333333333333</v>
      </c>
      <c r="I150" s="39">
        <v>153</v>
      </c>
      <c r="J150" s="49">
        <v>2541.8299999999995</v>
      </c>
      <c r="K150" s="67"/>
      <c r="L150" s="16">
        <v>0</v>
      </c>
      <c r="M150" s="39">
        <v>153</v>
      </c>
      <c r="N150" s="40">
        <f t="shared" si="2"/>
        <v>0</v>
      </c>
      <c r="O150" s="15"/>
      <c r="P150" s="15"/>
    </row>
    <row r="151" spans="1:16">
      <c r="A151" s="35" t="s">
        <v>200</v>
      </c>
      <c r="B151" s="35" t="s">
        <v>301</v>
      </c>
      <c r="C151" s="35" t="s">
        <v>7</v>
      </c>
      <c r="D151" s="35" t="s">
        <v>23</v>
      </c>
      <c r="E151" s="35" t="s">
        <v>855</v>
      </c>
      <c r="F151" s="35" t="s">
        <v>857</v>
      </c>
      <c r="G151" s="35" t="s">
        <v>31</v>
      </c>
      <c r="H151" s="38">
        <v>15.976499999999998</v>
      </c>
      <c r="I151" s="39">
        <v>150</v>
      </c>
      <c r="J151" s="48">
        <v>2396.5700000000006</v>
      </c>
      <c r="K151" s="67"/>
      <c r="L151" s="16">
        <v>0</v>
      </c>
      <c r="M151" s="39">
        <v>150</v>
      </c>
      <c r="N151" s="40">
        <f t="shared" si="2"/>
        <v>0</v>
      </c>
      <c r="O151" s="15"/>
      <c r="P151" s="15"/>
    </row>
    <row r="152" spans="1:16">
      <c r="A152" s="34" t="s">
        <v>200</v>
      </c>
      <c r="B152" s="34" t="s">
        <v>302</v>
      </c>
      <c r="C152" s="34" t="s">
        <v>204</v>
      </c>
      <c r="D152" s="34" t="s">
        <v>23</v>
      </c>
      <c r="E152" s="34" t="s">
        <v>794</v>
      </c>
      <c r="F152" s="34" t="s">
        <v>794</v>
      </c>
      <c r="G152" s="34" t="s">
        <v>794</v>
      </c>
      <c r="H152" s="38">
        <v>1.204</v>
      </c>
      <c r="I152" s="39">
        <v>49</v>
      </c>
      <c r="J152" s="49">
        <v>58.989999999999995</v>
      </c>
      <c r="K152" s="67"/>
      <c r="L152" s="16">
        <v>0</v>
      </c>
      <c r="M152" s="39">
        <v>49</v>
      </c>
      <c r="N152" s="40">
        <f t="shared" si="2"/>
        <v>0</v>
      </c>
      <c r="O152" s="15"/>
      <c r="P152" s="15"/>
    </row>
    <row r="153" spans="1:16">
      <c r="A153" s="35" t="s">
        <v>200</v>
      </c>
      <c r="B153" s="35" t="s">
        <v>303</v>
      </c>
      <c r="C153" s="35" t="s">
        <v>204</v>
      </c>
      <c r="D153" s="35" t="s">
        <v>23</v>
      </c>
      <c r="E153" s="35" t="s">
        <v>794</v>
      </c>
      <c r="F153" s="35" t="s">
        <v>794</v>
      </c>
      <c r="G153" s="35" t="s">
        <v>794</v>
      </c>
      <c r="H153" s="38">
        <v>7.3</v>
      </c>
      <c r="I153" s="39">
        <v>128.5</v>
      </c>
      <c r="J153" s="48">
        <v>900.79</v>
      </c>
      <c r="K153" s="67"/>
      <c r="L153" s="16">
        <v>0</v>
      </c>
      <c r="M153" s="39">
        <v>128.5</v>
      </c>
      <c r="N153" s="40">
        <f t="shared" si="2"/>
        <v>0</v>
      </c>
      <c r="O153" s="15"/>
      <c r="P153" s="15"/>
    </row>
    <row r="154" spans="1:16">
      <c r="A154" s="34" t="s">
        <v>200</v>
      </c>
      <c r="B154" s="34" t="s">
        <v>304</v>
      </c>
      <c r="C154" s="34" t="s">
        <v>799</v>
      </c>
      <c r="D154" s="34" t="s">
        <v>23</v>
      </c>
      <c r="E154" s="34" t="s">
        <v>810</v>
      </c>
      <c r="F154" s="34" t="s">
        <v>858</v>
      </c>
      <c r="G154" s="34" t="s">
        <v>812</v>
      </c>
      <c r="H154" s="38">
        <v>7.32</v>
      </c>
      <c r="I154" s="39">
        <v>159</v>
      </c>
      <c r="J154" s="49">
        <v>1163.8800000000001</v>
      </c>
      <c r="K154" s="67"/>
      <c r="L154" s="16">
        <v>0</v>
      </c>
      <c r="M154" s="39">
        <v>159</v>
      </c>
      <c r="N154" s="40">
        <f t="shared" si="2"/>
        <v>0</v>
      </c>
      <c r="O154" s="15"/>
      <c r="P154" s="15"/>
    </row>
    <row r="155" spans="1:16">
      <c r="A155" s="35" t="s">
        <v>200</v>
      </c>
      <c r="B155" s="35" t="s">
        <v>305</v>
      </c>
      <c r="C155" s="35" t="s">
        <v>799</v>
      </c>
      <c r="D155" s="35" t="s">
        <v>23</v>
      </c>
      <c r="E155" s="35" t="s">
        <v>813</v>
      </c>
      <c r="F155" s="35" t="s">
        <v>859</v>
      </c>
      <c r="G155" s="35" t="s">
        <v>814</v>
      </c>
      <c r="H155" s="38">
        <v>5.9499999999999993</v>
      </c>
      <c r="I155" s="39">
        <v>570</v>
      </c>
      <c r="J155" s="48">
        <v>3391.5000000000005</v>
      </c>
      <c r="K155" s="67"/>
      <c r="L155" s="16">
        <v>0</v>
      </c>
      <c r="M155" s="39">
        <v>570</v>
      </c>
      <c r="N155" s="40">
        <f t="shared" si="2"/>
        <v>0</v>
      </c>
      <c r="O155" s="15"/>
      <c r="P155" s="15"/>
    </row>
    <row r="156" spans="1:16">
      <c r="A156" s="34" t="s">
        <v>200</v>
      </c>
      <c r="B156" s="34" t="s">
        <v>306</v>
      </c>
      <c r="C156" s="34" t="s">
        <v>799</v>
      </c>
      <c r="D156" s="34" t="s">
        <v>23</v>
      </c>
      <c r="E156" s="34" t="s">
        <v>844</v>
      </c>
      <c r="F156" s="34" t="s">
        <v>860</v>
      </c>
      <c r="G156" s="34" t="s">
        <v>846</v>
      </c>
      <c r="H156" s="38">
        <v>12.85</v>
      </c>
      <c r="I156" s="39">
        <v>25</v>
      </c>
      <c r="J156" s="49">
        <v>306.89</v>
      </c>
      <c r="K156" s="67"/>
      <c r="L156" s="16">
        <v>0</v>
      </c>
      <c r="M156" s="39">
        <v>25</v>
      </c>
      <c r="N156" s="40">
        <f t="shared" si="2"/>
        <v>0</v>
      </c>
      <c r="O156" s="15"/>
      <c r="P156" s="15"/>
    </row>
    <row r="157" spans="1:16">
      <c r="A157" s="35" t="s">
        <v>200</v>
      </c>
      <c r="B157" s="35" t="s">
        <v>307</v>
      </c>
      <c r="C157" s="35" t="s">
        <v>204</v>
      </c>
      <c r="D157" s="35" t="s">
        <v>23</v>
      </c>
      <c r="E157" s="35" t="s">
        <v>794</v>
      </c>
      <c r="F157" s="35" t="s">
        <v>794</v>
      </c>
      <c r="G157" s="35" t="s">
        <v>794</v>
      </c>
      <c r="H157" s="38">
        <v>2.2574999999999998</v>
      </c>
      <c r="I157" s="39">
        <v>207.5</v>
      </c>
      <c r="J157" s="48">
        <v>554.54999999999995</v>
      </c>
      <c r="K157" s="67"/>
      <c r="L157" s="16">
        <v>0</v>
      </c>
      <c r="M157" s="39">
        <v>207.5</v>
      </c>
      <c r="N157" s="40">
        <f t="shared" si="2"/>
        <v>0</v>
      </c>
      <c r="O157" s="15"/>
      <c r="P157" s="15"/>
    </row>
    <row r="158" spans="1:16">
      <c r="A158" s="34" t="s">
        <v>200</v>
      </c>
      <c r="B158" s="34" t="s">
        <v>308</v>
      </c>
      <c r="C158" s="34" t="s">
        <v>7</v>
      </c>
      <c r="D158" s="34" t="s">
        <v>23</v>
      </c>
      <c r="E158" s="34" t="s">
        <v>797</v>
      </c>
      <c r="F158" s="34" t="s">
        <v>861</v>
      </c>
      <c r="G158" s="34" t="s">
        <v>848</v>
      </c>
      <c r="H158" s="38">
        <v>14.72</v>
      </c>
      <c r="I158" s="39">
        <v>178</v>
      </c>
      <c r="J158" s="49">
        <v>2576.0000000000005</v>
      </c>
      <c r="K158" s="67"/>
      <c r="L158" s="16">
        <v>0</v>
      </c>
      <c r="M158" s="39">
        <v>178</v>
      </c>
      <c r="N158" s="40">
        <f t="shared" si="2"/>
        <v>0</v>
      </c>
      <c r="O158" s="15"/>
      <c r="P158" s="15"/>
    </row>
    <row r="159" spans="1:16">
      <c r="A159" s="35" t="s">
        <v>200</v>
      </c>
      <c r="B159" s="35" t="s">
        <v>309</v>
      </c>
      <c r="C159" s="35" t="s">
        <v>7</v>
      </c>
      <c r="D159" s="35" t="s">
        <v>23</v>
      </c>
      <c r="E159" s="35" t="s">
        <v>797</v>
      </c>
      <c r="F159" s="35" t="s">
        <v>862</v>
      </c>
      <c r="G159" s="35" t="s">
        <v>848</v>
      </c>
      <c r="H159" s="38">
        <v>30.02</v>
      </c>
      <c r="I159" s="39">
        <v>13</v>
      </c>
      <c r="J159" s="48">
        <v>390.26000000000005</v>
      </c>
      <c r="K159" s="67"/>
      <c r="L159" s="16">
        <v>0</v>
      </c>
      <c r="M159" s="39">
        <v>13</v>
      </c>
      <c r="N159" s="40">
        <f t="shared" si="2"/>
        <v>0</v>
      </c>
      <c r="O159" s="15"/>
      <c r="P159" s="15"/>
    </row>
    <row r="160" spans="1:16">
      <c r="A160" s="34" t="s">
        <v>200</v>
      </c>
      <c r="B160" s="34" t="s">
        <v>310</v>
      </c>
      <c r="C160" s="34" t="s">
        <v>1265</v>
      </c>
      <c r="D160" s="34" t="s">
        <v>23</v>
      </c>
      <c r="E160" s="34" t="s">
        <v>82</v>
      </c>
      <c r="F160" s="34" t="s">
        <v>794</v>
      </c>
      <c r="G160" s="34" t="s">
        <v>804</v>
      </c>
      <c r="H160" s="38">
        <v>5.5041379310344833</v>
      </c>
      <c r="I160" s="39">
        <v>210</v>
      </c>
      <c r="J160" s="49">
        <v>1185.77</v>
      </c>
      <c r="K160" s="67"/>
      <c r="L160" s="16">
        <v>0</v>
      </c>
      <c r="M160" s="39">
        <v>210</v>
      </c>
      <c r="N160" s="40">
        <f t="shared" si="2"/>
        <v>0</v>
      </c>
      <c r="O160" s="15"/>
      <c r="P160" s="15"/>
    </row>
    <row r="161" spans="1:16">
      <c r="A161" s="35" t="s">
        <v>200</v>
      </c>
      <c r="B161" s="35" t="s">
        <v>311</v>
      </c>
      <c r="C161" s="35" t="s">
        <v>1265</v>
      </c>
      <c r="D161" s="35" t="s">
        <v>23</v>
      </c>
      <c r="E161" s="35" t="s">
        <v>64</v>
      </c>
      <c r="F161" s="35" t="s">
        <v>794</v>
      </c>
      <c r="G161" s="35" t="s">
        <v>804</v>
      </c>
      <c r="H161" s="38">
        <v>1.66</v>
      </c>
      <c r="I161" s="39">
        <v>39</v>
      </c>
      <c r="J161" s="48">
        <v>72.800000000000011</v>
      </c>
      <c r="K161" s="67"/>
      <c r="L161" s="16">
        <v>0</v>
      </c>
      <c r="M161" s="39">
        <v>39</v>
      </c>
      <c r="N161" s="40">
        <f t="shared" si="2"/>
        <v>0</v>
      </c>
      <c r="O161" s="15"/>
      <c r="P161" s="15"/>
    </row>
    <row r="162" spans="1:16">
      <c r="A162" s="34" t="s">
        <v>200</v>
      </c>
      <c r="B162" s="34" t="s">
        <v>312</v>
      </c>
      <c r="C162" s="34" t="s">
        <v>1265</v>
      </c>
      <c r="D162" s="34" t="s">
        <v>23</v>
      </c>
      <c r="E162" s="34" t="s">
        <v>64</v>
      </c>
      <c r="F162" s="34" t="s">
        <v>794</v>
      </c>
      <c r="G162" s="34" t="s">
        <v>804</v>
      </c>
      <c r="H162" s="38">
        <v>2.1800000000000002</v>
      </c>
      <c r="I162" s="39">
        <v>201</v>
      </c>
      <c r="J162" s="49">
        <v>497.15999999999997</v>
      </c>
      <c r="K162" s="67"/>
      <c r="L162" s="16">
        <v>0</v>
      </c>
      <c r="M162" s="39">
        <v>201</v>
      </c>
      <c r="N162" s="40">
        <f t="shared" si="2"/>
        <v>0</v>
      </c>
      <c r="O162" s="15"/>
      <c r="P162" s="15"/>
    </row>
    <row r="163" spans="1:16">
      <c r="A163" s="35" t="s">
        <v>200</v>
      </c>
      <c r="B163" s="35" t="s">
        <v>220</v>
      </c>
      <c r="C163" s="35" t="s">
        <v>51</v>
      </c>
      <c r="D163" s="35" t="s">
        <v>23</v>
      </c>
      <c r="E163" s="35" t="s">
        <v>64</v>
      </c>
      <c r="F163" s="35" t="s">
        <v>794</v>
      </c>
      <c r="G163" s="35" t="s">
        <v>804</v>
      </c>
      <c r="H163" s="38">
        <v>0.44</v>
      </c>
      <c r="I163" s="39">
        <v>125</v>
      </c>
      <c r="J163" s="48">
        <v>60.25</v>
      </c>
      <c r="K163" s="67"/>
      <c r="L163" s="16">
        <v>0</v>
      </c>
      <c r="M163" s="39">
        <v>125</v>
      </c>
      <c r="N163" s="40">
        <f t="shared" si="2"/>
        <v>0</v>
      </c>
      <c r="O163" s="15"/>
      <c r="P163" s="15"/>
    </row>
    <row r="164" spans="1:16">
      <c r="A164" s="34" t="s">
        <v>200</v>
      </c>
      <c r="B164" s="34" t="s">
        <v>221</v>
      </c>
      <c r="C164" s="34" t="s">
        <v>84</v>
      </c>
      <c r="D164" s="34" t="s">
        <v>23</v>
      </c>
      <c r="E164" s="34" t="s">
        <v>64</v>
      </c>
      <c r="F164" s="34" t="s">
        <v>794</v>
      </c>
      <c r="G164" s="34" t="s">
        <v>804</v>
      </c>
      <c r="H164" s="38">
        <v>1.66</v>
      </c>
      <c r="I164" s="39">
        <v>190</v>
      </c>
      <c r="J164" s="49">
        <v>329.4</v>
      </c>
      <c r="K164" s="67"/>
      <c r="L164" s="16">
        <v>0</v>
      </c>
      <c r="M164" s="39">
        <v>190</v>
      </c>
      <c r="N164" s="40">
        <f t="shared" si="2"/>
        <v>0</v>
      </c>
      <c r="O164" s="15"/>
      <c r="P164" s="15"/>
    </row>
    <row r="165" spans="1:16">
      <c r="A165" s="35" t="s">
        <v>200</v>
      </c>
      <c r="B165" s="35" t="s">
        <v>313</v>
      </c>
      <c r="C165" s="35" t="s">
        <v>204</v>
      </c>
      <c r="D165" s="35" t="s">
        <v>23</v>
      </c>
      <c r="E165" s="35" t="s">
        <v>794</v>
      </c>
      <c r="F165" s="35" t="s">
        <v>794</v>
      </c>
      <c r="G165" s="35" t="s">
        <v>794</v>
      </c>
      <c r="H165" s="38">
        <v>3.6481818181818184</v>
      </c>
      <c r="I165" s="39">
        <v>268</v>
      </c>
      <c r="J165" s="48">
        <v>870.86</v>
      </c>
      <c r="K165" s="67"/>
      <c r="L165" s="16">
        <v>0</v>
      </c>
      <c r="M165" s="39">
        <v>268</v>
      </c>
      <c r="N165" s="40">
        <f t="shared" si="2"/>
        <v>0</v>
      </c>
      <c r="O165" s="15"/>
      <c r="P165" s="15"/>
    </row>
    <row r="166" spans="1:16">
      <c r="A166" s="34" t="s">
        <v>200</v>
      </c>
      <c r="B166" s="34" t="s">
        <v>314</v>
      </c>
      <c r="C166" s="34" t="s">
        <v>204</v>
      </c>
      <c r="D166" s="34" t="s">
        <v>23</v>
      </c>
      <c r="E166" s="34" t="s">
        <v>794</v>
      </c>
      <c r="F166" s="34" t="s">
        <v>794</v>
      </c>
      <c r="G166" s="34" t="s">
        <v>794</v>
      </c>
      <c r="H166" s="38">
        <v>4.1617647058823533</v>
      </c>
      <c r="I166" s="39">
        <v>92</v>
      </c>
      <c r="J166" s="49">
        <v>382.9</v>
      </c>
      <c r="K166" s="67"/>
      <c r="L166" s="16">
        <v>0</v>
      </c>
      <c r="M166" s="39">
        <v>92</v>
      </c>
      <c r="N166" s="40">
        <f t="shared" si="2"/>
        <v>0</v>
      </c>
      <c r="O166" s="15"/>
      <c r="P166" s="15"/>
    </row>
    <row r="167" spans="1:16">
      <c r="A167" s="35" t="s">
        <v>200</v>
      </c>
      <c r="B167" s="35" t="s">
        <v>209</v>
      </c>
      <c r="C167" s="35" t="s">
        <v>204</v>
      </c>
      <c r="D167" s="35" t="s">
        <v>23</v>
      </c>
      <c r="E167" s="35" t="s">
        <v>794</v>
      </c>
      <c r="F167" s="35" t="s">
        <v>863</v>
      </c>
      <c r="G167" s="35" t="s">
        <v>794</v>
      </c>
      <c r="H167" s="38">
        <v>26.77</v>
      </c>
      <c r="I167" s="39">
        <v>10</v>
      </c>
      <c r="J167" s="48">
        <v>243.94</v>
      </c>
      <c r="K167" s="67"/>
      <c r="L167" s="16">
        <v>0</v>
      </c>
      <c r="M167" s="39">
        <v>10</v>
      </c>
      <c r="N167" s="40">
        <f t="shared" si="2"/>
        <v>0</v>
      </c>
      <c r="O167" s="15"/>
      <c r="P167" s="15"/>
    </row>
    <row r="168" spans="1:16">
      <c r="A168" s="34" t="s">
        <v>200</v>
      </c>
      <c r="B168" s="34" t="s">
        <v>315</v>
      </c>
      <c r="C168" s="34" t="s">
        <v>204</v>
      </c>
      <c r="D168" s="34" t="s">
        <v>23</v>
      </c>
      <c r="E168" s="34" t="s">
        <v>794</v>
      </c>
      <c r="F168" s="34" t="s">
        <v>794</v>
      </c>
      <c r="G168" s="34" t="s">
        <v>794</v>
      </c>
      <c r="H168" s="38">
        <v>5.3554545454545455</v>
      </c>
      <c r="I168" s="39">
        <v>908</v>
      </c>
      <c r="J168" s="49">
        <v>4862.62</v>
      </c>
      <c r="K168" s="67"/>
      <c r="L168" s="16">
        <v>0</v>
      </c>
      <c r="M168" s="39">
        <v>908</v>
      </c>
      <c r="N168" s="40">
        <f t="shared" si="2"/>
        <v>0</v>
      </c>
      <c r="O168" s="15"/>
      <c r="P168" s="15"/>
    </row>
    <row r="169" spans="1:16">
      <c r="A169" s="35" t="s">
        <v>200</v>
      </c>
      <c r="B169" s="35" t="s">
        <v>316</v>
      </c>
      <c r="C169" s="35" t="s">
        <v>204</v>
      </c>
      <c r="D169" s="35" t="s">
        <v>23</v>
      </c>
      <c r="E169" s="35" t="s">
        <v>794</v>
      </c>
      <c r="F169" s="35" t="s">
        <v>794</v>
      </c>
      <c r="G169" s="35" t="s">
        <v>794</v>
      </c>
      <c r="H169" s="38">
        <v>13.07</v>
      </c>
      <c r="I169" s="39">
        <v>21</v>
      </c>
      <c r="J169" s="48">
        <v>296.07000000000005</v>
      </c>
      <c r="K169" s="67"/>
      <c r="L169" s="16">
        <v>0</v>
      </c>
      <c r="M169" s="39">
        <v>21</v>
      </c>
      <c r="N169" s="40">
        <f t="shared" si="2"/>
        <v>0</v>
      </c>
      <c r="O169" s="15"/>
      <c r="P169" s="15"/>
    </row>
    <row r="170" spans="1:16">
      <c r="A170" s="34" t="s">
        <v>200</v>
      </c>
      <c r="B170" s="34" t="s">
        <v>317</v>
      </c>
      <c r="C170" s="34" t="s">
        <v>204</v>
      </c>
      <c r="D170" s="34" t="s">
        <v>23</v>
      </c>
      <c r="E170" s="34" t="s">
        <v>794</v>
      </c>
      <c r="F170" s="34" t="s">
        <v>794</v>
      </c>
      <c r="G170" s="34" t="s">
        <v>794</v>
      </c>
      <c r="H170" s="38">
        <v>6.3043809523809529</v>
      </c>
      <c r="I170" s="39">
        <v>434.5</v>
      </c>
      <c r="J170" s="49">
        <v>2739.1500000000005</v>
      </c>
      <c r="K170" s="67"/>
      <c r="L170" s="16">
        <v>0</v>
      </c>
      <c r="M170" s="39">
        <v>434.5</v>
      </c>
      <c r="N170" s="40">
        <f t="shared" si="2"/>
        <v>0</v>
      </c>
      <c r="O170" s="15"/>
      <c r="P170" s="15"/>
    </row>
    <row r="171" spans="1:16">
      <c r="A171" s="35" t="s">
        <v>200</v>
      </c>
      <c r="B171" s="35" t="s">
        <v>318</v>
      </c>
      <c r="C171" s="35" t="s">
        <v>204</v>
      </c>
      <c r="D171" s="35" t="s">
        <v>23</v>
      </c>
      <c r="E171" s="35" t="s">
        <v>794</v>
      </c>
      <c r="F171" s="35" t="s">
        <v>794</v>
      </c>
      <c r="G171" s="35" t="s">
        <v>794</v>
      </c>
      <c r="H171" s="38">
        <v>4.3888888888888893</v>
      </c>
      <c r="I171" s="39">
        <v>44.5</v>
      </c>
      <c r="J171" s="48">
        <v>195.35</v>
      </c>
      <c r="K171" s="67"/>
      <c r="L171" s="16">
        <v>0</v>
      </c>
      <c r="M171" s="39">
        <v>44.5</v>
      </c>
      <c r="N171" s="40">
        <f t="shared" si="2"/>
        <v>0</v>
      </c>
      <c r="O171" s="15"/>
      <c r="P171" s="15"/>
    </row>
    <row r="172" spans="1:16">
      <c r="A172" s="34" t="s">
        <v>200</v>
      </c>
      <c r="B172" s="34" t="s">
        <v>319</v>
      </c>
      <c r="C172" s="34" t="s">
        <v>204</v>
      </c>
      <c r="D172" s="34" t="s">
        <v>23</v>
      </c>
      <c r="E172" s="34" t="s">
        <v>794</v>
      </c>
      <c r="F172" s="34" t="s">
        <v>794</v>
      </c>
      <c r="G172" s="34" t="s">
        <v>794</v>
      </c>
      <c r="H172" s="38">
        <v>4.1793750000000003</v>
      </c>
      <c r="I172" s="39">
        <v>156</v>
      </c>
      <c r="J172" s="49">
        <v>747.06999999999994</v>
      </c>
      <c r="K172" s="67"/>
      <c r="L172" s="16">
        <v>0</v>
      </c>
      <c r="M172" s="39">
        <v>156</v>
      </c>
      <c r="N172" s="40">
        <f t="shared" si="2"/>
        <v>0</v>
      </c>
      <c r="O172" s="15"/>
      <c r="P172" s="15"/>
    </row>
    <row r="173" spans="1:16">
      <c r="A173" s="35" t="s">
        <v>200</v>
      </c>
      <c r="B173" s="35" t="s">
        <v>320</v>
      </c>
      <c r="C173" s="35" t="s">
        <v>204</v>
      </c>
      <c r="D173" s="35" t="s">
        <v>23</v>
      </c>
      <c r="E173" s="35" t="s">
        <v>794</v>
      </c>
      <c r="F173" s="35" t="s">
        <v>794</v>
      </c>
      <c r="G173" s="35" t="s">
        <v>794</v>
      </c>
      <c r="H173" s="38">
        <v>0.75600000000000001</v>
      </c>
      <c r="I173" s="39">
        <v>60</v>
      </c>
      <c r="J173" s="48">
        <v>45.36</v>
      </c>
      <c r="K173" s="67"/>
      <c r="L173" s="16">
        <v>0</v>
      </c>
      <c r="M173" s="39">
        <v>60</v>
      </c>
      <c r="N173" s="40">
        <f t="shared" si="2"/>
        <v>0</v>
      </c>
      <c r="O173" s="15"/>
      <c r="P173" s="15"/>
    </row>
    <row r="174" spans="1:16">
      <c r="A174" s="34" t="s">
        <v>200</v>
      </c>
      <c r="B174" s="34" t="s">
        <v>321</v>
      </c>
      <c r="C174" s="34" t="s">
        <v>799</v>
      </c>
      <c r="D174" s="34" t="s">
        <v>23</v>
      </c>
      <c r="E174" s="34" t="s">
        <v>864</v>
      </c>
      <c r="F174" s="34" t="s">
        <v>865</v>
      </c>
      <c r="G174" s="34" t="s">
        <v>159</v>
      </c>
      <c r="H174" s="38">
        <v>7.8900000000000006</v>
      </c>
      <c r="I174" s="39">
        <v>58</v>
      </c>
      <c r="J174" s="49">
        <v>480.40999999999997</v>
      </c>
      <c r="K174" s="67"/>
      <c r="L174" s="16">
        <v>0</v>
      </c>
      <c r="M174" s="39">
        <v>58</v>
      </c>
      <c r="N174" s="40">
        <f t="shared" si="2"/>
        <v>0</v>
      </c>
      <c r="O174" s="15"/>
      <c r="P174" s="15"/>
    </row>
    <row r="175" spans="1:16">
      <c r="A175" s="35" t="s">
        <v>200</v>
      </c>
      <c r="B175" s="35" t="s">
        <v>322</v>
      </c>
      <c r="C175" s="35" t="s">
        <v>204</v>
      </c>
      <c r="D175" s="35" t="s">
        <v>23</v>
      </c>
      <c r="E175" s="35" t="s">
        <v>794</v>
      </c>
      <c r="F175" s="35" t="s">
        <v>794</v>
      </c>
      <c r="G175" s="35" t="s">
        <v>794</v>
      </c>
      <c r="H175" s="38">
        <v>2.7349999999999999</v>
      </c>
      <c r="I175" s="39">
        <v>22</v>
      </c>
      <c r="J175" s="48">
        <v>60.15</v>
      </c>
      <c r="K175" s="67"/>
      <c r="L175" s="16">
        <v>0</v>
      </c>
      <c r="M175" s="39">
        <v>22</v>
      </c>
      <c r="N175" s="40">
        <f t="shared" si="2"/>
        <v>0</v>
      </c>
      <c r="O175" s="15"/>
      <c r="P175" s="15"/>
    </row>
    <row r="176" spans="1:16">
      <c r="A176" s="34" t="s">
        <v>200</v>
      </c>
      <c r="B176" s="34" t="s">
        <v>323</v>
      </c>
      <c r="C176" s="34" t="s">
        <v>204</v>
      </c>
      <c r="D176" s="34" t="s">
        <v>23</v>
      </c>
      <c r="E176" s="34" t="s">
        <v>794</v>
      </c>
      <c r="F176" s="34" t="s">
        <v>794</v>
      </c>
      <c r="G176" s="34" t="s">
        <v>794</v>
      </c>
      <c r="H176" s="38">
        <v>2.7341176470588233</v>
      </c>
      <c r="I176" s="39">
        <v>102</v>
      </c>
      <c r="J176" s="49">
        <v>278.87</v>
      </c>
      <c r="K176" s="67"/>
      <c r="L176" s="16">
        <v>0</v>
      </c>
      <c r="M176" s="39">
        <v>102</v>
      </c>
      <c r="N176" s="40">
        <f t="shared" si="2"/>
        <v>0</v>
      </c>
      <c r="O176" s="15"/>
      <c r="P176" s="15"/>
    </row>
    <row r="177" spans="1:16">
      <c r="A177" s="35" t="s">
        <v>200</v>
      </c>
      <c r="B177" s="35" t="s">
        <v>222</v>
      </c>
      <c r="C177" s="35" t="s">
        <v>84</v>
      </c>
      <c r="D177" s="35" t="s">
        <v>23</v>
      </c>
      <c r="E177" s="35" t="s">
        <v>64</v>
      </c>
      <c r="F177" s="35" t="s">
        <v>794</v>
      </c>
      <c r="G177" s="35" t="s">
        <v>804</v>
      </c>
      <c r="H177" s="38">
        <v>15.046666666666667</v>
      </c>
      <c r="I177" s="39">
        <v>12</v>
      </c>
      <c r="J177" s="48">
        <v>180.58</v>
      </c>
      <c r="K177" s="67"/>
      <c r="L177" s="16">
        <v>0</v>
      </c>
      <c r="M177" s="39">
        <v>12</v>
      </c>
      <c r="N177" s="40">
        <f t="shared" si="2"/>
        <v>0</v>
      </c>
      <c r="O177" s="15"/>
      <c r="P177" s="15"/>
    </row>
    <row r="178" spans="1:16">
      <c r="A178" s="34" t="s">
        <v>200</v>
      </c>
      <c r="B178" s="34" t="s">
        <v>324</v>
      </c>
      <c r="C178" s="34" t="s">
        <v>7</v>
      </c>
      <c r="D178" s="34" t="s">
        <v>23</v>
      </c>
      <c r="E178" s="34" t="s">
        <v>866</v>
      </c>
      <c r="F178" s="34" t="s">
        <v>867</v>
      </c>
      <c r="G178" s="34" t="s">
        <v>31</v>
      </c>
      <c r="H178" s="38">
        <v>60.786666666666669</v>
      </c>
      <c r="I178" s="39">
        <v>49</v>
      </c>
      <c r="J178" s="49">
        <v>3312.5200000000004</v>
      </c>
      <c r="K178" s="67"/>
      <c r="L178" s="16">
        <v>0</v>
      </c>
      <c r="M178" s="39">
        <v>49</v>
      </c>
      <c r="N178" s="40">
        <f t="shared" si="2"/>
        <v>0</v>
      </c>
      <c r="O178" s="15"/>
      <c r="P178" s="15"/>
    </row>
    <row r="179" spans="1:16">
      <c r="A179" s="35" t="s">
        <v>200</v>
      </c>
      <c r="B179" s="35" t="s">
        <v>325</v>
      </c>
      <c r="C179" s="35" t="s">
        <v>204</v>
      </c>
      <c r="D179" s="35" t="s">
        <v>23</v>
      </c>
      <c r="E179" s="35" t="s">
        <v>794</v>
      </c>
      <c r="F179" s="35" t="s">
        <v>794</v>
      </c>
      <c r="G179" s="35" t="s">
        <v>794</v>
      </c>
      <c r="H179" s="38">
        <v>0.27311475409836067</v>
      </c>
      <c r="I179" s="39">
        <v>2008</v>
      </c>
      <c r="J179" s="48">
        <v>556.72</v>
      </c>
      <c r="K179" s="67"/>
      <c r="L179" s="16">
        <v>0</v>
      </c>
      <c r="M179" s="39">
        <v>2008</v>
      </c>
      <c r="N179" s="40">
        <f t="shared" si="2"/>
        <v>0</v>
      </c>
      <c r="O179" s="15"/>
      <c r="P179" s="15"/>
    </row>
    <row r="180" spans="1:16">
      <c r="A180" s="34" t="s">
        <v>200</v>
      </c>
      <c r="B180" s="34" t="s">
        <v>223</v>
      </c>
      <c r="C180" s="34" t="s">
        <v>204</v>
      </c>
      <c r="D180" s="34" t="s">
        <v>23</v>
      </c>
      <c r="E180" s="34" t="s">
        <v>794</v>
      </c>
      <c r="F180" s="34" t="s">
        <v>794</v>
      </c>
      <c r="G180" s="34" t="s">
        <v>794</v>
      </c>
      <c r="H180" s="38">
        <v>0.26300000000000001</v>
      </c>
      <c r="I180" s="39">
        <v>775</v>
      </c>
      <c r="J180" s="49">
        <v>203.82999999999998</v>
      </c>
      <c r="K180" s="67"/>
      <c r="L180" s="16">
        <v>0</v>
      </c>
      <c r="M180" s="39">
        <v>775</v>
      </c>
      <c r="N180" s="40">
        <f t="shared" si="2"/>
        <v>0</v>
      </c>
      <c r="O180" s="15"/>
      <c r="P180" s="15"/>
    </row>
    <row r="181" spans="1:16">
      <c r="A181" s="35" t="s">
        <v>200</v>
      </c>
      <c r="B181" s="35" t="s">
        <v>326</v>
      </c>
      <c r="C181" s="35" t="s">
        <v>204</v>
      </c>
      <c r="D181" s="35" t="s">
        <v>23</v>
      </c>
      <c r="E181" s="35" t="s">
        <v>794</v>
      </c>
      <c r="F181" s="35" t="s">
        <v>794</v>
      </c>
      <c r="G181" s="35" t="s">
        <v>794</v>
      </c>
      <c r="H181" s="38">
        <v>21.524999999999999</v>
      </c>
      <c r="I181" s="39">
        <v>18</v>
      </c>
      <c r="J181" s="48">
        <v>387.45</v>
      </c>
      <c r="K181" s="67"/>
      <c r="L181" s="16">
        <v>0</v>
      </c>
      <c r="M181" s="39">
        <v>18</v>
      </c>
      <c r="N181" s="40">
        <f t="shared" si="2"/>
        <v>0</v>
      </c>
      <c r="O181" s="15"/>
      <c r="P181" s="15"/>
    </row>
    <row r="182" spans="1:16">
      <c r="A182" s="34" t="s">
        <v>200</v>
      </c>
      <c r="B182" s="34" t="s">
        <v>327</v>
      </c>
      <c r="C182" s="34" t="s">
        <v>807</v>
      </c>
      <c r="D182" s="34" t="s">
        <v>23</v>
      </c>
      <c r="E182" s="34" t="s">
        <v>869</v>
      </c>
      <c r="F182" s="34" t="s">
        <v>870</v>
      </c>
      <c r="G182" s="34" t="s">
        <v>809</v>
      </c>
      <c r="H182" s="38">
        <v>22.971264367816094</v>
      </c>
      <c r="I182" s="39">
        <v>99</v>
      </c>
      <c r="J182" s="49">
        <v>2269.29</v>
      </c>
      <c r="K182" s="67"/>
      <c r="L182" s="16">
        <v>0</v>
      </c>
      <c r="M182" s="39">
        <v>99</v>
      </c>
      <c r="N182" s="40">
        <f t="shared" si="2"/>
        <v>0</v>
      </c>
      <c r="O182" s="15"/>
      <c r="P182" s="15"/>
    </row>
    <row r="183" spans="1:16">
      <c r="A183" s="35" t="s">
        <v>200</v>
      </c>
      <c r="B183" s="35" t="s">
        <v>328</v>
      </c>
      <c r="C183" s="35" t="s">
        <v>7</v>
      </c>
      <c r="D183" s="35" t="s">
        <v>23</v>
      </c>
      <c r="E183" s="35" t="s">
        <v>871</v>
      </c>
      <c r="F183" s="35" t="s">
        <v>872</v>
      </c>
      <c r="G183" s="35" t="s">
        <v>45</v>
      </c>
      <c r="H183" s="38">
        <v>42.956024096385541</v>
      </c>
      <c r="I183" s="39">
        <v>83</v>
      </c>
      <c r="J183" s="48">
        <v>3565.35</v>
      </c>
      <c r="K183" s="67"/>
      <c r="L183" s="16">
        <v>0</v>
      </c>
      <c r="M183" s="39">
        <v>83</v>
      </c>
      <c r="N183" s="40">
        <f t="shared" si="2"/>
        <v>0</v>
      </c>
      <c r="O183" s="15"/>
      <c r="P183" s="15"/>
    </row>
    <row r="184" spans="1:16">
      <c r="A184" s="34" t="s">
        <v>200</v>
      </c>
      <c r="B184" s="34" t="s">
        <v>329</v>
      </c>
      <c r="C184" s="34" t="s">
        <v>7</v>
      </c>
      <c r="D184" s="34" t="s">
        <v>23</v>
      </c>
      <c r="E184" s="34" t="s">
        <v>873</v>
      </c>
      <c r="F184" s="34" t="s">
        <v>874</v>
      </c>
      <c r="G184" s="34" t="s">
        <v>21</v>
      </c>
      <c r="H184" s="38">
        <v>18.795000000000002</v>
      </c>
      <c r="I184" s="39">
        <v>16</v>
      </c>
      <c r="J184" s="49">
        <v>300.72000000000003</v>
      </c>
      <c r="K184" s="67"/>
      <c r="L184" s="16">
        <v>0</v>
      </c>
      <c r="M184" s="39">
        <v>16</v>
      </c>
      <c r="N184" s="40">
        <f t="shared" si="2"/>
        <v>0</v>
      </c>
      <c r="O184" s="15"/>
      <c r="P184" s="15"/>
    </row>
    <row r="185" spans="1:16">
      <c r="A185" s="35" t="s">
        <v>200</v>
      </c>
      <c r="B185" s="35" t="s">
        <v>330</v>
      </c>
      <c r="C185" s="35" t="s">
        <v>204</v>
      </c>
      <c r="D185" s="35" t="s">
        <v>23</v>
      </c>
      <c r="E185" s="35" t="s">
        <v>794</v>
      </c>
      <c r="F185" s="35" t="s">
        <v>794</v>
      </c>
      <c r="G185" s="35" t="s">
        <v>794</v>
      </c>
      <c r="H185" s="38">
        <v>0.97593750000000001</v>
      </c>
      <c r="I185" s="39">
        <v>299</v>
      </c>
      <c r="J185" s="48">
        <v>289.94000000000005</v>
      </c>
      <c r="K185" s="67"/>
      <c r="L185" s="16">
        <v>0</v>
      </c>
      <c r="M185" s="39">
        <v>299</v>
      </c>
      <c r="N185" s="40">
        <f t="shared" si="2"/>
        <v>0</v>
      </c>
      <c r="O185" s="15"/>
      <c r="P185" s="15"/>
    </row>
    <row r="186" spans="1:16">
      <c r="A186" s="34" t="s">
        <v>200</v>
      </c>
      <c r="B186" s="34" t="s">
        <v>331</v>
      </c>
      <c r="C186" s="34" t="s">
        <v>204</v>
      </c>
      <c r="D186" s="34" t="s">
        <v>23</v>
      </c>
      <c r="E186" s="34" t="s">
        <v>794</v>
      </c>
      <c r="F186" s="34" t="s">
        <v>794</v>
      </c>
      <c r="G186" s="34" t="s">
        <v>794</v>
      </c>
      <c r="H186" s="38">
        <v>3.1733333333333333</v>
      </c>
      <c r="I186" s="39">
        <v>52</v>
      </c>
      <c r="J186" s="49">
        <v>172.17000000000002</v>
      </c>
      <c r="K186" s="67"/>
      <c r="L186" s="16">
        <v>0</v>
      </c>
      <c r="M186" s="39">
        <v>52</v>
      </c>
      <c r="N186" s="40">
        <f t="shared" si="2"/>
        <v>0</v>
      </c>
      <c r="O186" s="15"/>
      <c r="P186" s="15"/>
    </row>
    <row r="187" spans="1:16">
      <c r="A187" s="35" t="s">
        <v>200</v>
      </c>
      <c r="B187" s="35" t="s">
        <v>332</v>
      </c>
      <c r="C187" s="35" t="s">
        <v>204</v>
      </c>
      <c r="D187" s="35" t="s">
        <v>23</v>
      </c>
      <c r="E187" s="35" t="s">
        <v>794</v>
      </c>
      <c r="F187" s="35" t="s">
        <v>794</v>
      </c>
      <c r="G187" s="35" t="s">
        <v>794</v>
      </c>
      <c r="H187" s="38">
        <v>3.3156626506024094</v>
      </c>
      <c r="I187" s="39">
        <v>383</v>
      </c>
      <c r="J187" s="48">
        <v>1269.9000000000003</v>
      </c>
      <c r="K187" s="67"/>
      <c r="L187" s="16">
        <v>0</v>
      </c>
      <c r="M187" s="39">
        <v>383</v>
      </c>
      <c r="N187" s="40">
        <f t="shared" si="2"/>
        <v>0</v>
      </c>
      <c r="O187" s="15"/>
      <c r="P187" s="15"/>
    </row>
    <row r="188" spans="1:16">
      <c r="A188" s="34" t="s">
        <v>200</v>
      </c>
      <c r="B188" s="34" t="s">
        <v>333</v>
      </c>
      <c r="C188" s="34" t="s">
        <v>204</v>
      </c>
      <c r="D188" s="34" t="s">
        <v>23</v>
      </c>
      <c r="E188" s="34" t="s">
        <v>794</v>
      </c>
      <c r="F188" s="34" t="s">
        <v>794</v>
      </c>
      <c r="G188" s="34" t="s">
        <v>794</v>
      </c>
      <c r="H188" s="38">
        <v>3.4125000000000001</v>
      </c>
      <c r="I188" s="39">
        <v>7</v>
      </c>
      <c r="J188" s="49">
        <v>23.89</v>
      </c>
      <c r="K188" s="67"/>
      <c r="L188" s="16">
        <v>0</v>
      </c>
      <c r="M188" s="39">
        <v>7</v>
      </c>
      <c r="N188" s="40">
        <f t="shared" si="2"/>
        <v>0</v>
      </c>
      <c r="O188" s="15"/>
      <c r="P188" s="15"/>
    </row>
    <row r="189" spans="1:16">
      <c r="A189" s="35" t="s">
        <v>200</v>
      </c>
      <c r="B189" s="35" t="s">
        <v>334</v>
      </c>
      <c r="C189" s="35" t="s">
        <v>204</v>
      </c>
      <c r="D189" s="35" t="s">
        <v>23</v>
      </c>
      <c r="E189" s="35" t="s">
        <v>794</v>
      </c>
      <c r="F189" s="35" t="s">
        <v>794</v>
      </c>
      <c r="G189" s="35" t="s">
        <v>794</v>
      </c>
      <c r="H189" s="38">
        <v>3.3153846153846156</v>
      </c>
      <c r="I189" s="39">
        <v>141</v>
      </c>
      <c r="J189" s="48">
        <v>467.52999999999992</v>
      </c>
      <c r="K189" s="67"/>
      <c r="L189" s="16">
        <v>0</v>
      </c>
      <c r="M189" s="39">
        <v>141</v>
      </c>
      <c r="N189" s="40">
        <f t="shared" si="2"/>
        <v>0</v>
      </c>
      <c r="O189" s="15"/>
      <c r="P189" s="15"/>
    </row>
    <row r="190" spans="1:16">
      <c r="A190" s="34" t="s">
        <v>200</v>
      </c>
      <c r="B190" s="34" t="s">
        <v>335</v>
      </c>
      <c r="C190" s="34" t="s">
        <v>799</v>
      </c>
      <c r="D190" s="34" t="s">
        <v>23</v>
      </c>
      <c r="E190" s="34" t="s">
        <v>864</v>
      </c>
      <c r="F190" s="34" t="s">
        <v>875</v>
      </c>
      <c r="G190" s="34" t="s">
        <v>159</v>
      </c>
      <c r="H190" s="38">
        <v>9.0500000000000007</v>
      </c>
      <c r="I190" s="39">
        <v>67</v>
      </c>
      <c r="J190" s="49">
        <v>606.35</v>
      </c>
      <c r="K190" s="67"/>
      <c r="L190" s="16">
        <v>0</v>
      </c>
      <c r="M190" s="39">
        <v>67</v>
      </c>
      <c r="N190" s="40">
        <f t="shared" si="2"/>
        <v>0</v>
      </c>
      <c r="O190" s="15"/>
      <c r="P190" s="15"/>
    </row>
    <row r="191" spans="1:16">
      <c r="A191" s="35" t="s">
        <v>200</v>
      </c>
      <c r="B191" s="35" t="s">
        <v>336</v>
      </c>
      <c r="C191" s="35" t="s">
        <v>799</v>
      </c>
      <c r="D191" s="35" t="s">
        <v>23</v>
      </c>
      <c r="E191" s="35" t="s">
        <v>864</v>
      </c>
      <c r="F191" s="35" t="s">
        <v>876</v>
      </c>
      <c r="G191" s="35" t="s">
        <v>159</v>
      </c>
      <c r="H191" s="38">
        <v>9.8350000000000009</v>
      </c>
      <c r="I191" s="39">
        <v>24</v>
      </c>
      <c r="J191" s="48">
        <v>236.03000000000003</v>
      </c>
      <c r="K191" s="67"/>
      <c r="L191" s="16">
        <v>0</v>
      </c>
      <c r="M191" s="39">
        <v>24</v>
      </c>
      <c r="N191" s="40">
        <f t="shared" si="2"/>
        <v>0</v>
      </c>
      <c r="O191" s="15"/>
      <c r="P191" s="15"/>
    </row>
    <row r="192" spans="1:16">
      <c r="A192" s="34" t="s">
        <v>200</v>
      </c>
      <c r="B192" s="34" t="s">
        <v>337</v>
      </c>
      <c r="C192" s="34" t="s">
        <v>799</v>
      </c>
      <c r="D192" s="34" t="s">
        <v>23</v>
      </c>
      <c r="E192" s="34" t="s">
        <v>877</v>
      </c>
      <c r="F192" s="34" t="s">
        <v>878</v>
      </c>
      <c r="G192" s="34" t="s">
        <v>879</v>
      </c>
      <c r="H192" s="38">
        <v>5.92</v>
      </c>
      <c r="I192" s="39">
        <v>25</v>
      </c>
      <c r="J192" s="49">
        <v>153.20000000000002</v>
      </c>
      <c r="K192" s="67"/>
      <c r="L192" s="16">
        <v>0</v>
      </c>
      <c r="M192" s="39">
        <v>25</v>
      </c>
      <c r="N192" s="40">
        <f t="shared" si="2"/>
        <v>0</v>
      </c>
      <c r="O192" s="15"/>
      <c r="P192" s="15"/>
    </row>
    <row r="193" spans="1:16">
      <c r="A193" s="35" t="s">
        <v>200</v>
      </c>
      <c r="B193" s="35" t="s">
        <v>338</v>
      </c>
      <c r="C193" s="35" t="s">
        <v>7</v>
      </c>
      <c r="D193" s="35" t="s">
        <v>23</v>
      </c>
      <c r="E193" s="35" t="s">
        <v>881</v>
      </c>
      <c r="F193" s="35" t="s">
        <v>882</v>
      </c>
      <c r="G193" s="35" t="s">
        <v>883</v>
      </c>
      <c r="H193" s="38">
        <v>32.802500000000002</v>
      </c>
      <c r="I193" s="39">
        <v>15</v>
      </c>
      <c r="J193" s="48">
        <v>492.03000000000003</v>
      </c>
      <c r="K193" s="67"/>
      <c r="L193" s="16">
        <v>0</v>
      </c>
      <c r="M193" s="39">
        <v>15</v>
      </c>
      <c r="N193" s="40">
        <f t="shared" si="2"/>
        <v>0</v>
      </c>
      <c r="O193" s="15"/>
      <c r="P193" s="15"/>
    </row>
    <row r="194" spans="1:16">
      <c r="A194" s="34" t="s">
        <v>200</v>
      </c>
      <c r="B194" s="34" t="s">
        <v>339</v>
      </c>
      <c r="C194" s="34" t="s">
        <v>7</v>
      </c>
      <c r="D194" s="34" t="s">
        <v>23</v>
      </c>
      <c r="E194" s="34" t="s">
        <v>884</v>
      </c>
      <c r="F194" s="34" t="s">
        <v>885</v>
      </c>
      <c r="G194" s="34" t="s">
        <v>31</v>
      </c>
      <c r="H194" s="38">
        <v>32.404615384615383</v>
      </c>
      <c r="I194" s="39">
        <v>145</v>
      </c>
      <c r="J194" s="49">
        <v>4698.5599999999995</v>
      </c>
      <c r="K194" s="67"/>
      <c r="L194" s="16">
        <v>0</v>
      </c>
      <c r="M194" s="39">
        <v>145</v>
      </c>
      <c r="N194" s="40">
        <f t="shared" si="2"/>
        <v>0</v>
      </c>
      <c r="O194" s="15"/>
      <c r="P194" s="15"/>
    </row>
    <row r="195" spans="1:16">
      <c r="A195" s="35" t="s">
        <v>200</v>
      </c>
      <c r="B195" s="35" t="s">
        <v>340</v>
      </c>
      <c r="C195" s="35" t="s">
        <v>799</v>
      </c>
      <c r="D195" s="35" t="s">
        <v>23</v>
      </c>
      <c r="E195" s="35" t="s">
        <v>886</v>
      </c>
      <c r="F195" s="35" t="s">
        <v>887</v>
      </c>
      <c r="G195" s="35" t="s">
        <v>21</v>
      </c>
      <c r="H195" s="38">
        <v>9.2799999999999994</v>
      </c>
      <c r="I195" s="39">
        <v>100</v>
      </c>
      <c r="J195" s="48">
        <v>1059.1399999999999</v>
      </c>
      <c r="K195" s="67"/>
      <c r="L195" s="16">
        <v>0</v>
      </c>
      <c r="M195" s="39">
        <v>100</v>
      </c>
      <c r="N195" s="40">
        <f t="shared" si="2"/>
        <v>0</v>
      </c>
      <c r="O195" s="15"/>
      <c r="P195" s="15"/>
    </row>
    <row r="196" spans="1:16">
      <c r="A196" s="34" t="s">
        <v>200</v>
      </c>
      <c r="B196" s="34" t="s">
        <v>341</v>
      </c>
      <c r="C196" s="34" t="s">
        <v>799</v>
      </c>
      <c r="D196" s="34" t="s">
        <v>23</v>
      </c>
      <c r="E196" s="34" t="s">
        <v>888</v>
      </c>
      <c r="F196" s="34" t="s">
        <v>794</v>
      </c>
      <c r="G196" s="34" t="s">
        <v>889</v>
      </c>
      <c r="H196" s="38">
        <v>1.7205882352941178</v>
      </c>
      <c r="I196" s="39">
        <v>617</v>
      </c>
      <c r="J196" s="49">
        <v>1090.46</v>
      </c>
      <c r="K196" s="67"/>
      <c r="L196" s="16">
        <v>0</v>
      </c>
      <c r="M196" s="39">
        <v>617</v>
      </c>
      <c r="N196" s="40">
        <f t="shared" si="2"/>
        <v>0</v>
      </c>
      <c r="O196" s="15"/>
      <c r="P196" s="15"/>
    </row>
    <row r="197" spans="1:16">
      <c r="A197" s="35" t="s">
        <v>200</v>
      </c>
      <c r="B197" s="35" t="s">
        <v>342</v>
      </c>
      <c r="C197" s="35" t="s">
        <v>799</v>
      </c>
      <c r="D197" s="35" t="s">
        <v>23</v>
      </c>
      <c r="E197" s="35" t="s">
        <v>888</v>
      </c>
      <c r="F197" s="35" t="s">
        <v>794</v>
      </c>
      <c r="G197" s="35" t="s">
        <v>889</v>
      </c>
      <c r="H197" s="38">
        <v>1.7204838709677419</v>
      </c>
      <c r="I197" s="39">
        <v>577</v>
      </c>
      <c r="J197" s="48">
        <v>1020.4399999999999</v>
      </c>
      <c r="K197" s="67"/>
      <c r="L197" s="16">
        <v>0</v>
      </c>
      <c r="M197" s="39">
        <v>577</v>
      </c>
      <c r="N197" s="40">
        <f t="shared" si="2"/>
        <v>0</v>
      </c>
      <c r="O197" s="15"/>
      <c r="P197" s="15"/>
    </row>
    <row r="198" spans="1:16">
      <c r="A198" s="34" t="s">
        <v>200</v>
      </c>
      <c r="B198" s="34" t="s">
        <v>343</v>
      </c>
      <c r="C198" s="34" t="s">
        <v>799</v>
      </c>
      <c r="D198" s="34" t="s">
        <v>23</v>
      </c>
      <c r="E198" s="34" t="s">
        <v>891</v>
      </c>
      <c r="F198" s="34" t="s">
        <v>892</v>
      </c>
      <c r="G198" s="34" t="s">
        <v>889</v>
      </c>
      <c r="H198" s="38">
        <v>2.35</v>
      </c>
      <c r="I198" s="39">
        <v>84</v>
      </c>
      <c r="J198" s="49">
        <v>200.48</v>
      </c>
      <c r="K198" s="67"/>
      <c r="L198" s="16">
        <v>0</v>
      </c>
      <c r="M198" s="39">
        <v>84</v>
      </c>
      <c r="N198" s="40">
        <f t="shared" si="2"/>
        <v>0</v>
      </c>
      <c r="O198" s="15"/>
      <c r="P198" s="15"/>
    </row>
    <row r="199" spans="1:16">
      <c r="A199" s="35" t="s">
        <v>200</v>
      </c>
      <c r="B199" s="35" t="s">
        <v>344</v>
      </c>
      <c r="C199" s="35" t="s">
        <v>7</v>
      </c>
      <c r="D199" s="35" t="s">
        <v>23</v>
      </c>
      <c r="E199" s="35" t="s">
        <v>895</v>
      </c>
      <c r="F199" s="35" t="s">
        <v>896</v>
      </c>
      <c r="G199" s="35" t="s">
        <v>894</v>
      </c>
      <c r="H199" s="38">
        <v>170.69882352941178</v>
      </c>
      <c r="I199" s="39">
        <v>17</v>
      </c>
      <c r="J199" s="48">
        <v>2901.88</v>
      </c>
      <c r="K199" s="67"/>
      <c r="L199" s="16">
        <v>0</v>
      </c>
      <c r="M199" s="39">
        <v>17</v>
      </c>
      <c r="N199" s="40">
        <f t="shared" ref="N199:N262" si="3">M199*L199-K199</f>
        <v>0</v>
      </c>
      <c r="O199" s="15"/>
      <c r="P199" s="15"/>
    </row>
    <row r="200" spans="1:16">
      <c r="A200" s="34" t="s">
        <v>200</v>
      </c>
      <c r="B200" s="34" t="s">
        <v>345</v>
      </c>
      <c r="C200" s="34" t="s">
        <v>204</v>
      </c>
      <c r="D200" s="34" t="s">
        <v>23</v>
      </c>
      <c r="E200" s="34" t="s">
        <v>794</v>
      </c>
      <c r="F200" s="34" t="s">
        <v>794</v>
      </c>
      <c r="G200" s="34" t="s">
        <v>794</v>
      </c>
      <c r="H200" s="38">
        <v>2.89</v>
      </c>
      <c r="I200" s="39">
        <v>4</v>
      </c>
      <c r="J200" s="49">
        <v>11.56</v>
      </c>
      <c r="K200" s="67"/>
      <c r="L200" s="16">
        <v>0</v>
      </c>
      <c r="M200" s="39">
        <v>4</v>
      </c>
      <c r="N200" s="40">
        <f t="shared" si="3"/>
        <v>0</v>
      </c>
      <c r="O200" s="15"/>
      <c r="P200" s="15"/>
    </row>
    <row r="201" spans="1:16">
      <c r="A201" s="35" t="s">
        <v>200</v>
      </c>
      <c r="B201" s="35" t="s">
        <v>346</v>
      </c>
      <c r="C201" s="35" t="s">
        <v>204</v>
      </c>
      <c r="D201" s="35" t="s">
        <v>23</v>
      </c>
      <c r="E201" s="35" t="s">
        <v>794</v>
      </c>
      <c r="F201" s="35" t="s">
        <v>794</v>
      </c>
      <c r="G201" s="35" t="s">
        <v>794</v>
      </c>
      <c r="H201" s="38">
        <v>2.2890000000000001</v>
      </c>
      <c r="I201" s="39">
        <v>59</v>
      </c>
      <c r="J201" s="48">
        <v>224.99</v>
      </c>
      <c r="K201" s="67"/>
      <c r="L201" s="16">
        <v>0</v>
      </c>
      <c r="M201" s="39">
        <v>59</v>
      </c>
      <c r="N201" s="40">
        <f t="shared" si="3"/>
        <v>0</v>
      </c>
      <c r="O201" s="15"/>
      <c r="P201" s="15"/>
    </row>
    <row r="202" spans="1:16">
      <c r="A202" s="34" t="s">
        <v>200</v>
      </c>
      <c r="B202" s="34" t="s">
        <v>347</v>
      </c>
      <c r="C202" s="34" t="s">
        <v>204</v>
      </c>
      <c r="D202" s="34" t="s">
        <v>23</v>
      </c>
      <c r="E202" s="34" t="s">
        <v>794</v>
      </c>
      <c r="F202" s="34" t="s">
        <v>794</v>
      </c>
      <c r="G202" s="34" t="s">
        <v>794</v>
      </c>
      <c r="H202" s="38">
        <v>3.86</v>
      </c>
      <c r="I202" s="39">
        <v>179.30000001192093</v>
      </c>
      <c r="J202" s="49">
        <v>692.06999999999994</v>
      </c>
      <c r="K202" s="67"/>
      <c r="L202" s="16">
        <v>0</v>
      </c>
      <c r="M202" s="39">
        <v>179.30000001192093</v>
      </c>
      <c r="N202" s="40">
        <f t="shared" si="3"/>
        <v>0</v>
      </c>
      <c r="O202" s="15"/>
      <c r="P202" s="15"/>
    </row>
    <row r="203" spans="1:16">
      <c r="A203" s="35" t="s">
        <v>200</v>
      </c>
      <c r="B203" s="35" t="s">
        <v>348</v>
      </c>
      <c r="C203" s="35" t="s">
        <v>204</v>
      </c>
      <c r="D203" s="35" t="s">
        <v>23</v>
      </c>
      <c r="E203" s="35" t="s">
        <v>794</v>
      </c>
      <c r="F203" s="35" t="s">
        <v>794</v>
      </c>
      <c r="G203" s="35" t="s">
        <v>794</v>
      </c>
      <c r="H203" s="38">
        <v>3.86</v>
      </c>
      <c r="I203" s="39">
        <v>176.80000001192093</v>
      </c>
      <c r="J203" s="48">
        <v>682.43000000000006</v>
      </c>
      <c r="K203" s="67"/>
      <c r="L203" s="16">
        <v>0</v>
      </c>
      <c r="M203" s="39">
        <v>176.80000001192093</v>
      </c>
      <c r="N203" s="40">
        <f t="shared" si="3"/>
        <v>0</v>
      </c>
      <c r="O203" s="15"/>
      <c r="P203" s="15"/>
    </row>
    <row r="204" spans="1:16">
      <c r="A204" s="34" t="s">
        <v>200</v>
      </c>
      <c r="B204" s="34" t="s">
        <v>349</v>
      </c>
      <c r="C204" s="34" t="s">
        <v>1265</v>
      </c>
      <c r="D204" s="34" t="s">
        <v>23</v>
      </c>
      <c r="E204" s="34" t="s">
        <v>897</v>
      </c>
      <c r="F204" s="34" t="s">
        <v>794</v>
      </c>
      <c r="G204" s="34" t="s">
        <v>804</v>
      </c>
      <c r="H204" s="38">
        <v>3.1156818181818182</v>
      </c>
      <c r="I204" s="39">
        <v>609.5</v>
      </c>
      <c r="J204" s="49">
        <v>2134.7399999999998</v>
      </c>
      <c r="K204" s="67"/>
      <c r="L204" s="16">
        <v>0</v>
      </c>
      <c r="M204" s="39">
        <v>609.5</v>
      </c>
      <c r="N204" s="40">
        <f t="shared" si="3"/>
        <v>0</v>
      </c>
      <c r="O204" s="15"/>
      <c r="P204" s="15"/>
    </row>
    <row r="205" spans="1:16">
      <c r="A205" s="35" t="s">
        <v>200</v>
      </c>
      <c r="B205" s="35" t="s">
        <v>350</v>
      </c>
      <c r="C205" s="35" t="s">
        <v>898</v>
      </c>
      <c r="D205" s="35" t="s">
        <v>23</v>
      </c>
      <c r="E205" s="35" t="s">
        <v>899</v>
      </c>
      <c r="F205" s="35" t="s">
        <v>794</v>
      </c>
      <c r="G205" s="35" t="s">
        <v>900</v>
      </c>
      <c r="H205" s="38">
        <v>12.7325</v>
      </c>
      <c r="I205" s="39">
        <v>4</v>
      </c>
      <c r="J205" s="48">
        <v>50.93</v>
      </c>
      <c r="K205" s="67"/>
      <c r="L205" s="16">
        <v>0</v>
      </c>
      <c r="M205" s="39">
        <v>4</v>
      </c>
      <c r="N205" s="40">
        <f t="shared" si="3"/>
        <v>0</v>
      </c>
      <c r="O205" s="15"/>
      <c r="P205" s="15"/>
    </row>
    <row r="206" spans="1:16">
      <c r="A206" s="34" t="s">
        <v>200</v>
      </c>
      <c r="B206" s="34" t="s">
        <v>351</v>
      </c>
      <c r="C206" s="34" t="s">
        <v>898</v>
      </c>
      <c r="D206" s="34" t="s">
        <v>23</v>
      </c>
      <c r="E206" s="34" t="s">
        <v>899</v>
      </c>
      <c r="F206" s="34" t="s">
        <v>794</v>
      </c>
      <c r="G206" s="34" t="s">
        <v>900</v>
      </c>
      <c r="H206" s="38">
        <v>27.849999999999998</v>
      </c>
      <c r="I206" s="39">
        <v>156</v>
      </c>
      <c r="J206" s="49">
        <v>4414.1799999999994</v>
      </c>
      <c r="K206" s="67"/>
      <c r="L206" s="16">
        <v>0</v>
      </c>
      <c r="M206" s="39">
        <v>156</v>
      </c>
      <c r="N206" s="40">
        <f t="shared" si="3"/>
        <v>0</v>
      </c>
      <c r="O206" s="15"/>
      <c r="P206" s="15"/>
    </row>
    <row r="207" spans="1:16">
      <c r="A207" s="35" t="s">
        <v>200</v>
      </c>
      <c r="B207" s="35" t="s">
        <v>352</v>
      </c>
      <c r="C207" s="35" t="s">
        <v>898</v>
      </c>
      <c r="D207" s="35" t="s">
        <v>23</v>
      </c>
      <c r="E207" s="35" t="s">
        <v>901</v>
      </c>
      <c r="F207" s="35" t="s">
        <v>794</v>
      </c>
      <c r="G207" s="35" t="s">
        <v>900</v>
      </c>
      <c r="H207" s="38">
        <v>29.864999999999998</v>
      </c>
      <c r="I207" s="39">
        <v>6</v>
      </c>
      <c r="J207" s="48">
        <v>179.19</v>
      </c>
      <c r="K207" s="67"/>
      <c r="L207" s="16">
        <v>0</v>
      </c>
      <c r="M207" s="39">
        <v>6</v>
      </c>
      <c r="N207" s="40">
        <f t="shared" si="3"/>
        <v>0</v>
      </c>
      <c r="O207" s="15"/>
      <c r="P207" s="15"/>
    </row>
    <row r="208" spans="1:16">
      <c r="A208" s="34" t="s">
        <v>200</v>
      </c>
      <c r="B208" s="34" t="s">
        <v>353</v>
      </c>
      <c r="C208" s="34" t="s">
        <v>898</v>
      </c>
      <c r="D208" s="34" t="s">
        <v>23</v>
      </c>
      <c r="E208" s="34" t="s">
        <v>901</v>
      </c>
      <c r="F208" s="34" t="s">
        <v>794</v>
      </c>
      <c r="G208" s="34" t="s">
        <v>900</v>
      </c>
      <c r="H208" s="38">
        <v>56.197142857142858</v>
      </c>
      <c r="I208" s="39">
        <v>7</v>
      </c>
      <c r="J208" s="49">
        <v>393.38</v>
      </c>
      <c r="K208" s="67"/>
      <c r="L208" s="16">
        <v>0</v>
      </c>
      <c r="M208" s="39">
        <v>7</v>
      </c>
      <c r="N208" s="40">
        <f t="shared" si="3"/>
        <v>0</v>
      </c>
      <c r="O208" s="15"/>
      <c r="P208" s="15"/>
    </row>
    <row r="209" spans="1:16">
      <c r="A209" s="35" t="s">
        <v>200</v>
      </c>
      <c r="B209" s="35" t="s">
        <v>354</v>
      </c>
      <c r="C209" s="35" t="s">
        <v>898</v>
      </c>
      <c r="D209" s="35" t="s">
        <v>23</v>
      </c>
      <c r="E209" s="35" t="s">
        <v>901</v>
      </c>
      <c r="F209" s="35" t="s">
        <v>794</v>
      </c>
      <c r="G209" s="35" t="s">
        <v>900</v>
      </c>
      <c r="H209" s="38">
        <v>44.996250000000003</v>
      </c>
      <c r="I209" s="39">
        <v>8</v>
      </c>
      <c r="J209" s="48">
        <v>359.97</v>
      </c>
      <c r="K209" s="67"/>
      <c r="L209" s="16">
        <v>0</v>
      </c>
      <c r="M209" s="39">
        <v>8</v>
      </c>
      <c r="N209" s="40">
        <f t="shared" si="3"/>
        <v>0</v>
      </c>
      <c r="O209" s="15"/>
      <c r="P209" s="15"/>
    </row>
    <row r="210" spans="1:16">
      <c r="A210" s="34" t="s">
        <v>200</v>
      </c>
      <c r="B210" s="34" t="s">
        <v>355</v>
      </c>
      <c r="C210" s="34" t="s">
        <v>898</v>
      </c>
      <c r="D210" s="34" t="s">
        <v>23</v>
      </c>
      <c r="E210" s="34" t="s">
        <v>902</v>
      </c>
      <c r="F210" s="34" t="s">
        <v>794</v>
      </c>
      <c r="G210" s="34" t="s">
        <v>900</v>
      </c>
      <c r="H210" s="38">
        <v>25.535714285714285</v>
      </c>
      <c r="I210" s="39">
        <v>7</v>
      </c>
      <c r="J210" s="49">
        <v>178.75</v>
      </c>
      <c r="K210" s="67"/>
      <c r="L210" s="16">
        <v>0</v>
      </c>
      <c r="M210" s="39">
        <v>7</v>
      </c>
      <c r="N210" s="40">
        <f t="shared" si="3"/>
        <v>0</v>
      </c>
      <c r="O210" s="15"/>
      <c r="P210" s="15"/>
    </row>
    <row r="211" spans="1:16">
      <c r="A211" s="35" t="s">
        <v>200</v>
      </c>
      <c r="B211" s="35" t="s">
        <v>356</v>
      </c>
      <c r="C211" s="35" t="s">
        <v>898</v>
      </c>
      <c r="D211" s="35" t="s">
        <v>23</v>
      </c>
      <c r="E211" s="35" t="s">
        <v>901</v>
      </c>
      <c r="F211" s="35" t="s">
        <v>794</v>
      </c>
      <c r="G211" s="35" t="s">
        <v>900</v>
      </c>
      <c r="H211" s="38">
        <v>42.75</v>
      </c>
      <c r="I211" s="39">
        <v>11</v>
      </c>
      <c r="J211" s="48">
        <v>442.01</v>
      </c>
      <c r="K211" s="67"/>
      <c r="L211" s="16">
        <v>0</v>
      </c>
      <c r="M211" s="39">
        <v>11</v>
      </c>
      <c r="N211" s="40">
        <f t="shared" si="3"/>
        <v>0</v>
      </c>
      <c r="O211" s="15"/>
      <c r="P211" s="15"/>
    </row>
    <row r="212" spans="1:16">
      <c r="A212" s="34" t="s">
        <v>200</v>
      </c>
      <c r="B212" s="34" t="s">
        <v>357</v>
      </c>
      <c r="C212" s="34" t="s">
        <v>898</v>
      </c>
      <c r="D212" s="34" t="s">
        <v>23</v>
      </c>
      <c r="E212" s="34" t="s">
        <v>903</v>
      </c>
      <c r="F212" s="34" t="s">
        <v>794</v>
      </c>
      <c r="G212" s="34" t="s">
        <v>900</v>
      </c>
      <c r="H212" s="38">
        <v>9.418000000000001</v>
      </c>
      <c r="I212" s="39">
        <v>5</v>
      </c>
      <c r="J212" s="49">
        <v>47.09</v>
      </c>
      <c r="K212" s="67"/>
      <c r="L212" s="16">
        <v>0</v>
      </c>
      <c r="M212" s="39">
        <v>5</v>
      </c>
      <c r="N212" s="40">
        <f t="shared" si="3"/>
        <v>0</v>
      </c>
      <c r="O212" s="15"/>
      <c r="P212" s="15"/>
    </row>
    <row r="213" spans="1:16">
      <c r="A213" s="35" t="s">
        <v>200</v>
      </c>
      <c r="B213" s="35" t="s">
        <v>358</v>
      </c>
      <c r="C213" s="35" t="s">
        <v>7</v>
      </c>
      <c r="D213" s="35" t="s">
        <v>23</v>
      </c>
      <c r="E213" s="35" t="s">
        <v>904</v>
      </c>
      <c r="F213" s="35" t="s">
        <v>905</v>
      </c>
      <c r="G213" s="35" t="s">
        <v>21</v>
      </c>
      <c r="H213" s="38">
        <v>10.395</v>
      </c>
      <c r="I213" s="39">
        <v>142</v>
      </c>
      <c r="J213" s="48">
        <v>1476.0200000000002</v>
      </c>
      <c r="K213" s="67"/>
      <c r="L213" s="16">
        <v>0</v>
      </c>
      <c r="M213" s="39">
        <v>142</v>
      </c>
      <c r="N213" s="40">
        <f t="shared" si="3"/>
        <v>0</v>
      </c>
      <c r="O213" s="15"/>
      <c r="P213" s="15"/>
    </row>
    <row r="214" spans="1:16">
      <c r="A214" s="34" t="s">
        <v>200</v>
      </c>
      <c r="B214" s="34" t="s">
        <v>359</v>
      </c>
      <c r="C214" s="34" t="s">
        <v>7</v>
      </c>
      <c r="D214" s="34" t="s">
        <v>23</v>
      </c>
      <c r="E214" s="34" t="s">
        <v>904</v>
      </c>
      <c r="F214" s="34" t="s">
        <v>906</v>
      </c>
      <c r="G214" s="34" t="s">
        <v>21</v>
      </c>
      <c r="H214" s="38">
        <v>10.395</v>
      </c>
      <c r="I214" s="39">
        <v>146</v>
      </c>
      <c r="J214" s="49">
        <v>1517.5900000000001</v>
      </c>
      <c r="K214" s="67"/>
      <c r="L214" s="16">
        <v>0</v>
      </c>
      <c r="M214" s="39">
        <v>146</v>
      </c>
      <c r="N214" s="40">
        <f t="shared" si="3"/>
        <v>0</v>
      </c>
      <c r="O214" s="15"/>
      <c r="P214" s="15"/>
    </row>
    <row r="215" spans="1:16">
      <c r="A215" s="35" t="s">
        <v>200</v>
      </c>
      <c r="B215" s="35" t="s">
        <v>360</v>
      </c>
      <c r="C215" s="35" t="s">
        <v>799</v>
      </c>
      <c r="D215" s="35" t="s">
        <v>23</v>
      </c>
      <c r="E215" s="35" t="s">
        <v>813</v>
      </c>
      <c r="F215" s="35" t="s">
        <v>907</v>
      </c>
      <c r="G215" s="35" t="s">
        <v>814</v>
      </c>
      <c r="H215" s="38">
        <v>10.32</v>
      </c>
      <c r="I215" s="39">
        <v>249</v>
      </c>
      <c r="J215" s="48">
        <v>2569.6800000000003</v>
      </c>
      <c r="K215" s="67"/>
      <c r="L215" s="16">
        <v>0</v>
      </c>
      <c r="M215" s="39">
        <v>249</v>
      </c>
      <c r="N215" s="40">
        <f t="shared" si="3"/>
        <v>0</v>
      </c>
      <c r="O215" s="15"/>
      <c r="P215" s="15"/>
    </row>
    <row r="216" spans="1:16">
      <c r="A216" s="34" t="s">
        <v>200</v>
      </c>
      <c r="B216" s="34" t="s">
        <v>361</v>
      </c>
      <c r="C216" s="34" t="s">
        <v>1266</v>
      </c>
      <c r="D216" s="34" t="s">
        <v>23</v>
      </c>
      <c r="E216" s="34" t="s">
        <v>791</v>
      </c>
      <c r="F216" s="34" t="s">
        <v>909</v>
      </c>
      <c r="G216" s="34" t="s">
        <v>793</v>
      </c>
      <c r="H216" s="38">
        <v>2.8771111111111112</v>
      </c>
      <c r="I216" s="39">
        <v>2031</v>
      </c>
      <c r="J216" s="49">
        <v>7230.9600000000009</v>
      </c>
      <c r="K216" s="67"/>
      <c r="L216" s="16">
        <v>0</v>
      </c>
      <c r="M216" s="39">
        <v>2031</v>
      </c>
      <c r="N216" s="40">
        <f t="shared" si="3"/>
        <v>0</v>
      </c>
      <c r="O216" s="15"/>
      <c r="P216" s="15"/>
    </row>
    <row r="217" spans="1:16">
      <c r="A217" s="35" t="s">
        <v>200</v>
      </c>
      <c r="B217" s="35" t="s">
        <v>224</v>
      </c>
      <c r="C217" s="35" t="s">
        <v>204</v>
      </c>
      <c r="D217" s="35" t="s">
        <v>23</v>
      </c>
      <c r="E217" s="35" t="s">
        <v>794</v>
      </c>
      <c r="F217" s="35" t="s">
        <v>794</v>
      </c>
      <c r="G217" s="35" t="s">
        <v>794</v>
      </c>
      <c r="H217" s="38">
        <v>2.1934090909090909</v>
      </c>
      <c r="I217" s="39">
        <v>451</v>
      </c>
      <c r="J217" s="48">
        <v>989.21</v>
      </c>
      <c r="K217" s="67"/>
      <c r="L217" s="16">
        <v>0</v>
      </c>
      <c r="M217" s="39">
        <v>451</v>
      </c>
      <c r="N217" s="40">
        <f t="shared" si="3"/>
        <v>0</v>
      </c>
      <c r="O217" s="15"/>
      <c r="P217" s="15"/>
    </row>
    <row r="218" spans="1:16">
      <c r="A218" s="34" t="s">
        <v>200</v>
      </c>
      <c r="B218" s="34" t="s">
        <v>362</v>
      </c>
      <c r="C218" s="34" t="s">
        <v>204</v>
      </c>
      <c r="D218" s="34" t="s">
        <v>23</v>
      </c>
      <c r="E218" s="34" t="s">
        <v>794</v>
      </c>
      <c r="F218" s="34" t="s">
        <v>794</v>
      </c>
      <c r="G218" s="34" t="s">
        <v>794</v>
      </c>
      <c r="H218" s="38">
        <v>0.45199999999999996</v>
      </c>
      <c r="I218" s="39">
        <v>10</v>
      </c>
      <c r="J218" s="49">
        <v>4.5199999999999996</v>
      </c>
      <c r="K218" s="67"/>
      <c r="L218" s="16">
        <v>0</v>
      </c>
      <c r="M218" s="39">
        <v>10</v>
      </c>
      <c r="N218" s="40">
        <f t="shared" si="3"/>
        <v>0</v>
      </c>
      <c r="O218" s="15"/>
      <c r="P218" s="15"/>
    </row>
    <row r="219" spans="1:16">
      <c r="A219" s="35" t="s">
        <v>200</v>
      </c>
      <c r="B219" s="35" t="s">
        <v>225</v>
      </c>
      <c r="C219" s="35" t="s">
        <v>204</v>
      </c>
      <c r="D219" s="35" t="s">
        <v>23</v>
      </c>
      <c r="E219" s="35" t="s">
        <v>794</v>
      </c>
      <c r="F219" s="35" t="s">
        <v>794</v>
      </c>
      <c r="G219" s="35" t="s">
        <v>794</v>
      </c>
      <c r="H219" s="38">
        <v>16.27</v>
      </c>
      <c r="I219" s="39">
        <v>546</v>
      </c>
      <c r="J219" s="48">
        <v>8834.6100000000024</v>
      </c>
      <c r="K219" s="67"/>
      <c r="L219" s="16">
        <v>0</v>
      </c>
      <c r="M219" s="39">
        <v>546</v>
      </c>
      <c r="N219" s="40">
        <f t="shared" si="3"/>
        <v>0</v>
      </c>
      <c r="O219" s="15"/>
      <c r="P219" s="15"/>
    </row>
    <row r="220" spans="1:16">
      <c r="A220" s="34" t="s">
        <v>200</v>
      </c>
      <c r="B220" s="34" t="s">
        <v>363</v>
      </c>
      <c r="C220" s="34" t="s">
        <v>799</v>
      </c>
      <c r="D220" s="34" t="s">
        <v>23</v>
      </c>
      <c r="E220" s="34" t="s">
        <v>864</v>
      </c>
      <c r="F220" s="34" t="s">
        <v>910</v>
      </c>
      <c r="G220" s="34" t="s">
        <v>159</v>
      </c>
      <c r="H220" s="38">
        <v>5.6499999999999995</v>
      </c>
      <c r="I220" s="39">
        <v>84</v>
      </c>
      <c r="J220" s="49">
        <v>474.59999999999997</v>
      </c>
      <c r="K220" s="67"/>
      <c r="L220" s="16">
        <v>0</v>
      </c>
      <c r="M220" s="39">
        <v>84</v>
      </c>
      <c r="N220" s="40">
        <f t="shared" si="3"/>
        <v>0</v>
      </c>
      <c r="O220" s="15"/>
      <c r="P220" s="15"/>
    </row>
    <row r="221" spans="1:16">
      <c r="A221" s="35" t="s">
        <v>200</v>
      </c>
      <c r="B221" s="35" t="s">
        <v>364</v>
      </c>
      <c r="C221" s="35" t="s">
        <v>7</v>
      </c>
      <c r="D221" s="35" t="s">
        <v>23</v>
      </c>
      <c r="E221" s="35" t="s">
        <v>797</v>
      </c>
      <c r="F221" s="35" t="s">
        <v>911</v>
      </c>
      <c r="G221" s="35" t="s">
        <v>912</v>
      </c>
      <c r="H221" s="38">
        <v>19.076000000000001</v>
      </c>
      <c r="I221" s="39">
        <v>31</v>
      </c>
      <c r="J221" s="48">
        <v>625.94999999999993</v>
      </c>
      <c r="K221" s="67"/>
      <c r="L221" s="16">
        <v>0</v>
      </c>
      <c r="M221" s="39">
        <v>31</v>
      </c>
      <c r="N221" s="40">
        <f t="shared" si="3"/>
        <v>0</v>
      </c>
      <c r="O221" s="15"/>
      <c r="P221" s="15"/>
    </row>
    <row r="222" spans="1:16">
      <c r="A222" s="34" t="s">
        <v>200</v>
      </c>
      <c r="B222" s="34" t="s">
        <v>365</v>
      </c>
      <c r="C222" s="34" t="s">
        <v>799</v>
      </c>
      <c r="D222" s="34" t="s">
        <v>23</v>
      </c>
      <c r="E222" s="34" t="s">
        <v>831</v>
      </c>
      <c r="F222" s="34" t="s">
        <v>913</v>
      </c>
      <c r="G222" s="34" t="s">
        <v>125</v>
      </c>
      <c r="H222" s="38">
        <v>18.68578947368421</v>
      </c>
      <c r="I222" s="39">
        <v>185</v>
      </c>
      <c r="J222" s="49">
        <v>3456.8499999999995</v>
      </c>
      <c r="K222" s="67"/>
      <c r="L222" s="16">
        <v>0</v>
      </c>
      <c r="M222" s="39">
        <v>185</v>
      </c>
      <c r="N222" s="40">
        <f t="shared" si="3"/>
        <v>0</v>
      </c>
      <c r="O222" s="15"/>
      <c r="P222" s="15"/>
    </row>
    <row r="223" spans="1:16">
      <c r="A223" s="35" t="s">
        <v>200</v>
      </c>
      <c r="B223" s="35" t="s">
        <v>366</v>
      </c>
      <c r="C223" s="35" t="s">
        <v>1266</v>
      </c>
      <c r="D223" s="35" t="s">
        <v>23</v>
      </c>
      <c r="E223" s="35" t="s">
        <v>916</v>
      </c>
      <c r="F223" s="35" t="s">
        <v>914</v>
      </c>
      <c r="G223" s="35" t="s">
        <v>915</v>
      </c>
      <c r="H223" s="38">
        <v>9.3638461538461542</v>
      </c>
      <c r="I223" s="39">
        <v>72</v>
      </c>
      <c r="J223" s="48">
        <v>705.73</v>
      </c>
      <c r="K223" s="67"/>
      <c r="L223" s="16">
        <v>0</v>
      </c>
      <c r="M223" s="39">
        <v>72</v>
      </c>
      <c r="N223" s="40">
        <f t="shared" si="3"/>
        <v>0</v>
      </c>
      <c r="O223" s="15"/>
      <c r="P223" s="15"/>
    </row>
    <row r="224" spans="1:16">
      <c r="A224" s="34" t="s">
        <v>200</v>
      </c>
      <c r="B224" s="34" t="s">
        <v>367</v>
      </c>
      <c r="C224" s="34" t="s">
        <v>7</v>
      </c>
      <c r="D224" s="34" t="s">
        <v>23</v>
      </c>
      <c r="E224" s="34" t="s">
        <v>917</v>
      </c>
      <c r="F224" s="34" t="s">
        <v>918</v>
      </c>
      <c r="G224" s="34" t="s">
        <v>45</v>
      </c>
      <c r="H224" s="38">
        <v>16.862954545454546</v>
      </c>
      <c r="I224" s="39">
        <v>68</v>
      </c>
      <c r="J224" s="49">
        <v>1146.68</v>
      </c>
      <c r="K224" s="67"/>
      <c r="L224" s="16">
        <v>0</v>
      </c>
      <c r="M224" s="39">
        <v>68</v>
      </c>
      <c r="N224" s="40">
        <f t="shared" si="3"/>
        <v>0</v>
      </c>
      <c r="O224" s="15"/>
      <c r="P224" s="15"/>
    </row>
    <row r="225" spans="1:16">
      <c r="A225" s="35" t="s">
        <v>200</v>
      </c>
      <c r="B225" s="35" t="s">
        <v>368</v>
      </c>
      <c r="C225" s="35" t="s">
        <v>799</v>
      </c>
      <c r="D225" s="35" t="s">
        <v>23</v>
      </c>
      <c r="E225" s="35" t="s">
        <v>919</v>
      </c>
      <c r="F225" s="35" t="s">
        <v>920</v>
      </c>
      <c r="G225" s="35" t="s">
        <v>846</v>
      </c>
      <c r="H225" s="38">
        <v>21.81</v>
      </c>
      <c r="I225" s="39">
        <v>61</v>
      </c>
      <c r="J225" s="48">
        <v>1330.41</v>
      </c>
      <c r="K225" s="67"/>
      <c r="L225" s="16">
        <v>0</v>
      </c>
      <c r="M225" s="39">
        <v>61</v>
      </c>
      <c r="N225" s="40">
        <f t="shared" si="3"/>
        <v>0</v>
      </c>
      <c r="O225" s="15"/>
      <c r="P225" s="15"/>
    </row>
    <row r="226" spans="1:16">
      <c r="A226" s="34" t="s">
        <v>200</v>
      </c>
      <c r="B226" s="34" t="s">
        <v>369</v>
      </c>
      <c r="C226" s="34" t="s">
        <v>799</v>
      </c>
      <c r="D226" s="34" t="s">
        <v>23</v>
      </c>
      <c r="E226" s="34" t="s">
        <v>922</v>
      </c>
      <c r="F226" s="34" t="s">
        <v>794</v>
      </c>
      <c r="G226" s="34" t="s">
        <v>846</v>
      </c>
      <c r="H226" s="38">
        <v>17.633571428571429</v>
      </c>
      <c r="I226" s="39">
        <v>26</v>
      </c>
      <c r="J226" s="49">
        <v>462.17</v>
      </c>
      <c r="K226" s="67"/>
      <c r="L226" s="16">
        <v>0</v>
      </c>
      <c r="M226" s="39">
        <v>26</v>
      </c>
      <c r="N226" s="40">
        <f t="shared" si="3"/>
        <v>0</v>
      </c>
      <c r="O226" s="15"/>
      <c r="P226" s="15"/>
    </row>
    <row r="227" spans="1:16">
      <c r="A227" s="35" t="s">
        <v>200</v>
      </c>
      <c r="B227" s="35" t="s">
        <v>370</v>
      </c>
      <c r="C227" s="35" t="s">
        <v>799</v>
      </c>
      <c r="D227" s="35" t="s">
        <v>23</v>
      </c>
      <c r="E227" s="35" t="s">
        <v>923</v>
      </c>
      <c r="F227" s="35" t="s">
        <v>924</v>
      </c>
      <c r="G227" s="35" t="s">
        <v>925</v>
      </c>
      <c r="H227" s="38">
        <v>22.356666666666669</v>
      </c>
      <c r="I227" s="39">
        <v>88</v>
      </c>
      <c r="J227" s="48">
        <v>1980.25</v>
      </c>
      <c r="K227" s="67"/>
      <c r="L227" s="16">
        <v>0</v>
      </c>
      <c r="M227" s="39">
        <v>88</v>
      </c>
      <c r="N227" s="40">
        <f t="shared" si="3"/>
        <v>0</v>
      </c>
      <c r="O227" s="15"/>
      <c r="P227" s="15"/>
    </row>
    <row r="228" spans="1:16">
      <c r="A228" s="34" t="s">
        <v>200</v>
      </c>
      <c r="B228" s="34" t="s">
        <v>371</v>
      </c>
      <c r="C228" s="34" t="s">
        <v>1265</v>
      </c>
      <c r="D228" s="34" t="s">
        <v>23</v>
      </c>
      <c r="E228" s="34" t="s">
        <v>64</v>
      </c>
      <c r="F228" s="34" t="s">
        <v>794</v>
      </c>
      <c r="G228" s="34" t="s">
        <v>804</v>
      </c>
      <c r="H228" s="38">
        <v>0.95368243243243245</v>
      </c>
      <c r="I228" s="39">
        <v>4122</v>
      </c>
      <c r="J228" s="49">
        <v>4579.2999999999993</v>
      </c>
      <c r="K228" s="67"/>
      <c r="L228" s="16">
        <v>0</v>
      </c>
      <c r="M228" s="39">
        <v>4122</v>
      </c>
      <c r="N228" s="40">
        <f t="shared" si="3"/>
        <v>0</v>
      </c>
      <c r="O228" s="15"/>
      <c r="P228" s="15"/>
    </row>
    <row r="229" spans="1:16">
      <c r="A229" s="35" t="s">
        <v>200</v>
      </c>
      <c r="B229" s="35" t="s">
        <v>372</v>
      </c>
      <c r="C229" s="35" t="s">
        <v>1265</v>
      </c>
      <c r="D229" s="35" t="s">
        <v>23</v>
      </c>
      <c r="E229" s="35" t="s">
        <v>64</v>
      </c>
      <c r="F229" s="35" t="s">
        <v>794</v>
      </c>
      <c r="G229" s="35" t="s">
        <v>804</v>
      </c>
      <c r="H229" s="38">
        <v>1.6618348623853212</v>
      </c>
      <c r="I229" s="39">
        <v>9954</v>
      </c>
      <c r="J229" s="48">
        <v>18513.099999999999</v>
      </c>
      <c r="K229" s="67"/>
      <c r="L229" s="16">
        <v>0</v>
      </c>
      <c r="M229" s="39">
        <v>9954</v>
      </c>
      <c r="N229" s="40">
        <f t="shared" si="3"/>
        <v>0</v>
      </c>
      <c r="O229" s="15"/>
      <c r="P229" s="15"/>
    </row>
    <row r="230" spans="1:16">
      <c r="A230" s="34" t="s">
        <v>200</v>
      </c>
      <c r="B230" s="34" t="s">
        <v>373</v>
      </c>
      <c r="C230" s="34" t="s">
        <v>7</v>
      </c>
      <c r="D230" s="34" t="s">
        <v>23</v>
      </c>
      <c r="E230" s="34" t="s">
        <v>926</v>
      </c>
      <c r="F230" s="34" t="s">
        <v>927</v>
      </c>
      <c r="G230" s="34" t="s">
        <v>928</v>
      </c>
      <c r="H230" s="38">
        <v>20.8</v>
      </c>
      <c r="I230" s="39">
        <v>11</v>
      </c>
      <c r="J230" s="49">
        <v>228.77</v>
      </c>
      <c r="K230" s="67"/>
      <c r="L230" s="16">
        <v>0</v>
      </c>
      <c r="M230" s="39">
        <v>11</v>
      </c>
      <c r="N230" s="40">
        <f t="shared" si="3"/>
        <v>0</v>
      </c>
      <c r="O230" s="15"/>
      <c r="P230" s="15"/>
    </row>
    <row r="231" spans="1:16">
      <c r="A231" s="35" t="s">
        <v>200</v>
      </c>
      <c r="B231" s="35" t="s">
        <v>374</v>
      </c>
      <c r="C231" s="35" t="s">
        <v>7</v>
      </c>
      <c r="D231" s="35" t="s">
        <v>23</v>
      </c>
      <c r="E231" s="35" t="s">
        <v>929</v>
      </c>
      <c r="F231" s="35" t="s">
        <v>930</v>
      </c>
      <c r="G231" s="35" t="s">
        <v>931</v>
      </c>
      <c r="H231" s="38">
        <v>69.635000000000005</v>
      </c>
      <c r="I231" s="39">
        <v>12</v>
      </c>
      <c r="J231" s="48">
        <v>748.02</v>
      </c>
      <c r="K231" s="67"/>
      <c r="L231" s="16">
        <v>0</v>
      </c>
      <c r="M231" s="39">
        <v>12</v>
      </c>
      <c r="N231" s="40">
        <f t="shared" si="3"/>
        <v>0</v>
      </c>
      <c r="O231" s="15"/>
      <c r="P231" s="15"/>
    </row>
    <row r="232" spans="1:16">
      <c r="A232" s="34" t="s">
        <v>200</v>
      </c>
      <c r="B232" s="34" t="s">
        <v>375</v>
      </c>
      <c r="C232" s="34" t="s">
        <v>7</v>
      </c>
      <c r="D232" s="34" t="s">
        <v>23</v>
      </c>
      <c r="E232" s="34" t="s">
        <v>932</v>
      </c>
      <c r="F232" s="34" t="s">
        <v>933</v>
      </c>
      <c r="G232" s="34" t="s">
        <v>31</v>
      </c>
      <c r="H232" s="38">
        <v>64.92</v>
      </c>
      <c r="I232" s="39">
        <v>20</v>
      </c>
      <c r="J232" s="49">
        <v>1325.8799999999999</v>
      </c>
      <c r="K232" s="67"/>
      <c r="L232" s="16">
        <v>0</v>
      </c>
      <c r="M232" s="39">
        <v>20</v>
      </c>
      <c r="N232" s="40">
        <f t="shared" si="3"/>
        <v>0</v>
      </c>
      <c r="O232" s="15"/>
      <c r="P232" s="15"/>
    </row>
    <row r="233" spans="1:16">
      <c r="A233" s="35" t="s">
        <v>200</v>
      </c>
      <c r="B233" s="35" t="s">
        <v>376</v>
      </c>
      <c r="C233" s="35" t="s">
        <v>799</v>
      </c>
      <c r="D233" s="35" t="s">
        <v>23</v>
      </c>
      <c r="E233" s="35" t="s">
        <v>934</v>
      </c>
      <c r="F233" s="35" t="s">
        <v>794</v>
      </c>
      <c r="G233" s="35" t="s">
        <v>935</v>
      </c>
      <c r="H233" s="38">
        <v>15.838125</v>
      </c>
      <c r="I233" s="39">
        <v>270</v>
      </c>
      <c r="J233" s="48">
        <v>4423.59</v>
      </c>
      <c r="K233" s="67"/>
      <c r="L233" s="16">
        <v>0</v>
      </c>
      <c r="M233" s="39">
        <v>270</v>
      </c>
      <c r="N233" s="40">
        <f t="shared" si="3"/>
        <v>0</v>
      </c>
      <c r="O233" s="15"/>
      <c r="P233" s="15"/>
    </row>
    <row r="234" spans="1:16">
      <c r="A234" s="34" t="s">
        <v>200</v>
      </c>
      <c r="B234" s="34" t="s">
        <v>377</v>
      </c>
      <c r="C234" s="34" t="s">
        <v>799</v>
      </c>
      <c r="D234" s="34" t="s">
        <v>23</v>
      </c>
      <c r="E234" s="34" t="s">
        <v>934</v>
      </c>
      <c r="F234" s="34" t="s">
        <v>794</v>
      </c>
      <c r="G234" s="34" t="s">
        <v>935</v>
      </c>
      <c r="H234" s="38">
        <v>21.85125</v>
      </c>
      <c r="I234" s="39">
        <v>420</v>
      </c>
      <c r="J234" s="49">
        <v>9444.91</v>
      </c>
      <c r="K234" s="67"/>
      <c r="L234" s="16">
        <v>0</v>
      </c>
      <c r="M234" s="39">
        <v>420</v>
      </c>
      <c r="N234" s="40">
        <f t="shared" si="3"/>
        <v>0</v>
      </c>
      <c r="O234" s="15"/>
      <c r="P234" s="15"/>
    </row>
    <row r="235" spans="1:16">
      <c r="A235" s="35" t="s">
        <v>200</v>
      </c>
      <c r="B235" s="35" t="s">
        <v>378</v>
      </c>
      <c r="C235" s="35" t="s">
        <v>799</v>
      </c>
      <c r="D235" s="35" t="s">
        <v>23</v>
      </c>
      <c r="E235" s="35" t="s">
        <v>936</v>
      </c>
      <c r="F235" s="35" t="s">
        <v>937</v>
      </c>
      <c r="G235" s="35" t="s">
        <v>935</v>
      </c>
      <c r="H235" s="38">
        <v>71.474897959183679</v>
      </c>
      <c r="I235" s="39">
        <v>1174</v>
      </c>
      <c r="J235" s="48">
        <v>85448.939999999988</v>
      </c>
      <c r="K235" s="67"/>
      <c r="L235" s="16">
        <v>0</v>
      </c>
      <c r="M235" s="39">
        <v>1174</v>
      </c>
      <c r="N235" s="40">
        <f t="shared" si="3"/>
        <v>0</v>
      </c>
      <c r="O235" s="15"/>
      <c r="P235" s="15"/>
    </row>
    <row r="236" spans="1:16">
      <c r="A236" s="34" t="s">
        <v>200</v>
      </c>
      <c r="B236" s="34" t="s">
        <v>379</v>
      </c>
      <c r="C236" s="34" t="s">
        <v>799</v>
      </c>
      <c r="D236" s="34" t="s">
        <v>23</v>
      </c>
      <c r="E236" s="34" t="s">
        <v>938</v>
      </c>
      <c r="F236" s="34" t="s">
        <v>794</v>
      </c>
      <c r="G236" s="34" t="s">
        <v>935</v>
      </c>
      <c r="H236" s="38">
        <v>5.76</v>
      </c>
      <c r="I236" s="39">
        <v>58</v>
      </c>
      <c r="J236" s="49">
        <v>375.52</v>
      </c>
      <c r="K236" s="67"/>
      <c r="L236" s="16">
        <v>0</v>
      </c>
      <c r="M236" s="39">
        <v>58</v>
      </c>
      <c r="N236" s="40">
        <f t="shared" si="3"/>
        <v>0</v>
      </c>
      <c r="O236" s="15"/>
      <c r="P236" s="15"/>
    </row>
    <row r="237" spans="1:16">
      <c r="A237" s="35" t="s">
        <v>200</v>
      </c>
      <c r="B237" s="35" t="s">
        <v>380</v>
      </c>
      <c r="C237" s="35" t="s">
        <v>7</v>
      </c>
      <c r="D237" s="35" t="s">
        <v>23</v>
      </c>
      <c r="E237" s="35" t="s">
        <v>939</v>
      </c>
      <c r="F237" s="35" t="s">
        <v>940</v>
      </c>
      <c r="G237" s="35" t="s">
        <v>941</v>
      </c>
      <c r="H237" s="38">
        <v>10.6</v>
      </c>
      <c r="I237" s="39">
        <v>218</v>
      </c>
      <c r="J237" s="48">
        <v>2310.77</v>
      </c>
      <c r="K237" s="67"/>
      <c r="L237" s="16">
        <v>0</v>
      </c>
      <c r="M237" s="39">
        <v>218</v>
      </c>
      <c r="N237" s="40">
        <f t="shared" si="3"/>
        <v>0</v>
      </c>
      <c r="O237" s="15"/>
      <c r="P237" s="15"/>
    </row>
    <row r="238" spans="1:16">
      <c r="A238" s="34" t="s">
        <v>200</v>
      </c>
      <c r="B238" s="34" t="s">
        <v>250</v>
      </c>
      <c r="C238" s="34" t="s">
        <v>7</v>
      </c>
      <c r="D238" s="34" t="s">
        <v>23</v>
      </c>
      <c r="E238" s="34" t="s">
        <v>866</v>
      </c>
      <c r="F238" s="34" t="s">
        <v>251</v>
      </c>
      <c r="G238" s="34" t="s">
        <v>31</v>
      </c>
      <c r="H238" s="38">
        <v>63.347999999999999</v>
      </c>
      <c r="I238" s="39">
        <v>79</v>
      </c>
      <c r="J238" s="49">
        <v>5520.8300000000008</v>
      </c>
      <c r="K238" s="67"/>
      <c r="L238" s="16">
        <v>0</v>
      </c>
      <c r="M238" s="39">
        <v>79</v>
      </c>
      <c r="N238" s="40">
        <f t="shared" si="3"/>
        <v>0</v>
      </c>
      <c r="O238" s="15"/>
      <c r="P238" s="15"/>
    </row>
    <row r="239" spans="1:16">
      <c r="A239" s="35" t="s">
        <v>200</v>
      </c>
      <c r="B239" s="35" t="s">
        <v>226</v>
      </c>
      <c r="C239" s="35" t="s">
        <v>204</v>
      </c>
      <c r="D239" s="35" t="s">
        <v>23</v>
      </c>
      <c r="E239" s="35" t="s">
        <v>794</v>
      </c>
      <c r="F239" s="35" t="s">
        <v>794</v>
      </c>
      <c r="G239" s="35" t="s">
        <v>794</v>
      </c>
      <c r="H239" s="38">
        <v>7.7525000000000004</v>
      </c>
      <c r="I239" s="39">
        <v>212</v>
      </c>
      <c r="J239" s="48">
        <v>1643.3999999999999</v>
      </c>
      <c r="K239" s="67"/>
      <c r="L239" s="16">
        <v>0</v>
      </c>
      <c r="M239" s="39">
        <v>212</v>
      </c>
      <c r="N239" s="40">
        <f t="shared" si="3"/>
        <v>0</v>
      </c>
      <c r="O239" s="15"/>
      <c r="P239" s="15"/>
    </row>
    <row r="240" spans="1:16">
      <c r="A240" s="34" t="s">
        <v>200</v>
      </c>
      <c r="B240" s="34" t="s">
        <v>381</v>
      </c>
      <c r="C240" s="34" t="s">
        <v>1267</v>
      </c>
      <c r="D240" s="34" t="s">
        <v>23</v>
      </c>
      <c r="E240" s="34" t="s">
        <v>942</v>
      </c>
      <c r="F240" s="34" t="s">
        <v>943</v>
      </c>
      <c r="G240" s="34" t="s">
        <v>794</v>
      </c>
      <c r="H240" s="38">
        <v>13.729999999999999</v>
      </c>
      <c r="I240" s="39">
        <v>67</v>
      </c>
      <c r="J240" s="49">
        <v>1063.3600000000001</v>
      </c>
      <c r="K240" s="67"/>
      <c r="L240" s="16">
        <v>0</v>
      </c>
      <c r="M240" s="39">
        <v>67</v>
      </c>
      <c r="N240" s="40">
        <f t="shared" si="3"/>
        <v>0</v>
      </c>
      <c r="O240" s="15"/>
      <c r="P240" s="15"/>
    </row>
    <row r="241" spans="1:16">
      <c r="A241" s="35" t="s">
        <v>200</v>
      </c>
      <c r="B241" s="35" t="s">
        <v>382</v>
      </c>
      <c r="C241" s="35" t="s">
        <v>1266</v>
      </c>
      <c r="D241" s="35" t="s">
        <v>23</v>
      </c>
      <c r="E241" s="35" t="s">
        <v>946</v>
      </c>
      <c r="F241" s="35" t="s">
        <v>947</v>
      </c>
      <c r="G241" s="35" t="s">
        <v>948</v>
      </c>
      <c r="H241" s="38">
        <v>20.94</v>
      </c>
      <c r="I241" s="39">
        <v>52</v>
      </c>
      <c r="J241" s="48">
        <v>1088.92</v>
      </c>
      <c r="K241" s="67"/>
      <c r="L241" s="16">
        <v>0</v>
      </c>
      <c r="M241" s="39">
        <v>52</v>
      </c>
      <c r="N241" s="40">
        <f t="shared" si="3"/>
        <v>0</v>
      </c>
      <c r="O241" s="15"/>
      <c r="P241" s="15"/>
    </row>
    <row r="242" spans="1:16">
      <c r="A242" s="34" t="s">
        <v>200</v>
      </c>
      <c r="B242" s="34" t="s">
        <v>383</v>
      </c>
      <c r="C242" s="34" t="s">
        <v>799</v>
      </c>
      <c r="D242" s="34" t="s">
        <v>23</v>
      </c>
      <c r="E242" s="34" t="s">
        <v>934</v>
      </c>
      <c r="F242" s="34" t="s">
        <v>949</v>
      </c>
      <c r="G242" s="34" t="s">
        <v>125</v>
      </c>
      <c r="H242" s="38">
        <v>27.77333333333333</v>
      </c>
      <c r="I242" s="39">
        <v>35</v>
      </c>
      <c r="J242" s="49">
        <v>973.31999999999994</v>
      </c>
      <c r="K242" s="67"/>
      <c r="L242" s="16">
        <v>0</v>
      </c>
      <c r="M242" s="39">
        <v>35</v>
      </c>
      <c r="N242" s="40">
        <f t="shared" si="3"/>
        <v>0</v>
      </c>
      <c r="O242" s="15"/>
      <c r="P242" s="15"/>
    </row>
    <row r="243" spans="1:16">
      <c r="A243" s="35" t="s">
        <v>200</v>
      </c>
      <c r="B243" s="35" t="s">
        <v>384</v>
      </c>
      <c r="C243" s="35" t="s">
        <v>799</v>
      </c>
      <c r="D243" s="35" t="s">
        <v>23</v>
      </c>
      <c r="E243" s="35" t="s">
        <v>950</v>
      </c>
      <c r="F243" s="35" t="s">
        <v>794</v>
      </c>
      <c r="G243" s="35" t="s">
        <v>125</v>
      </c>
      <c r="H243" s="38">
        <v>16.136785714285715</v>
      </c>
      <c r="I243" s="39">
        <v>329</v>
      </c>
      <c r="J243" s="48">
        <v>5498.2999999999993</v>
      </c>
      <c r="K243" s="67"/>
      <c r="L243" s="16">
        <v>0</v>
      </c>
      <c r="M243" s="39">
        <v>329</v>
      </c>
      <c r="N243" s="40">
        <f t="shared" si="3"/>
        <v>0</v>
      </c>
      <c r="O243" s="15"/>
      <c r="P243" s="15"/>
    </row>
    <row r="244" spans="1:16">
      <c r="A244" s="34" t="s">
        <v>200</v>
      </c>
      <c r="B244" s="34" t="s">
        <v>385</v>
      </c>
      <c r="C244" s="34" t="s">
        <v>799</v>
      </c>
      <c r="D244" s="34" t="s">
        <v>23</v>
      </c>
      <c r="E244" s="34" t="s">
        <v>921</v>
      </c>
      <c r="F244" s="34" t="s">
        <v>951</v>
      </c>
      <c r="G244" s="34" t="s">
        <v>952</v>
      </c>
      <c r="H244" s="38">
        <v>9.57</v>
      </c>
      <c r="I244" s="39">
        <v>26</v>
      </c>
      <c r="J244" s="49">
        <v>269.46999999999997</v>
      </c>
      <c r="K244" s="67"/>
      <c r="L244" s="16">
        <v>0</v>
      </c>
      <c r="M244" s="39">
        <v>26</v>
      </c>
      <c r="N244" s="40">
        <f t="shared" si="3"/>
        <v>0</v>
      </c>
      <c r="O244" s="15"/>
      <c r="P244" s="15"/>
    </row>
    <row r="245" spans="1:16">
      <c r="A245" s="35" t="s">
        <v>200</v>
      </c>
      <c r="B245" s="35" t="s">
        <v>386</v>
      </c>
      <c r="C245" s="35" t="s">
        <v>204</v>
      </c>
      <c r="D245" s="35" t="s">
        <v>23</v>
      </c>
      <c r="E245" s="35" t="s">
        <v>794</v>
      </c>
      <c r="F245" s="35" t="s">
        <v>794</v>
      </c>
      <c r="G245" s="35" t="s">
        <v>794</v>
      </c>
      <c r="H245" s="38">
        <v>1.3858823529411763</v>
      </c>
      <c r="I245" s="39">
        <v>46</v>
      </c>
      <c r="J245" s="48">
        <v>104.88000000000001</v>
      </c>
      <c r="K245" s="67"/>
      <c r="L245" s="16">
        <v>0</v>
      </c>
      <c r="M245" s="39">
        <v>46</v>
      </c>
      <c r="N245" s="40">
        <f t="shared" si="3"/>
        <v>0</v>
      </c>
      <c r="O245" s="15"/>
      <c r="P245" s="15"/>
    </row>
    <row r="246" spans="1:16">
      <c r="A246" s="34" t="s">
        <v>200</v>
      </c>
      <c r="B246" s="34" t="s">
        <v>387</v>
      </c>
      <c r="C246" s="34" t="s">
        <v>799</v>
      </c>
      <c r="D246" s="34" t="s">
        <v>23</v>
      </c>
      <c r="E246" s="34" t="s">
        <v>953</v>
      </c>
      <c r="F246" s="34" t="s">
        <v>794</v>
      </c>
      <c r="G246" s="34" t="s">
        <v>125</v>
      </c>
      <c r="H246" s="38">
        <v>14.040000000000001</v>
      </c>
      <c r="I246" s="39">
        <v>122</v>
      </c>
      <c r="J246" s="49">
        <v>1712.88</v>
      </c>
      <c r="K246" s="67"/>
      <c r="L246" s="16">
        <v>0</v>
      </c>
      <c r="M246" s="39">
        <v>122</v>
      </c>
      <c r="N246" s="40">
        <f t="shared" si="3"/>
        <v>0</v>
      </c>
      <c r="O246" s="15"/>
      <c r="P246" s="15"/>
    </row>
    <row r="247" spans="1:16">
      <c r="A247" s="35" t="s">
        <v>200</v>
      </c>
      <c r="B247" s="35" t="s">
        <v>388</v>
      </c>
      <c r="C247" s="35" t="s">
        <v>204</v>
      </c>
      <c r="D247" s="35" t="s">
        <v>23</v>
      </c>
      <c r="E247" s="35" t="s">
        <v>794</v>
      </c>
      <c r="F247" s="35" t="s">
        <v>794</v>
      </c>
      <c r="G247" s="35" t="s">
        <v>794</v>
      </c>
      <c r="H247" s="38">
        <v>3.3085714285714287</v>
      </c>
      <c r="I247" s="39">
        <v>126</v>
      </c>
      <c r="J247" s="48">
        <v>495.92999999999995</v>
      </c>
      <c r="K247" s="67"/>
      <c r="L247" s="16">
        <v>0</v>
      </c>
      <c r="M247" s="39">
        <v>126</v>
      </c>
      <c r="N247" s="40">
        <f t="shared" si="3"/>
        <v>0</v>
      </c>
      <c r="O247" s="15"/>
      <c r="P247" s="15"/>
    </row>
    <row r="248" spans="1:16">
      <c r="A248" s="34" t="s">
        <v>200</v>
      </c>
      <c r="B248" s="34" t="s">
        <v>389</v>
      </c>
      <c r="C248" s="34" t="s">
        <v>807</v>
      </c>
      <c r="D248" s="34" t="s">
        <v>23</v>
      </c>
      <c r="E248" s="34" t="s">
        <v>908</v>
      </c>
      <c r="F248" s="34" t="s">
        <v>955</v>
      </c>
      <c r="G248" s="34" t="s">
        <v>809</v>
      </c>
      <c r="H248" s="38">
        <v>23.46857142857143</v>
      </c>
      <c r="I248" s="39">
        <v>120</v>
      </c>
      <c r="J248" s="49">
        <v>2818.06</v>
      </c>
      <c r="K248" s="67"/>
      <c r="L248" s="16">
        <v>0</v>
      </c>
      <c r="M248" s="39">
        <v>120</v>
      </c>
      <c r="N248" s="40">
        <f t="shared" si="3"/>
        <v>0</v>
      </c>
      <c r="O248" s="15"/>
      <c r="P248" s="15"/>
    </row>
    <row r="249" spans="1:16">
      <c r="A249" s="35" t="s">
        <v>200</v>
      </c>
      <c r="B249" s="35" t="s">
        <v>390</v>
      </c>
      <c r="C249" s="35" t="s">
        <v>807</v>
      </c>
      <c r="D249" s="35" t="s">
        <v>23</v>
      </c>
      <c r="E249" s="35" t="s">
        <v>908</v>
      </c>
      <c r="F249" s="35" t="s">
        <v>956</v>
      </c>
      <c r="G249" s="35" t="s">
        <v>809</v>
      </c>
      <c r="H249" s="38">
        <v>7.8596666666666666</v>
      </c>
      <c r="I249" s="39">
        <v>701</v>
      </c>
      <c r="J249" s="48">
        <v>5615.53</v>
      </c>
      <c r="K249" s="67"/>
      <c r="L249" s="16">
        <v>0</v>
      </c>
      <c r="M249" s="39">
        <v>701</v>
      </c>
      <c r="N249" s="40">
        <f t="shared" si="3"/>
        <v>0</v>
      </c>
      <c r="O249" s="15"/>
      <c r="P249" s="15"/>
    </row>
    <row r="250" spans="1:16">
      <c r="A250" s="34" t="s">
        <v>200</v>
      </c>
      <c r="B250" s="34" t="s">
        <v>391</v>
      </c>
      <c r="C250" s="34" t="s">
        <v>807</v>
      </c>
      <c r="D250" s="34" t="s">
        <v>23</v>
      </c>
      <c r="E250" s="34" t="s">
        <v>808</v>
      </c>
      <c r="F250" s="34" t="s">
        <v>957</v>
      </c>
      <c r="G250" s="34" t="s">
        <v>809</v>
      </c>
      <c r="H250" s="38">
        <v>27.354285714285712</v>
      </c>
      <c r="I250" s="39">
        <v>89</v>
      </c>
      <c r="J250" s="49">
        <v>2429.0100000000002</v>
      </c>
      <c r="K250" s="67"/>
      <c r="L250" s="16">
        <v>0</v>
      </c>
      <c r="M250" s="39">
        <v>89</v>
      </c>
      <c r="N250" s="40">
        <f t="shared" si="3"/>
        <v>0</v>
      </c>
      <c r="O250" s="15"/>
      <c r="P250" s="15"/>
    </row>
    <row r="251" spans="1:16">
      <c r="A251" s="35" t="s">
        <v>200</v>
      </c>
      <c r="B251" s="35" t="s">
        <v>227</v>
      </c>
      <c r="C251" s="35" t="s">
        <v>1266</v>
      </c>
      <c r="D251" s="35" t="s">
        <v>23</v>
      </c>
      <c r="E251" s="35" t="s">
        <v>64</v>
      </c>
      <c r="F251" s="35" t="s">
        <v>794</v>
      </c>
      <c r="G251" s="35" t="s">
        <v>804</v>
      </c>
      <c r="H251" s="38">
        <v>2.1507692307692308</v>
      </c>
      <c r="I251" s="39">
        <v>702</v>
      </c>
      <c r="J251" s="48">
        <v>1738.22</v>
      </c>
      <c r="K251" s="67"/>
      <c r="L251" s="16">
        <v>0</v>
      </c>
      <c r="M251" s="39">
        <v>702</v>
      </c>
      <c r="N251" s="40">
        <f t="shared" si="3"/>
        <v>0</v>
      </c>
      <c r="O251" s="15"/>
      <c r="P251" s="15"/>
    </row>
    <row r="252" spans="1:16">
      <c r="A252" s="34" t="s">
        <v>200</v>
      </c>
      <c r="B252" s="34" t="s">
        <v>228</v>
      </c>
      <c r="C252" s="34" t="s">
        <v>1266</v>
      </c>
      <c r="D252" s="34" t="s">
        <v>23</v>
      </c>
      <c r="E252" s="34" t="s">
        <v>64</v>
      </c>
      <c r="F252" s="34" t="s">
        <v>794</v>
      </c>
      <c r="G252" s="34" t="s">
        <v>804</v>
      </c>
      <c r="H252" s="38">
        <v>2.1425000000000001</v>
      </c>
      <c r="I252" s="39">
        <v>48</v>
      </c>
      <c r="J252" s="49">
        <v>112.91999999999999</v>
      </c>
      <c r="K252" s="67"/>
      <c r="L252" s="16">
        <v>0</v>
      </c>
      <c r="M252" s="39">
        <v>48</v>
      </c>
      <c r="N252" s="40">
        <f t="shared" si="3"/>
        <v>0</v>
      </c>
      <c r="O252" s="15"/>
      <c r="P252" s="15"/>
    </row>
    <row r="253" spans="1:16">
      <c r="A253" s="35" t="s">
        <v>200</v>
      </c>
      <c r="B253" s="35" t="s">
        <v>392</v>
      </c>
      <c r="C253" s="35" t="s">
        <v>799</v>
      </c>
      <c r="D253" s="35" t="s">
        <v>23</v>
      </c>
      <c r="E253" s="35" t="s">
        <v>958</v>
      </c>
      <c r="F253" s="35" t="s">
        <v>959</v>
      </c>
      <c r="G253" s="35" t="s">
        <v>21</v>
      </c>
      <c r="H253" s="38">
        <v>7.96</v>
      </c>
      <c r="I253" s="39">
        <v>256</v>
      </c>
      <c r="J253" s="48">
        <v>2037.76</v>
      </c>
      <c r="K253" s="67"/>
      <c r="L253" s="16">
        <v>0</v>
      </c>
      <c r="M253" s="39">
        <v>256</v>
      </c>
      <c r="N253" s="40">
        <f t="shared" si="3"/>
        <v>0</v>
      </c>
      <c r="O253" s="15"/>
      <c r="P253" s="15"/>
    </row>
    <row r="254" spans="1:16">
      <c r="A254" s="34" t="s">
        <v>200</v>
      </c>
      <c r="B254" s="34" t="s">
        <v>393</v>
      </c>
      <c r="C254" s="34" t="s">
        <v>1265</v>
      </c>
      <c r="D254" s="34" t="s">
        <v>23</v>
      </c>
      <c r="E254" s="34" t="s">
        <v>64</v>
      </c>
      <c r="F254" s="34" t="s">
        <v>794</v>
      </c>
      <c r="G254" s="34" t="s">
        <v>804</v>
      </c>
      <c r="H254" s="38">
        <v>3.5350000000000001</v>
      </c>
      <c r="I254" s="39">
        <v>68</v>
      </c>
      <c r="J254" s="49">
        <v>260.82</v>
      </c>
      <c r="K254" s="67"/>
      <c r="L254" s="16">
        <v>0</v>
      </c>
      <c r="M254" s="39">
        <v>68</v>
      </c>
      <c r="N254" s="40">
        <f t="shared" si="3"/>
        <v>0</v>
      </c>
      <c r="O254" s="15"/>
      <c r="P254" s="15"/>
    </row>
    <row r="255" spans="1:16">
      <c r="A255" s="35" t="s">
        <v>200</v>
      </c>
      <c r="B255" s="35" t="s">
        <v>394</v>
      </c>
      <c r="C255" s="35" t="s">
        <v>1265</v>
      </c>
      <c r="D255" s="35" t="s">
        <v>23</v>
      </c>
      <c r="E255" s="35" t="s">
        <v>64</v>
      </c>
      <c r="F255" s="35" t="s">
        <v>794</v>
      </c>
      <c r="G255" s="35" t="s">
        <v>804</v>
      </c>
      <c r="H255" s="38">
        <v>3.5362499999999999</v>
      </c>
      <c r="I255" s="39">
        <v>108</v>
      </c>
      <c r="J255" s="48">
        <v>412.8</v>
      </c>
      <c r="K255" s="67"/>
      <c r="L255" s="16">
        <v>0</v>
      </c>
      <c r="M255" s="39">
        <v>108</v>
      </c>
      <c r="N255" s="40">
        <f t="shared" si="3"/>
        <v>0</v>
      </c>
      <c r="O255" s="15"/>
      <c r="P255" s="15"/>
    </row>
    <row r="256" spans="1:16">
      <c r="A256" s="34" t="s">
        <v>200</v>
      </c>
      <c r="B256" s="34" t="s">
        <v>395</v>
      </c>
      <c r="C256" s="34" t="s">
        <v>799</v>
      </c>
      <c r="D256" s="34" t="s">
        <v>23</v>
      </c>
      <c r="E256" s="34" t="s">
        <v>960</v>
      </c>
      <c r="F256" s="34" t="s">
        <v>961</v>
      </c>
      <c r="G256" s="34" t="s">
        <v>962</v>
      </c>
      <c r="H256" s="38">
        <v>9.7256250000000009</v>
      </c>
      <c r="I256" s="39">
        <v>277</v>
      </c>
      <c r="J256" s="49">
        <v>2786.32</v>
      </c>
      <c r="K256" s="67"/>
      <c r="L256" s="16">
        <v>0</v>
      </c>
      <c r="M256" s="39">
        <v>277</v>
      </c>
      <c r="N256" s="40">
        <f t="shared" si="3"/>
        <v>0</v>
      </c>
      <c r="O256" s="15"/>
      <c r="P256" s="15"/>
    </row>
    <row r="257" spans="1:16">
      <c r="A257" s="35" t="s">
        <v>200</v>
      </c>
      <c r="B257" s="35" t="s">
        <v>396</v>
      </c>
      <c r="C257" s="35" t="s">
        <v>799</v>
      </c>
      <c r="D257" s="35" t="s">
        <v>23</v>
      </c>
      <c r="E257" s="35" t="s">
        <v>960</v>
      </c>
      <c r="F257" s="35" t="s">
        <v>963</v>
      </c>
      <c r="G257" s="35" t="s">
        <v>962</v>
      </c>
      <c r="H257" s="38">
        <v>9.7259090909090915</v>
      </c>
      <c r="I257" s="39">
        <v>213</v>
      </c>
      <c r="J257" s="48">
        <v>2114.8399999999997</v>
      </c>
      <c r="K257" s="67"/>
      <c r="L257" s="16">
        <v>0</v>
      </c>
      <c r="M257" s="39">
        <v>213</v>
      </c>
      <c r="N257" s="40">
        <f t="shared" si="3"/>
        <v>0</v>
      </c>
      <c r="O257" s="15"/>
      <c r="P257" s="15"/>
    </row>
    <row r="258" spans="1:16">
      <c r="A258" s="34" t="s">
        <v>200</v>
      </c>
      <c r="B258" s="34" t="s">
        <v>397</v>
      </c>
      <c r="C258" s="34" t="s">
        <v>799</v>
      </c>
      <c r="D258" s="34" t="s">
        <v>23</v>
      </c>
      <c r="E258" s="34" t="s">
        <v>864</v>
      </c>
      <c r="F258" s="34" t="s">
        <v>964</v>
      </c>
      <c r="G258" s="34" t="s">
        <v>159</v>
      </c>
      <c r="H258" s="38">
        <v>6.5299999999999994</v>
      </c>
      <c r="I258" s="39">
        <v>128</v>
      </c>
      <c r="J258" s="49">
        <v>848.81999999999982</v>
      </c>
      <c r="K258" s="67"/>
      <c r="L258" s="16">
        <v>0</v>
      </c>
      <c r="M258" s="39">
        <v>128</v>
      </c>
      <c r="N258" s="40">
        <f t="shared" si="3"/>
        <v>0</v>
      </c>
      <c r="O258" s="15"/>
      <c r="P258" s="15"/>
    </row>
    <row r="259" spans="1:16">
      <c r="A259" s="35" t="s">
        <v>200</v>
      </c>
      <c r="B259" s="35" t="s">
        <v>398</v>
      </c>
      <c r="C259" s="35" t="s">
        <v>799</v>
      </c>
      <c r="D259" s="35" t="s">
        <v>23</v>
      </c>
      <c r="E259" s="35" t="s">
        <v>844</v>
      </c>
      <c r="F259" s="35" t="s">
        <v>794</v>
      </c>
      <c r="G259" s="35" t="s">
        <v>890</v>
      </c>
      <c r="H259" s="38">
        <v>66.217999999999989</v>
      </c>
      <c r="I259" s="39">
        <v>66</v>
      </c>
      <c r="J259" s="48">
        <v>3973.2100000000005</v>
      </c>
      <c r="K259" s="67"/>
      <c r="L259" s="16">
        <v>0</v>
      </c>
      <c r="M259" s="39">
        <v>66</v>
      </c>
      <c r="N259" s="40">
        <f t="shared" si="3"/>
        <v>0</v>
      </c>
      <c r="O259" s="15"/>
      <c r="P259" s="15"/>
    </row>
    <row r="260" spans="1:16">
      <c r="A260" s="34" t="s">
        <v>200</v>
      </c>
      <c r="B260" s="34" t="s">
        <v>399</v>
      </c>
      <c r="C260" s="34" t="s">
        <v>204</v>
      </c>
      <c r="D260" s="34" t="s">
        <v>23</v>
      </c>
      <c r="E260" s="34" t="s">
        <v>794</v>
      </c>
      <c r="F260" s="34" t="s">
        <v>794</v>
      </c>
      <c r="G260" s="34" t="s">
        <v>794</v>
      </c>
      <c r="H260" s="38">
        <v>0.66233333333333333</v>
      </c>
      <c r="I260" s="39">
        <v>304.5</v>
      </c>
      <c r="J260" s="49">
        <v>207.39000000000001</v>
      </c>
      <c r="K260" s="67"/>
      <c r="L260" s="16">
        <v>0</v>
      </c>
      <c r="M260" s="39">
        <v>304.5</v>
      </c>
      <c r="N260" s="40">
        <f t="shared" si="3"/>
        <v>0</v>
      </c>
      <c r="O260" s="15"/>
      <c r="P260" s="15"/>
    </row>
    <row r="261" spans="1:16">
      <c r="A261" s="35" t="s">
        <v>200</v>
      </c>
      <c r="B261" s="35" t="s">
        <v>400</v>
      </c>
      <c r="C261" s="35" t="s">
        <v>204</v>
      </c>
      <c r="D261" s="35" t="s">
        <v>23</v>
      </c>
      <c r="E261" s="35" t="s">
        <v>794</v>
      </c>
      <c r="F261" s="35" t="s">
        <v>794</v>
      </c>
      <c r="G261" s="35" t="s">
        <v>794</v>
      </c>
      <c r="H261" s="38">
        <v>5.049666666666667</v>
      </c>
      <c r="I261" s="39">
        <v>388</v>
      </c>
      <c r="J261" s="48">
        <v>1959.22</v>
      </c>
      <c r="K261" s="67"/>
      <c r="L261" s="16">
        <v>0</v>
      </c>
      <c r="M261" s="39">
        <v>388</v>
      </c>
      <c r="N261" s="40">
        <f t="shared" si="3"/>
        <v>0</v>
      </c>
      <c r="O261" s="15"/>
      <c r="P261" s="15"/>
    </row>
    <row r="262" spans="1:16">
      <c r="A262" s="34" t="s">
        <v>200</v>
      </c>
      <c r="B262" s="34" t="s">
        <v>401</v>
      </c>
      <c r="C262" s="34" t="s">
        <v>799</v>
      </c>
      <c r="D262" s="34" t="s">
        <v>23</v>
      </c>
      <c r="E262" s="34" t="s">
        <v>802</v>
      </c>
      <c r="F262" s="34" t="s">
        <v>965</v>
      </c>
      <c r="G262" s="34" t="s">
        <v>966</v>
      </c>
      <c r="H262" s="38">
        <v>15.090000000000002</v>
      </c>
      <c r="I262" s="39">
        <v>158</v>
      </c>
      <c r="J262" s="49">
        <v>2384.2200000000003</v>
      </c>
      <c r="K262" s="67"/>
      <c r="L262" s="16">
        <v>0</v>
      </c>
      <c r="M262" s="39">
        <v>158</v>
      </c>
      <c r="N262" s="40">
        <f t="shared" si="3"/>
        <v>0</v>
      </c>
      <c r="O262" s="15"/>
      <c r="P262" s="15"/>
    </row>
    <row r="263" spans="1:16">
      <c r="A263" s="35" t="s">
        <v>200</v>
      </c>
      <c r="B263" s="35" t="s">
        <v>402</v>
      </c>
      <c r="C263" s="35" t="s">
        <v>799</v>
      </c>
      <c r="D263" s="35" t="s">
        <v>23</v>
      </c>
      <c r="E263" s="35" t="s">
        <v>886</v>
      </c>
      <c r="F263" s="35" t="s">
        <v>967</v>
      </c>
      <c r="G263" s="35" t="s">
        <v>21</v>
      </c>
      <c r="H263" s="38">
        <v>9.42</v>
      </c>
      <c r="I263" s="39">
        <v>301</v>
      </c>
      <c r="J263" s="48">
        <v>2835.42</v>
      </c>
      <c r="K263" s="67"/>
      <c r="L263" s="16">
        <v>0</v>
      </c>
      <c r="M263" s="39">
        <v>301</v>
      </c>
      <c r="N263" s="40">
        <f t="shared" ref="N263:N326" si="4">M263*L263-K263</f>
        <v>0</v>
      </c>
      <c r="O263" s="15"/>
      <c r="P263" s="15"/>
    </row>
    <row r="264" spans="1:16">
      <c r="A264" s="34" t="s">
        <v>200</v>
      </c>
      <c r="B264" s="34" t="s">
        <v>403</v>
      </c>
      <c r="C264" s="34" t="s">
        <v>7</v>
      </c>
      <c r="D264" s="34" t="s">
        <v>23</v>
      </c>
      <c r="E264" s="34" t="s">
        <v>968</v>
      </c>
      <c r="F264" s="34" t="s">
        <v>969</v>
      </c>
      <c r="G264" s="34" t="s">
        <v>970</v>
      </c>
      <c r="H264" s="38">
        <v>60.358181818181826</v>
      </c>
      <c r="I264" s="39">
        <v>102</v>
      </c>
      <c r="J264" s="49">
        <v>6182.0599999999995</v>
      </c>
      <c r="K264" s="67"/>
      <c r="L264" s="16">
        <v>0</v>
      </c>
      <c r="M264" s="39">
        <v>102</v>
      </c>
      <c r="N264" s="40">
        <f t="shared" si="4"/>
        <v>0</v>
      </c>
      <c r="O264" s="15"/>
      <c r="P264" s="15"/>
    </row>
    <row r="265" spans="1:16">
      <c r="A265" s="35" t="s">
        <v>200</v>
      </c>
      <c r="B265" s="35" t="s">
        <v>404</v>
      </c>
      <c r="C265" s="35" t="s">
        <v>1265</v>
      </c>
      <c r="D265" s="35" t="s">
        <v>23</v>
      </c>
      <c r="E265" s="35" t="s">
        <v>64</v>
      </c>
      <c r="F265" s="35" t="s">
        <v>794</v>
      </c>
      <c r="G265" s="35" t="s">
        <v>804</v>
      </c>
      <c r="H265" s="38">
        <v>2.02</v>
      </c>
      <c r="I265" s="39">
        <v>182</v>
      </c>
      <c r="J265" s="48">
        <v>387.73999999999995</v>
      </c>
      <c r="K265" s="67"/>
      <c r="L265" s="16">
        <v>0</v>
      </c>
      <c r="M265" s="39">
        <v>182</v>
      </c>
      <c r="N265" s="40">
        <f t="shared" si="4"/>
        <v>0</v>
      </c>
      <c r="O265" s="15"/>
      <c r="P265" s="15"/>
    </row>
    <row r="266" spans="1:16">
      <c r="A266" s="34" t="s">
        <v>200</v>
      </c>
      <c r="B266" s="34" t="s">
        <v>405</v>
      </c>
      <c r="C266" s="34" t="s">
        <v>7</v>
      </c>
      <c r="D266" s="34" t="s">
        <v>23</v>
      </c>
      <c r="E266" s="34" t="s">
        <v>971</v>
      </c>
      <c r="F266" s="34" t="s">
        <v>972</v>
      </c>
      <c r="G266" s="34" t="s">
        <v>973</v>
      </c>
      <c r="H266" s="38">
        <v>7.875</v>
      </c>
      <c r="I266" s="39">
        <v>10</v>
      </c>
      <c r="J266" s="49">
        <v>78.75</v>
      </c>
      <c r="K266" s="67"/>
      <c r="L266" s="16">
        <v>0</v>
      </c>
      <c r="M266" s="39">
        <v>10</v>
      </c>
      <c r="N266" s="40">
        <f t="shared" si="4"/>
        <v>0</v>
      </c>
      <c r="O266" s="15"/>
      <c r="P266" s="15"/>
    </row>
    <row r="267" spans="1:16">
      <c r="A267" s="35" t="s">
        <v>200</v>
      </c>
      <c r="B267" s="35" t="s">
        <v>406</v>
      </c>
      <c r="C267" s="35" t="s">
        <v>898</v>
      </c>
      <c r="D267" s="35" t="s">
        <v>23</v>
      </c>
      <c r="E267" s="35" t="s">
        <v>899</v>
      </c>
      <c r="F267" s="35" t="s">
        <v>794</v>
      </c>
      <c r="G267" s="35" t="s">
        <v>900</v>
      </c>
      <c r="H267" s="38">
        <v>3.0670000000000002</v>
      </c>
      <c r="I267" s="39">
        <v>490</v>
      </c>
      <c r="J267" s="48">
        <v>1545.73</v>
      </c>
      <c r="K267" s="67"/>
      <c r="L267" s="16">
        <v>0</v>
      </c>
      <c r="M267" s="39">
        <v>490</v>
      </c>
      <c r="N267" s="40">
        <f t="shared" si="4"/>
        <v>0</v>
      </c>
      <c r="O267" s="15"/>
      <c r="P267" s="15"/>
    </row>
    <row r="268" spans="1:16">
      <c r="A268" s="34" t="s">
        <v>200</v>
      </c>
      <c r="B268" s="34" t="s">
        <v>407</v>
      </c>
      <c r="C268" s="34" t="s">
        <v>898</v>
      </c>
      <c r="D268" s="34" t="s">
        <v>23</v>
      </c>
      <c r="E268" s="34" t="s">
        <v>974</v>
      </c>
      <c r="F268" s="34" t="s">
        <v>794</v>
      </c>
      <c r="G268" s="34" t="s">
        <v>900</v>
      </c>
      <c r="H268" s="38">
        <v>21.92</v>
      </c>
      <c r="I268" s="39">
        <v>12</v>
      </c>
      <c r="J268" s="49">
        <v>224.78000000000003</v>
      </c>
      <c r="K268" s="67"/>
      <c r="L268" s="16">
        <v>0</v>
      </c>
      <c r="M268" s="39">
        <v>12</v>
      </c>
      <c r="N268" s="40">
        <f t="shared" si="4"/>
        <v>0</v>
      </c>
      <c r="O268" s="15"/>
      <c r="P268" s="15"/>
    </row>
    <row r="269" spans="1:16">
      <c r="A269" s="35" t="s">
        <v>200</v>
      </c>
      <c r="B269" s="35" t="s">
        <v>408</v>
      </c>
      <c r="C269" s="35" t="s">
        <v>898</v>
      </c>
      <c r="D269" s="35" t="s">
        <v>23</v>
      </c>
      <c r="E269" s="35" t="s">
        <v>899</v>
      </c>
      <c r="F269" s="35" t="s">
        <v>794</v>
      </c>
      <c r="G269" s="35" t="s">
        <v>900</v>
      </c>
      <c r="H269" s="38">
        <v>12.355</v>
      </c>
      <c r="I269" s="39">
        <v>60</v>
      </c>
      <c r="J269" s="48">
        <v>745.50000000000011</v>
      </c>
      <c r="K269" s="67"/>
      <c r="L269" s="16">
        <v>0</v>
      </c>
      <c r="M269" s="39">
        <v>60</v>
      </c>
      <c r="N269" s="40">
        <f t="shared" si="4"/>
        <v>0</v>
      </c>
      <c r="O269" s="15"/>
      <c r="P269" s="15"/>
    </row>
    <row r="270" spans="1:16">
      <c r="A270" s="34" t="s">
        <v>200</v>
      </c>
      <c r="B270" s="34" t="s">
        <v>409</v>
      </c>
      <c r="C270" s="34" t="s">
        <v>898</v>
      </c>
      <c r="D270" s="34" t="s">
        <v>23</v>
      </c>
      <c r="E270" s="34" t="s">
        <v>974</v>
      </c>
      <c r="F270" s="34" t="s">
        <v>794</v>
      </c>
      <c r="G270" s="34" t="s">
        <v>900</v>
      </c>
      <c r="H270" s="38">
        <v>10.895</v>
      </c>
      <c r="I270" s="39">
        <v>12</v>
      </c>
      <c r="J270" s="49">
        <v>130.72</v>
      </c>
      <c r="K270" s="67"/>
      <c r="L270" s="16">
        <v>0</v>
      </c>
      <c r="M270" s="39">
        <v>12</v>
      </c>
      <c r="N270" s="40">
        <f t="shared" si="4"/>
        <v>0</v>
      </c>
      <c r="O270" s="15"/>
      <c r="P270" s="15"/>
    </row>
    <row r="271" spans="1:16">
      <c r="A271" s="35" t="s">
        <v>200</v>
      </c>
      <c r="B271" s="35" t="s">
        <v>410</v>
      </c>
      <c r="C271" s="35" t="s">
        <v>898</v>
      </c>
      <c r="D271" s="35" t="s">
        <v>23</v>
      </c>
      <c r="E271" s="35" t="s">
        <v>975</v>
      </c>
      <c r="F271" s="35" t="s">
        <v>794</v>
      </c>
      <c r="G271" s="35" t="s">
        <v>900</v>
      </c>
      <c r="H271" s="38">
        <v>24.358750000000001</v>
      </c>
      <c r="I271" s="39">
        <v>18</v>
      </c>
      <c r="J271" s="48">
        <v>445.21000000000004</v>
      </c>
      <c r="K271" s="67"/>
      <c r="L271" s="16">
        <v>0</v>
      </c>
      <c r="M271" s="39">
        <v>18</v>
      </c>
      <c r="N271" s="40">
        <f t="shared" si="4"/>
        <v>0</v>
      </c>
      <c r="O271" s="15"/>
      <c r="P271" s="15"/>
    </row>
    <row r="272" spans="1:16">
      <c r="A272" s="34" t="s">
        <v>200</v>
      </c>
      <c r="B272" s="34" t="s">
        <v>411</v>
      </c>
      <c r="C272" s="34" t="s">
        <v>898</v>
      </c>
      <c r="D272" s="34" t="s">
        <v>23</v>
      </c>
      <c r="E272" s="34" t="s">
        <v>975</v>
      </c>
      <c r="F272" s="34" t="s">
        <v>794</v>
      </c>
      <c r="G272" s="34" t="s">
        <v>900</v>
      </c>
      <c r="H272" s="38">
        <v>1.3125</v>
      </c>
      <c r="I272" s="39">
        <v>1530</v>
      </c>
      <c r="J272" s="49">
        <v>2429.13</v>
      </c>
      <c r="K272" s="67"/>
      <c r="L272" s="16">
        <v>0</v>
      </c>
      <c r="M272" s="39">
        <v>1530</v>
      </c>
      <c r="N272" s="40">
        <f t="shared" si="4"/>
        <v>0</v>
      </c>
      <c r="O272" s="15"/>
      <c r="P272" s="15"/>
    </row>
    <row r="273" spans="1:16">
      <c r="A273" s="35" t="s">
        <v>200</v>
      </c>
      <c r="B273" s="35" t="s">
        <v>412</v>
      </c>
      <c r="C273" s="35" t="s">
        <v>898</v>
      </c>
      <c r="D273" s="35" t="s">
        <v>23</v>
      </c>
      <c r="E273" s="35" t="s">
        <v>899</v>
      </c>
      <c r="F273" s="35" t="s">
        <v>794</v>
      </c>
      <c r="G273" s="35" t="s">
        <v>900</v>
      </c>
      <c r="H273" s="38">
        <v>26.837</v>
      </c>
      <c r="I273" s="39">
        <v>14</v>
      </c>
      <c r="J273" s="48">
        <v>375.71000000000004</v>
      </c>
      <c r="K273" s="67"/>
      <c r="L273" s="16">
        <v>0</v>
      </c>
      <c r="M273" s="39">
        <v>14</v>
      </c>
      <c r="N273" s="40">
        <f t="shared" si="4"/>
        <v>0</v>
      </c>
      <c r="O273" s="15"/>
      <c r="P273" s="15"/>
    </row>
    <row r="274" spans="1:16">
      <c r="A274" s="34" t="s">
        <v>200</v>
      </c>
      <c r="B274" s="34" t="s">
        <v>254</v>
      </c>
      <c r="C274" s="34" t="s">
        <v>799</v>
      </c>
      <c r="D274" s="34" t="s">
        <v>23</v>
      </c>
      <c r="E274" s="34" t="s">
        <v>976</v>
      </c>
      <c r="F274" s="34" t="s">
        <v>255</v>
      </c>
      <c r="G274" s="34" t="s">
        <v>88</v>
      </c>
      <c r="H274" s="38">
        <v>1.25</v>
      </c>
      <c r="I274" s="39">
        <v>13917</v>
      </c>
      <c r="J274" s="49">
        <v>17870.43</v>
      </c>
      <c r="K274" s="67"/>
      <c r="L274" s="16">
        <v>0</v>
      </c>
      <c r="M274" s="39">
        <v>13917</v>
      </c>
      <c r="N274" s="40">
        <f t="shared" si="4"/>
        <v>0</v>
      </c>
      <c r="O274" s="15"/>
      <c r="P274" s="15"/>
    </row>
    <row r="275" spans="1:16">
      <c r="A275" s="35" t="s">
        <v>200</v>
      </c>
      <c r="B275" s="35" t="s">
        <v>413</v>
      </c>
      <c r="C275" s="35" t="s">
        <v>1266</v>
      </c>
      <c r="D275" s="35" t="s">
        <v>23</v>
      </c>
      <c r="E275" s="35" t="s">
        <v>977</v>
      </c>
      <c r="F275" s="35" t="s">
        <v>978</v>
      </c>
      <c r="G275" s="35" t="s">
        <v>979</v>
      </c>
      <c r="H275" s="38">
        <v>3.06</v>
      </c>
      <c r="I275" s="39">
        <v>85</v>
      </c>
      <c r="J275" s="48">
        <v>271.63</v>
      </c>
      <c r="K275" s="67"/>
      <c r="L275" s="16">
        <v>0</v>
      </c>
      <c r="M275" s="39">
        <v>85</v>
      </c>
      <c r="N275" s="40">
        <f t="shared" si="4"/>
        <v>0</v>
      </c>
      <c r="O275" s="15"/>
      <c r="P275" s="15"/>
    </row>
    <row r="276" spans="1:16">
      <c r="A276" s="34" t="s">
        <v>200</v>
      </c>
      <c r="B276" s="34" t="s">
        <v>414</v>
      </c>
      <c r="C276" s="34" t="s">
        <v>799</v>
      </c>
      <c r="D276" s="34" t="s">
        <v>23</v>
      </c>
      <c r="E276" s="34" t="s">
        <v>980</v>
      </c>
      <c r="F276" s="34" t="s">
        <v>981</v>
      </c>
      <c r="G276" s="34" t="s">
        <v>125</v>
      </c>
      <c r="H276" s="38">
        <v>19.52</v>
      </c>
      <c r="I276" s="39">
        <v>50</v>
      </c>
      <c r="J276" s="49">
        <v>976</v>
      </c>
      <c r="K276" s="67"/>
      <c r="L276" s="16">
        <v>0</v>
      </c>
      <c r="M276" s="39">
        <v>50</v>
      </c>
      <c r="N276" s="40">
        <f t="shared" si="4"/>
        <v>0</v>
      </c>
      <c r="O276" s="15"/>
      <c r="P276" s="15"/>
    </row>
    <row r="277" spans="1:16">
      <c r="A277" s="35" t="s">
        <v>200</v>
      </c>
      <c r="B277" s="35" t="s">
        <v>415</v>
      </c>
      <c r="C277" s="35" t="s">
        <v>7</v>
      </c>
      <c r="D277" s="35" t="s">
        <v>23</v>
      </c>
      <c r="E277" s="35" t="s">
        <v>983</v>
      </c>
      <c r="F277" s="35" t="s">
        <v>984</v>
      </c>
      <c r="G277" s="35" t="s">
        <v>985</v>
      </c>
      <c r="H277" s="38">
        <v>8.6533333333333342</v>
      </c>
      <c r="I277" s="39">
        <v>12</v>
      </c>
      <c r="J277" s="48">
        <v>103.83000000000001</v>
      </c>
      <c r="K277" s="67"/>
      <c r="L277" s="16">
        <v>0</v>
      </c>
      <c r="M277" s="39">
        <v>12</v>
      </c>
      <c r="N277" s="40">
        <f t="shared" si="4"/>
        <v>0</v>
      </c>
      <c r="O277" s="15"/>
      <c r="P277" s="15"/>
    </row>
    <row r="278" spans="1:16">
      <c r="A278" s="34" t="s">
        <v>200</v>
      </c>
      <c r="B278" s="34" t="s">
        <v>416</v>
      </c>
      <c r="C278" s="34" t="s">
        <v>7</v>
      </c>
      <c r="D278" s="34" t="s">
        <v>23</v>
      </c>
      <c r="E278" s="34" t="s">
        <v>797</v>
      </c>
      <c r="F278" s="34" t="s">
        <v>986</v>
      </c>
      <c r="G278" s="34" t="s">
        <v>851</v>
      </c>
      <c r="H278" s="38">
        <v>71.78</v>
      </c>
      <c r="I278" s="39">
        <v>29</v>
      </c>
      <c r="J278" s="49">
        <v>2285.61</v>
      </c>
      <c r="K278" s="67"/>
      <c r="L278" s="16">
        <v>0</v>
      </c>
      <c r="M278" s="39">
        <v>29</v>
      </c>
      <c r="N278" s="40">
        <f t="shared" si="4"/>
        <v>0</v>
      </c>
      <c r="O278" s="15"/>
      <c r="P278" s="15"/>
    </row>
    <row r="279" spans="1:16">
      <c r="A279" s="35" t="s">
        <v>200</v>
      </c>
      <c r="B279" s="35" t="s">
        <v>417</v>
      </c>
      <c r="C279" s="35" t="s">
        <v>7</v>
      </c>
      <c r="D279" s="35" t="s">
        <v>23</v>
      </c>
      <c r="E279" s="35" t="s">
        <v>797</v>
      </c>
      <c r="F279" s="35" t="s">
        <v>987</v>
      </c>
      <c r="G279" s="35" t="s">
        <v>851</v>
      </c>
      <c r="H279" s="38">
        <v>48.24666666666667</v>
      </c>
      <c r="I279" s="39">
        <v>3</v>
      </c>
      <c r="J279" s="48">
        <v>144.74</v>
      </c>
      <c r="K279" s="67"/>
      <c r="L279" s="16">
        <v>0</v>
      </c>
      <c r="M279" s="39">
        <v>3</v>
      </c>
      <c r="N279" s="40">
        <f t="shared" si="4"/>
        <v>0</v>
      </c>
      <c r="O279" s="15"/>
      <c r="P279" s="15"/>
    </row>
    <row r="280" spans="1:16">
      <c r="A280" s="34" t="s">
        <v>200</v>
      </c>
      <c r="B280" s="34" t="s">
        <v>418</v>
      </c>
      <c r="C280" s="34" t="s">
        <v>799</v>
      </c>
      <c r="D280" s="34" t="s">
        <v>23</v>
      </c>
      <c r="E280" s="34" t="s">
        <v>886</v>
      </c>
      <c r="F280" s="34" t="s">
        <v>988</v>
      </c>
      <c r="G280" s="34" t="s">
        <v>21</v>
      </c>
      <c r="H280" s="38">
        <v>9.42</v>
      </c>
      <c r="I280" s="39">
        <v>425</v>
      </c>
      <c r="J280" s="49">
        <v>4003.4999999999995</v>
      </c>
      <c r="K280" s="67"/>
      <c r="L280" s="16">
        <v>0</v>
      </c>
      <c r="M280" s="39">
        <v>425</v>
      </c>
      <c r="N280" s="40">
        <f t="shared" si="4"/>
        <v>0</v>
      </c>
      <c r="O280" s="15"/>
      <c r="P280" s="15"/>
    </row>
    <row r="281" spans="1:16">
      <c r="A281" s="35" t="s">
        <v>200</v>
      </c>
      <c r="B281" s="35" t="s">
        <v>229</v>
      </c>
      <c r="C281" s="35" t="s">
        <v>1266</v>
      </c>
      <c r="D281" s="35" t="s">
        <v>23</v>
      </c>
      <c r="E281" s="35" t="s">
        <v>64</v>
      </c>
      <c r="F281" s="35" t="s">
        <v>794</v>
      </c>
      <c r="G281" s="35" t="s">
        <v>804</v>
      </c>
      <c r="H281" s="38">
        <v>2.5099999999999998</v>
      </c>
      <c r="I281" s="39">
        <v>45</v>
      </c>
      <c r="J281" s="48">
        <v>99.95</v>
      </c>
      <c r="K281" s="67"/>
      <c r="L281" s="16">
        <v>0</v>
      </c>
      <c r="M281" s="39">
        <v>45</v>
      </c>
      <c r="N281" s="40">
        <f t="shared" si="4"/>
        <v>0</v>
      </c>
      <c r="O281" s="15"/>
      <c r="P281" s="15"/>
    </row>
    <row r="282" spans="1:16">
      <c r="A282" s="34" t="s">
        <v>200</v>
      </c>
      <c r="B282" s="34" t="s">
        <v>419</v>
      </c>
      <c r="C282" s="34" t="s">
        <v>1267</v>
      </c>
      <c r="D282" s="34" t="s">
        <v>23</v>
      </c>
      <c r="E282" s="34" t="s">
        <v>794</v>
      </c>
      <c r="F282" s="34" t="s">
        <v>989</v>
      </c>
      <c r="G282" s="34" t="s">
        <v>990</v>
      </c>
      <c r="H282" s="38">
        <v>1.2857142857142858</v>
      </c>
      <c r="I282" s="39">
        <v>290</v>
      </c>
      <c r="J282" s="49">
        <v>404.98</v>
      </c>
      <c r="K282" s="67"/>
      <c r="L282" s="16">
        <v>0</v>
      </c>
      <c r="M282" s="39">
        <v>290</v>
      </c>
      <c r="N282" s="40">
        <f t="shared" si="4"/>
        <v>0</v>
      </c>
      <c r="O282" s="15"/>
      <c r="P282" s="15"/>
    </row>
    <row r="283" spans="1:16">
      <c r="A283" s="35" t="s">
        <v>200</v>
      </c>
      <c r="B283" s="35" t="s">
        <v>420</v>
      </c>
      <c r="C283" s="35" t="s">
        <v>1267</v>
      </c>
      <c r="D283" s="35" t="s">
        <v>23</v>
      </c>
      <c r="E283" s="35" t="s">
        <v>976</v>
      </c>
      <c r="F283" s="35" t="s">
        <v>991</v>
      </c>
      <c r="G283" s="35" t="s">
        <v>992</v>
      </c>
      <c r="H283" s="38">
        <v>4.7575000000000003</v>
      </c>
      <c r="I283" s="39">
        <v>85</v>
      </c>
      <c r="J283" s="48">
        <v>489.17</v>
      </c>
      <c r="K283" s="67"/>
      <c r="L283" s="16">
        <v>0</v>
      </c>
      <c r="M283" s="39">
        <v>85</v>
      </c>
      <c r="N283" s="40">
        <f t="shared" si="4"/>
        <v>0</v>
      </c>
      <c r="O283" s="15"/>
      <c r="P283" s="15"/>
    </row>
    <row r="284" spans="1:16">
      <c r="A284" s="34" t="s">
        <v>200</v>
      </c>
      <c r="B284" s="34" t="s">
        <v>421</v>
      </c>
      <c r="C284" s="34" t="s">
        <v>1267</v>
      </c>
      <c r="D284" s="34" t="s">
        <v>23</v>
      </c>
      <c r="E284" s="34" t="s">
        <v>808</v>
      </c>
      <c r="F284" s="34" t="s">
        <v>993</v>
      </c>
      <c r="G284" s="34" t="s">
        <v>809</v>
      </c>
      <c r="H284" s="38">
        <v>2.9294545454545458</v>
      </c>
      <c r="I284" s="39">
        <v>400</v>
      </c>
      <c r="J284" s="49">
        <v>1113.1599999999999</v>
      </c>
      <c r="K284" s="67"/>
      <c r="L284" s="16">
        <v>0</v>
      </c>
      <c r="M284" s="39">
        <v>400</v>
      </c>
      <c r="N284" s="40">
        <f t="shared" si="4"/>
        <v>0</v>
      </c>
      <c r="O284" s="15"/>
      <c r="P284" s="15"/>
    </row>
    <row r="285" spans="1:16">
      <c r="A285" s="35" t="s">
        <v>200</v>
      </c>
      <c r="B285" s="35" t="s">
        <v>422</v>
      </c>
      <c r="C285" s="35" t="s">
        <v>1267</v>
      </c>
      <c r="D285" s="35" t="s">
        <v>23</v>
      </c>
      <c r="E285" s="35" t="s">
        <v>902</v>
      </c>
      <c r="F285" s="35" t="s">
        <v>794</v>
      </c>
      <c r="G285" s="35" t="s">
        <v>900</v>
      </c>
      <c r="H285" s="38">
        <v>11.350322580645162</v>
      </c>
      <c r="I285" s="39">
        <v>102</v>
      </c>
      <c r="J285" s="48">
        <v>1199.5600000000002</v>
      </c>
      <c r="K285" s="67"/>
      <c r="L285" s="16">
        <v>0</v>
      </c>
      <c r="M285" s="39">
        <v>102</v>
      </c>
      <c r="N285" s="40">
        <f t="shared" si="4"/>
        <v>0</v>
      </c>
      <c r="O285" s="15"/>
      <c r="P285" s="15"/>
    </row>
    <row r="286" spans="1:16">
      <c r="A286" s="34" t="s">
        <v>200</v>
      </c>
      <c r="B286" s="34" t="s">
        <v>423</v>
      </c>
      <c r="C286" s="34" t="s">
        <v>1267</v>
      </c>
      <c r="D286" s="34" t="s">
        <v>23</v>
      </c>
      <c r="E286" s="34" t="s">
        <v>994</v>
      </c>
      <c r="F286" s="34" t="s">
        <v>995</v>
      </c>
      <c r="G286" s="34" t="s">
        <v>899</v>
      </c>
      <c r="H286" s="38">
        <v>14.038999999999998</v>
      </c>
      <c r="I286" s="39">
        <v>29</v>
      </c>
      <c r="J286" s="49">
        <v>410.34</v>
      </c>
      <c r="K286" s="67"/>
      <c r="L286" s="16">
        <v>0</v>
      </c>
      <c r="M286" s="39">
        <v>29</v>
      </c>
      <c r="N286" s="40">
        <f t="shared" si="4"/>
        <v>0</v>
      </c>
      <c r="O286" s="15"/>
      <c r="P286" s="15"/>
    </row>
    <row r="287" spans="1:16">
      <c r="A287" s="35" t="s">
        <v>200</v>
      </c>
      <c r="B287" s="35" t="s">
        <v>424</v>
      </c>
      <c r="C287" s="35" t="s">
        <v>1267</v>
      </c>
      <c r="D287" s="35" t="s">
        <v>23</v>
      </c>
      <c r="E287" s="35" t="s">
        <v>996</v>
      </c>
      <c r="F287" s="35" t="s">
        <v>997</v>
      </c>
      <c r="G287" s="35" t="s">
        <v>899</v>
      </c>
      <c r="H287" s="38">
        <v>32.987499999999997</v>
      </c>
      <c r="I287" s="39">
        <v>55</v>
      </c>
      <c r="J287" s="48">
        <v>1944.57</v>
      </c>
      <c r="K287" s="67"/>
      <c r="L287" s="16">
        <v>0</v>
      </c>
      <c r="M287" s="39">
        <v>55</v>
      </c>
      <c r="N287" s="40">
        <f t="shared" si="4"/>
        <v>0</v>
      </c>
      <c r="O287" s="15"/>
      <c r="P287" s="15"/>
    </row>
    <row r="288" spans="1:16">
      <c r="A288" s="34" t="s">
        <v>200</v>
      </c>
      <c r="B288" s="34" t="s">
        <v>425</v>
      </c>
      <c r="C288" s="34" t="s">
        <v>1266</v>
      </c>
      <c r="D288" s="34" t="s">
        <v>23</v>
      </c>
      <c r="E288" s="34" t="s">
        <v>791</v>
      </c>
      <c r="F288" s="34" t="s">
        <v>999</v>
      </c>
      <c r="G288" s="34" t="s">
        <v>793</v>
      </c>
      <c r="H288" s="38">
        <v>4.1500000000000004</v>
      </c>
      <c r="I288" s="39">
        <v>420</v>
      </c>
      <c r="J288" s="49">
        <v>2086.36</v>
      </c>
      <c r="K288" s="67"/>
      <c r="L288" s="16">
        <v>0</v>
      </c>
      <c r="M288" s="39">
        <v>420</v>
      </c>
      <c r="N288" s="40">
        <f t="shared" si="4"/>
        <v>0</v>
      </c>
      <c r="O288" s="15"/>
      <c r="P288" s="15"/>
    </row>
    <row r="289" spans="1:16">
      <c r="A289" s="35" t="s">
        <v>200</v>
      </c>
      <c r="B289" s="35" t="s">
        <v>426</v>
      </c>
      <c r="C289" s="35" t="s">
        <v>204</v>
      </c>
      <c r="D289" s="35" t="s">
        <v>23</v>
      </c>
      <c r="E289" s="35" t="s">
        <v>794</v>
      </c>
      <c r="F289" s="35" t="s">
        <v>794</v>
      </c>
      <c r="G289" s="35" t="s">
        <v>794</v>
      </c>
      <c r="H289" s="38">
        <v>3.9018279569892473</v>
      </c>
      <c r="I289" s="39">
        <v>1835</v>
      </c>
      <c r="J289" s="48">
        <v>7266.09</v>
      </c>
      <c r="K289" s="67"/>
      <c r="L289" s="16">
        <v>0</v>
      </c>
      <c r="M289" s="39">
        <v>1835</v>
      </c>
      <c r="N289" s="40">
        <f t="shared" si="4"/>
        <v>0</v>
      </c>
      <c r="O289" s="15"/>
      <c r="P289" s="15"/>
    </row>
    <row r="290" spans="1:16">
      <c r="A290" s="34" t="s">
        <v>200</v>
      </c>
      <c r="B290" s="34" t="s">
        <v>427</v>
      </c>
      <c r="C290" s="34" t="s">
        <v>7</v>
      </c>
      <c r="D290" s="34" t="s">
        <v>23</v>
      </c>
      <c r="E290" s="34" t="s">
        <v>1000</v>
      </c>
      <c r="F290" s="34" t="s">
        <v>1001</v>
      </c>
      <c r="G290" s="34" t="s">
        <v>868</v>
      </c>
      <c r="H290" s="38">
        <v>16.957142857142859</v>
      </c>
      <c r="I290" s="39">
        <v>37</v>
      </c>
      <c r="J290" s="49">
        <v>763.37000000000012</v>
      </c>
      <c r="K290" s="67"/>
      <c r="L290" s="16">
        <v>0</v>
      </c>
      <c r="M290" s="39">
        <v>37</v>
      </c>
      <c r="N290" s="40">
        <f t="shared" si="4"/>
        <v>0</v>
      </c>
      <c r="O290" s="15"/>
      <c r="P290" s="15"/>
    </row>
    <row r="291" spans="1:16">
      <c r="A291" s="35" t="s">
        <v>200</v>
      </c>
      <c r="B291" s="35" t="s">
        <v>428</v>
      </c>
      <c r="C291" s="35" t="s">
        <v>799</v>
      </c>
      <c r="D291" s="35" t="s">
        <v>23</v>
      </c>
      <c r="E291" s="35" t="s">
        <v>1002</v>
      </c>
      <c r="F291" s="35" t="s">
        <v>794</v>
      </c>
      <c r="G291" s="35" t="s">
        <v>1003</v>
      </c>
      <c r="H291" s="38">
        <v>11.56</v>
      </c>
      <c r="I291" s="39">
        <v>24</v>
      </c>
      <c r="J291" s="48">
        <v>277.43</v>
      </c>
      <c r="K291" s="67"/>
      <c r="L291" s="16">
        <v>0</v>
      </c>
      <c r="M291" s="39">
        <v>24</v>
      </c>
      <c r="N291" s="40">
        <f t="shared" si="4"/>
        <v>0</v>
      </c>
      <c r="O291" s="15"/>
      <c r="P291" s="15"/>
    </row>
    <row r="292" spans="1:16">
      <c r="A292" s="34" t="s">
        <v>200</v>
      </c>
      <c r="B292" s="34" t="s">
        <v>429</v>
      </c>
      <c r="C292" s="34" t="s">
        <v>799</v>
      </c>
      <c r="D292" s="34" t="s">
        <v>23</v>
      </c>
      <c r="E292" s="34" t="s">
        <v>831</v>
      </c>
      <c r="F292" s="34" t="s">
        <v>1004</v>
      </c>
      <c r="G292" s="34" t="s">
        <v>125</v>
      </c>
      <c r="H292" s="38">
        <v>16.575769230769232</v>
      </c>
      <c r="I292" s="39">
        <v>312</v>
      </c>
      <c r="J292" s="49">
        <v>5304.71</v>
      </c>
      <c r="K292" s="67"/>
      <c r="L292" s="16">
        <v>0</v>
      </c>
      <c r="M292" s="39">
        <v>312</v>
      </c>
      <c r="N292" s="40">
        <f t="shared" si="4"/>
        <v>0</v>
      </c>
      <c r="O292" s="15"/>
      <c r="P292" s="15"/>
    </row>
    <row r="293" spans="1:16">
      <c r="A293" s="35" t="s">
        <v>200</v>
      </c>
      <c r="B293" s="35" t="s">
        <v>430</v>
      </c>
      <c r="C293" s="35" t="s">
        <v>799</v>
      </c>
      <c r="D293" s="35" t="s">
        <v>23</v>
      </c>
      <c r="E293" s="35" t="s">
        <v>831</v>
      </c>
      <c r="F293" s="35" t="s">
        <v>1004</v>
      </c>
      <c r="G293" s="35" t="s">
        <v>125</v>
      </c>
      <c r="H293" s="38">
        <v>17.420000000000002</v>
      </c>
      <c r="I293" s="39">
        <v>335</v>
      </c>
      <c r="J293" s="48">
        <v>6044.7800000000007</v>
      </c>
      <c r="K293" s="67"/>
      <c r="L293" s="16">
        <v>0</v>
      </c>
      <c r="M293" s="39">
        <v>335</v>
      </c>
      <c r="N293" s="40">
        <f t="shared" si="4"/>
        <v>0</v>
      </c>
      <c r="O293" s="15"/>
      <c r="P293" s="15"/>
    </row>
    <row r="294" spans="1:16">
      <c r="A294" s="34" t="s">
        <v>200</v>
      </c>
      <c r="B294" s="34" t="s">
        <v>431</v>
      </c>
      <c r="C294" s="34" t="s">
        <v>1266</v>
      </c>
      <c r="D294" s="34" t="s">
        <v>23</v>
      </c>
      <c r="E294" s="34" t="s">
        <v>1005</v>
      </c>
      <c r="F294" s="34" t="s">
        <v>1006</v>
      </c>
      <c r="G294" s="34" t="s">
        <v>1007</v>
      </c>
      <c r="H294" s="38">
        <v>344.18</v>
      </c>
      <c r="I294" s="39">
        <v>22</v>
      </c>
      <c r="J294" s="49">
        <v>8025.9000000000015</v>
      </c>
      <c r="K294" s="67"/>
      <c r="L294" s="16">
        <v>0</v>
      </c>
      <c r="M294" s="39">
        <v>22</v>
      </c>
      <c r="N294" s="40">
        <f t="shared" si="4"/>
        <v>0</v>
      </c>
      <c r="O294" s="15"/>
      <c r="P294" s="15"/>
    </row>
    <row r="295" spans="1:16">
      <c r="A295" s="35" t="s">
        <v>200</v>
      </c>
      <c r="B295" s="35" t="s">
        <v>432</v>
      </c>
      <c r="C295" s="35" t="s">
        <v>1268</v>
      </c>
      <c r="D295" s="35" t="s">
        <v>23</v>
      </c>
      <c r="E295" s="35" t="s">
        <v>1008</v>
      </c>
      <c r="F295" s="35" t="s">
        <v>794</v>
      </c>
      <c r="G295" s="35" t="s">
        <v>1009</v>
      </c>
      <c r="H295" s="38">
        <v>37.883333333333333</v>
      </c>
      <c r="I295" s="39">
        <v>154</v>
      </c>
      <c r="J295" s="48">
        <v>5834.0000000000009</v>
      </c>
      <c r="K295" s="67"/>
      <c r="L295" s="16">
        <v>0</v>
      </c>
      <c r="M295" s="39">
        <v>154</v>
      </c>
      <c r="N295" s="40">
        <f t="shared" si="4"/>
        <v>0</v>
      </c>
      <c r="O295" s="15"/>
      <c r="P295" s="15"/>
    </row>
    <row r="296" spans="1:16">
      <c r="A296" s="34" t="s">
        <v>200</v>
      </c>
      <c r="B296" s="34" t="s">
        <v>433</v>
      </c>
      <c r="C296" s="34" t="s">
        <v>1266</v>
      </c>
      <c r="D296" s="34" t="s">
        <v>23</v>
      </c>
      <c r="E296" s="34" t="s">
        <v>791</v>
      </c>
      <c r="F296" s="34" t="s">
        <v>1010</v>
      </c>
      <c r="G296" s="34" t="s">
        <v>793</v>
      </c>
      <c r="H296" s="38">
        <v>4.4063333333333334</v>
      </c>
      <c r="I296" s="39">
        <v>356</v>
      </c>
      <c r="J296" s="49">
        <v>1634.8400000000001</v>
      </c>
      <c r="K296" s="67"/>
      <c r="L296" s="16">
        <v>0</v>
      </c>
      <c r="M296" s="39">
        <v>356</v>
      </c>
      <c r="N296" s="40">
        <f t="shared" si="4"/>
        <v>0</v>
      </c>
      <c r="O296" s="15"/>
      <c r="P296" s="15"/>
    </row>
    <row r="297" spans="1:16">
      <c r="A297" s="35" t="s">
        <v>200</v>
      </c>
      <c r="B297" s="35" t="s">
        <v>434</v>
      </c>
      <c r="C297" s="35" t="s">
        <v>7</v>
      </c>
      <c r="D297" s="35" t="s">
        <v>23</v>
      </c>
      <c r="E297" s="35" t="s">
        <v>1011</v>
      </c>
      <c r="F297" s="35" t="s">
        <v>1012</v>
      </c>
      <c r="G297" s="35" t="s">
        <v>1013</v>
      </c>
      <c r="H297" s="38">
        <v>8.7151219512195119</v>
      </c>
      <c r="I297" s="39">
        <v>450</v>
      </c>
      <c r="J297" s="48">
        <v>3921.8099999999995</v>
      </c>
      <c r="K297" s="67"/>
      <c r="L297" s="16">
        <v>0</v>
      </c>
      <c r="M297" s="39">
        <v>450</v>
      </c>
      <c r="N297" s="40">
        <f t="shared" si="4"/>
        <v>0</v>
      </c>
      <c r="O297" s="15"/>
      <c r="P297" s="15"/>
    </row>
    <row r="298" spans="1:16">
      <c r="A298" s="34" t="s">
        <v>200</v>
      </c>
      <c r="B298" s="34" t="s">
        <v>435</v>
      </c>
      <c r="C298" s="34" t="s">
        <v>7</v>
      </c>
      <c r="D298" s="34" t="s">
        <v>23</v>
      </c>
      <c r="E298" s="34" t="s">
        <v>1014</v>
      </c>
      <c r="F298" s="34" t="s">
        <v>1015</v>
      </c>
      <c r="G298" s="34" t="s">
        <v>1016</v>
      </c>
      <c r="H298" s="38">
        <v>19.88</v>
      </c>
      <c r="I298" s="39">
        <v>29</v>
      </c>
      <c r="J298" s="49">
        <v>576.51</v>
      </c>
      <c r="K298" s="67"/>
      <c r="L298" s="16">
        <v>0</v>
      </c>
      <c r="M298" s="39">
        <v>29</v>
      </c>
      <c r="N298" s="40">
        <f t="shared" si="4"/>
        <v>0</v>
      </c>
      <c r="O298" s="15"/>
      <c r="P298" s="15"/>
    </row>
    <row r="299" spans="1:16">
      <c r="A299" s="35" t="s">
        <v>200</v>
      </c>
      <c r="B299" s="35" t="s">
        <v>436</v>
      </c>
      <c r="C299" s="35" t="s">
        <v>1267</v>
      </c>
      <c r="D299" s="35" t="s">
        <v>23</v>
      </c>
      <c r="E299" s="35" t="s">
        <v>794</v>
      </c>
      <c r="F299" s="35" t="s">
        <v>1017</v>
      </c>
      <c r="G299" s="35" t="s">
        <v>990</v>
      </c>
      <c r="H299" s="38">
        <v>3.2897142857142856</v>
      </c>
      <c r="I299" s="39">
        <v>1505</v>
      </c>
      <c r="J299" s="48">
        <v>5410.38</v>
      </c>
      <c r="K299" s="67"/>
      <c r="L299" s="16">
        <v>0</v>
      </c>
      <c r="M299" s="39">
        <v>1505</v>
      </c>
      <c r="N299" s="40">
        <f t="shared" si="4"/>
        <v>0</v>
      </c>
      <c r="O299" s="15"/>
      <c r="P299" s="15"/>
    </row>
    <row r="300" spans="1:16">
      <c r="A300" s="34" t="s">
        <v>200</v>
      </c>
      <c r="B300" s="34" t="s">
        <v>437</v>
      </c>
      <c r="C300" s="34" t="s">
        <v>1267</v>
      </c>
      <c r="D300" s="34" t="s">
        <v>23</v>
      </c>
      <c r="E300" s="34" t="s">
        <v>902</v>
      </c>
      <c r="F300" s="34" t="s">
        <v>794</v>
      </c>
      <c r="G300" s="34" t="s">
        <v>900</v>
      </c>
      <c r="H300" s="38">
        <v>16.704000000000001</v>
      </c>
      <c r="I300" s="39">
        <v>15</v>
      </c>
      <c r="J300" s="49">
        <v>263.78000000000003</v>
      </c>
      <c r="K300" s="67"/>
      <c r="L300" s="16">
        <v>0</v>
      </c>
      <c r="M300" s="39">
        <v>15</v>
      </c>
      <c r="N300" s="40">
        <f t="shared" si="4"/>
        <v>0</v>
      </c>
      <c r="O300" s="15"/>
      <c r="P300" s="15"/>
    </row>
    <row r="301" spans="1:16">
      <c r="A301" s="35" t="s">
        <v>200</v>
      </c>
      <c r="B301" s="35" t="s">
        <v>438</v>
      </c>
      <c r="C301" s="35" t="s">
        <v>1267</v>
      </c>
      <c r="D301" s="35" t="s">
        <v>23</v>
      </c>
      <c r="E301" s="35" t="s">
        <v>899</v>
      </c>
      <c r="F301" s="35" t="s">
        <v>794</v>
      </c>
      <c r="G301" s="35" t="s">
        <v>900</v>
      </c>
      <c r="H301" s="38">
        <v>13.866250000000001</v>
      </c>
      <c r="I301" s="39">
        <v>8</v>
      </c>
      <c r="J301" s="48">
        <v>110.93</v>
      </c>
      <c r="K301" s="67"/>
      <c r="L301" s="16">
        <v>0</v>
      </c>
      <c r="M301" s="39">
        <v>8</v>
      </c>
      <c r="N301" s="40">
        <f t="shared" si="4"/>
        <v>0</v>
      </c>
      <c r="O301" s="15"/>
      <c r="P301" s="15"/>
    </row>
    <row r="302" spans="1:16">
      <c r="A302" s="34" t="s">
        <v>200</v>
      </c>
      <c r="B302" s="34" t="s">
        <v>439</v>
      </c>
      <c r="C302" s="34" t="s">
        <v>1267</v>
      </c>
      <c r="D302" s="34" t="s">
        <v>23</v>
      </c>
      <c r="E302" s="34" t="s">
        <v>899</v>
      </c>
      <c r="F302" s="34" t="s">
        <v>794</v>
      </c>
      <c r="G302" s="34" t="s">
        <v>900</v>
      </c>
      <c r="H302" s="38">
        <v>21.165000000000003</v>
      </c>
      <c r="I302" s="39">
        <v>18</v>
      </c>
      <c r="J302" s="49">
        <v>380.97</v>
      </c>
      <c r="K302" s="67"/>
      <c r="L302" s="16">
        <v>0</v>
      </c>
      <c r="M302" s="39">
        <v>18</v>
      </c>
      <c r="N302" s="40">
        <f t="shared" si="4"/>
        <v>0</v>
      </c>
      <c r="O302" s="15"/>
      <c r="P302" s="15"/>
    </row>
    <row r="303" spans="1:16">
      <c r="A303" s="35" t="s">
        <v>200</v>
      </c>
      <c r="B303" s="35" t="s">
        <v>440</v>
      </c>
      <c r="C303" s="35" t="s">
        <v>1267</v>
      </c>
      <c r="D303" s="35" t="s">
        <v>23</v>
      </c>
      <c r="E303" s="35" t="s">
        <v>899</v>
      </c>
      <c r="F303" s="35" t="s">
        <v>794</v>
      </c>
      <c r="G303" s="35" t="s">
        <v>900</v>
      </c>
      <c r="H303" s="38">
        <v>21.043333333333333</v>
      </c>
      <c r="I303" s="39">
        <v>27</v>
      </c>
      <c r="J303" s="48">
        <v>566.13</v>
      </c>
      <c r="K303" s="67"/>
      <c r="L303" s="16">
        <v>0</v>
      </c>
      <c r="M303" s="39">
        <v>27</v>
      </c>
      <c r="N303" s="40">
        <f t="shared" si="4"/>
        <v>0</v>
      </c>
      <c r="O303" s="15"/>
      <c r="P303" s="15"/>
    </row>
    <row r="304" spans="1:16">
      <c r="A304" s="34" t="s">
        <v>200</v>
      </c>
      <c r="B304" s="34" t="s">
        <v>441</v>
      </c>
      <c r="C304" s="34" t="s">
        <v>1267</v>
      </c>
      <c r="D304" s="34" t="s">
        <v>23</v>
      </c>
      <c r="E304" s="34" t="s">
        <v>899</v>
      </c>
      <c r="F304" s="34" t="s">
        <v>794</v>
      </c>
      <c r="G304" s="34" t="s">
        <v>900</v>
      </c>
      <c r="H304" s="38">
        <v>23.111499999999999</v>
      </c>
      <c r="I304" s="39">
        <v>256</v>
      </c>
      <c r="J304" s="49">
        <v>5954.13</v>
      </c>
      <c r="K304" s="67"/>
      <c r="L304" s="16">
        <v>0</v>
      </c>
      <c r="M304" s="39">
        <v>256</v>
      </c>
      <c r="N304" s="40">
        <f t="shared" si="4"/>
        <v>0</v>
      </c>
      <c r="O304" s="15"/>
      <c r="P304" s="15"/>
    </row>
    <row r="305" spans="1:16">
      <c r="A305" s="35" t="s">
        <v>200</v>
      </c>
      <c r="B305" s="35" t="s">
        <v>442</v>
      </c>
      <c r="C305" s="35" t="s">
        <v>1267</v>
      </c>
      <c r="D305" s="35" t="s">
        <v>23</v>
      </c>
      <c r="E305" s="35" t="s">
        <v>808</v>
      </c>
      <c r="F305" s="35" t="s">
        <v>1018</v>
      </c>
      <c r="G305" s="35" t="s">
        <v>809</v>
      </c>
      <c r="H305" s="38">
        <v>2.2050000000000001</v>
      </c>
      <c r="I305" s="39">
        <v>2000</v>
      </c>
      <c r="J305" s="48">
        <v>4410</v>
      </c>
      <c r="K305" s="67"/>
      <c r="L305" s="16">
        <v>0</v>
      </c>
      <c r="M305" s="39">
        <v>2000</v>
      </c>
      <c r="N305" s="40">
        <f t="shared" si="4"/>
        <v>0</v>
      </c>
      <c r="O305" s="15"/>
      <c r="P305" s="15"/>
    </row>
    <row r="306" spans="1:16">
      <c r="A306" s="34" t="s">
        <v>200</v>
      </c>
      <c r="B306" s="34" t="s">
        <v>443</v>
      </c>
      <c r="C306" s="34" t="s">
        <v>1267</v>
      </c>
      <c r="D306" s="34" t="s">
        <v>23</v>
      </c>
      <c r="E306" s="34" t="s">
        <v>808</v>
      </c>
      <c r="F306" s="34" t="s">
        <v>1019</v>
      </c>
      <c r="G306" s="34" t="s">
        <v>809</v>
      </c>
      <c r="H306" s="38">
        <v>2.31</v>
      </c>
      <c r="I306" s="39">
        <v>140</v>
      </c>
      <c r="J306" s="49">
        <v>323.39999999999998</v>
      </c>
      <c r="K306" s="67"/>
      <c r="L306" s="16">
        <v>0</v>
      </c>
      <c r="M306" s="39">
        <v>140</v>
      </c>
      <c r="N306" s="40">
        <f t="shared" si="4"/>
        <v>0</v>
      </c>
      <c r="O306" s="15"/>
      <c r="P306" s="15"/>
    </row>
    <row r="307" spans="1:16">
      <c r="A307" s="35" t="s">
        <v>200</v>
      </c>
      <c r="B307" s="35" t="s">
        <v>444</v>
      </c>
      <c r="C307" s="35" t="s">
        <v>1267</v>
      </c>
      <c r="D307" s="35" t="s">
        <v>23</v>
      </c>
      <c r="E307" s="35" t="s">
        <v>908</v>
      </c>
      <c r="F307" s="35" t="s">
        <v>1020</v>
      </c>
      <c r="G307" s="35" t="s">
        <v>809</v>
      </c>
      <c r="H307" s="38">
        <v>26.188666666666666</v>
      </c>
      <c r="I307" s="39">
        <v>30</v>
      </c>
      <c r="J307" s="48">
        <v>939.8599999999999</v>
      </c>
      <c r="K307" s="67"/>
      <c r="L307" s="16">
        <v>0</v>
      </c>
      <c r="M307" s="39">
        <v>30</v>
      </c>
      <c r="N307" s="40">
        <f t="shared" si="4"/>
        <v>0</v>
      </c>
      <c r="O307" s="15"/>
      <c r="P307" s="15"/>
    </row>
    <row r="308" spans="1:16">
      <c r="A308" s="34" t="s">
        <v>200</v>
      </c>
      <c r="B308" s="34" t="s">
        <v>445</v>
      </c>
      <c r="C308" s="34" t="s">
        <v>1267</v>
      </c>
      <c r="D308" s="34" t="s">
        <v>23</v>
      </c>
      <c r="E308" s="34" t="s">
        <v>808</v>
      </c>
      <c r="F308" s="34" t="s">
        <v>1021</v>
      </c>
      <c r="G308" s="34" t="s">
        <v>809</v>
      </c>
      <c r="H308" s="38">
        <v>3.1149999999999998</v>
      </c>
      <c r="I308" s="39">
        <v>10</v>
      </c>
      <c r="J308" s="49">
        <v>31.15</v>
      </c>
      <c r="K308" s="67"/>
      <c r="L308" s="16">
        <v>0</v>
      </c>
      <c r="M308" s="39">
        <v>10</v>
      </c>
      <c r="N308" s="40">
        <f t="shared" si="4"/>
        <v>0</v>
      </c>
      <c r="O308" s="15"/>
      <c r="P308" s="15"/>
    </row>
    <row r="309" spans="1:16">
      <c r="A309" s="35" t="s">
        <v>200</v>
      </c>
      <c r="B309" s="35" t="s">
        <v>446</v>
      </c>
      <c r="C309" s="35" t="s">
        <v>1267</v>
      </c>
      <c r="D309" s="35" t="s">
        <v>23</v>
      </c>
      <c r="E309" s="35" t="s">
        <v>808</v>
      </c>
      <c r="F309" s="35" t="s">
        <v>1022</v>
      </c>
      <c r="G309" s="35" t="s">
        <v>826</v>
      </c>
      <c r="H309" s="38">
        <v>2.456</v>
      </c>
      <c r="I309" s="39">
        <v>10</v>
      </c>
      <c r="J309" s="48">
        <v>24.56</v>
      </c>
      <c r="K309" s="67"/>
      <c r="L309" s="16">
        <v>0</v>
      </c>
      <c r="M309" s="39">
        <v>10</v>
      </c>
      <c r="N309" s="40">
        <f t="shared" si="4"/>
        <v>0</v>
      </c>
      <c r="O309" s="15"/>
      <c r="P309" s="15"/>
    </row>
    <row r="310" spans="1:16">
      <c r="A310" s="34" t="s">
        <v>200</v>
      </c>
      <c r="B310" s="34" t="s">
        <v>447</v>
      </c>
      <c r="C310" s="34" t="s">
        <v>1267</v>
      </c>
      <c r="D310" s="34" t="s">
        <v>23</v>
      </c>
      <c r="E310" s="34" t="s">
        <v>808</v>
      </c>
      <c r="F310" s="34" t="s">
        <v>1023</v>
      </c>
      <c r="G310" s="34" t="s">
        <v>809</v>
      </c>
      <c r="H310" s="38">
        <v>2.8872801635991823</v>
      </c>
      <c r="I310" s="39">
        <v>1909</v>
      </c>
      <c r="J310" s="49">
        <v>5604.18</v>
      </c>
      <c r="K310" s="67"/>
      <c r="L310" s="16">
        <v>0</v>
      </c>
      <c r="M310" s="39">
        <v>1909</v>
      </c>
      <c r="N310" s="40">
        <f t="shared" si="4"/>
        <v>0</v>
      </c>
      <c r="O310" s="15"/>
      <c r="P310" s="15"/>
    </row>
    <row r="311" spans="1:16">
      <c r="A311" s="35" t="s">
        <v>200</v>
      </c>
      <c r="B311" s="35" t="s">
        <v>448</v>
      </c>
      <c r="C311" s="35" t="s">
        <v>1267</v>
      </c>
      <c r="D311" s="35" t="s">
        <v>23</v>
      </c>
      <c r="E311" s="35" t="s">
        <v>808</v>
      </c>
      <c r="F311" s="35" t="s">
        <v>1024</v>
      </c>
      <c r="G311" s="35" t="s">
        <v>809</v>
      </c>
      <c r="H311" s="38">
        <v>3.24125</v>
      </c>
      <c r="I311" s="39">
        <v>114</v>
      </c>
      <c r="J311" s="48">
        <v>354.29</v>
      </c>
      <c r="K311" s="67"/>
      <c r="L311" s="16">
        <v>0</v>
      </c>
      <c r="M311" s="39">
        <v>114</v>
      </c>
      <c r="N311" s="40">
        <f t="shared" si="4"/>
        <v>0</v>
      </c>
      <c r="O311" s="15"/>
      <c r="P311" s="15"/>
    </row>
    <row r="312" spans="1:16">
      <c r="A312" s="34" t="s">
        <v>200</v>
      </c>
      <c r="B312" s="34" t="s">
        <v>449</v>
      </c>
      <c r="C312" s="34" t="s">
        <v>1267</v>
      </c>
      <c r="D312" s="34" t="s">
        <v>23</v>
      </c>
      <c r="E312" s="34" t="s">
        <v>808</v>
      </c>
      <c r="F312" s="34" t="s">
        <v>1025</v>
      </c>
      <c r="G312" s="34" t="s">
        <v>826</v>
      </c>
      <c r="H312" s="38">
        <v>1.6950000000000001</v>
      </c>
      <c r="I312" s="39">
        <v>180</v>
      </c>
      <c r="J312" s="49">
        <v>275.67</v>
      </c>
      <c r="K312" s="67"/>
      <c r="L312" s="16">
        <v>0</v>
      </c>
      <c r="M312" s="39">
        <v>180</v>
      </c>
      <c r="N312" s="40">
        <f t="shared" si="4"/>
        <v>0</v>
      </c>
      <c r="O312" s="15"/>
      <c r="P312" s="15"/>
    </row>
    <row r="313" spans="1:16">
      <c r="A313" s="35" t="s">
        <v>200</v>
      </c>
      <c r="B313" s="35" t="s">
        <v>450</v>
      </c>
      <c r="C313" s="35" t="s">
        <v>1267</v>
      </c>
      <c r="D313" s="35" t="s">
        <v>23</v>
      </c>
      <c r="E313" s="35" t="s">
        <v>976</v>
      </c>
      <c r="F313" s="35" t="s">
        <v>1026</v>
      </c>
      <c r="G313" s="35" t="s">
        <v>88</v>
      </c>
      <c r="H313" s="38">
        <v>1.25</v>
      </c>
      <c r="I313" s="39">
        <v>10239</v>
      </c>
      <c r="J313" s="48">
        <v>15916.92</v>
      </c>
      <c r="K313" s="67"/>
      <c r="L313" s="16">
        <v>0</v>
      </c>
      <c r="M313" s="39">
        <v>10239</v>
      </c>
      <c r="N313" s="40">
        <f t="shared" si="4"/>
        <v>0</v>
      </c>
      <c r="O313" s="15"/>
      <c r="P313" s="15"/>
    </row>
    <row r="314" spans="1:16">
      <c r="A314" s="34" t="s">
        <v>200</v>
      </c>
      <c r="B314" s="34" t="s">
        <v>451</v>
      </c>
      <c r="C314" s="34" t="s">
        <v>1267</v>
      </c>
      <c r="D314" s="34" t="s">
        <v>23</v>
      </c>
      <c r="E314" s="34" t="s">
        <v>1027</v>
      </c>
      <c r="F314" s="34" t="s">
        <v>1028</v>
      </c>
      <c r="G314" s="34" t="s">
        <v>1029</v>
      </c>
      <c r="H314" s="38">
        <v>6.9843478260869558</v>
      </c>
      <c r="I314" s="39">
        <v>221</v>
      </c>
      <c r="J314" s="49">
        <v>1543.4899999999998</v>
      </c>
      <c r="K314" s="67"/>
      <c r="L314" s="16">
        <v>0</v>
      </c>
      <c r="M314" s="39">
        <v>221</v>
      </c>
      <c r="N314" s="40">
        <f t="shared" si="4"/>
        <v>0</v>
      </c>
      <c r="O314" s="15"/>
      <c r="P314" s="15"/>
    </row>
    <row r="315" spans="1:16">
      <c r="A315" s="35" t="s">
        <v>200</v>
      </c>
      <c r="B315" s="35" t="s">
        <v>452</v>
      </c>
      <c r="C315" s="35" t="s">
        <v>1267</v>
      </c>
      <c r="D315" s="35" t="s">
        <v>23</v>
      </c>
      <c r="E315" s="35" t="s">
        <v>1030</v>
      </c>
      <c r="F315" s="35" t="s">
        <v>794</v>
      </c>
      <c r="G315" s="35" t="s">
        <v>804</v>
      </c>
      <c r="H315" s="38">
        <v>12.65</v>
      </c>
      <c r="I315" s="39">
        <v>49</v>
      </c>
      <c r="J315" s="48">
        <v>619.85</v>
      </c>
      <c r="K315" s="67"/>
      <c r="L315" s="16">
        <v>0</v>
      </c>
      <c r="M315" s="39">
        <v>49</v>
      </c>
      <c r="N315" s="40">
        <f t="shared" si="4"/>
        <v>0</v>
      </c>
      <c r="O315" s="15"/>
      <c r="P315" s="15"/>
    </row>
    <row r="316" spans="1:16">
      <c r="A316" s="34" t="s">
        <v>200</v>
      </c>
      <c r="B316" s="34" t="s">
        <v>230</v>
      </c>
      <c r="C316" s="34" t="s">
        <v>1267</v>
      </c>
      <c r="D316" s="34" t="s">
        <v>23</v>
      </c>
      <c r="E316" s="34" t="s">
        <v>64</v>
      </c>
      <c r="F316" s="34" t="s">
        <v>794</v>
      </c>
      <c r="G316" s="34" t="s">
        <v>804</v>
      </c>
      <c r="H316" s="38">
        <v>1.86</v>
      </c>
      <c r="I316" s="39">
        <v>385</v>
      </c>
      <c r="J316" s="49">
        <v>716.1</v>
      </c>
      <c r="K316" s="67"/>
      <c r="L316" s="16">
        <v>0</v>
      </c>
      <c r="M316" s="39">
        <v>385</v>
      </c>
      <c r="N316" s="40">
        <f t="shared" si="4"/>
        <v>0</v>
      </c>
      <c r="O316" s="15"/>
      <c r="P316" s="15"/>
    </row>
    <row r="317" spans="1:16">
      <c r="A317" s="35" t="s">
        <v>200</v>
      </c>
      <c r="B317" s="35" t="s">
        <v>453</v>
      </c>
      <c r="C317" s="35" t="s">
        <v>1267</v>
      </c>
      <c r="D317" s="35" t="s">
        <v>23</v>
      </c>
      <c r="E317" s="35" t="s">
        <v>794</v>
      </c>
      <c r="F317" s="35" t="s">
        <v>794</v>
      </c>
      <c r="G317" s="35" t="s">
        <v>794</v>
      </c>
      <c r="H317" s="38">
        <v>24.1</v>
      </c>
      <c r="I317" s="39">
        <v>1.8000000268220899</v>
      </c>
      <c r="J317" s="48">
        <v>43.58</v>
      </c>
      <c r="K317" s="67"/>
      <c r="L317" s="16">
        <v>0</v>
      </c>
      <c r="M317" s="39">
        <v>1.8000000268220899</v>
      </c>
      <c r="N317" s="40">
        <f t="shared" si="4"/>
        <v>0</v>
      </c>
      <c r="O317" s="15"/>
      <c r="P317" s="15"/>
    </row>
    <row r="318" spans="1:16">
      <c r="A318" s="34" t="s">
        <v>200</v>
      </c>
      <c r="B318" s="34" t="s">
        <v>454</v>
      </c>
      <c r="C318" s="34" t="s">
        <v>1267</v>
      </c>
      <c r="D318" s="34" t="s">
        <v>23</v>
      </c>
      <c r="E318" s="34" t="s">
        <v>1031</v>
      </c>
      <c r="F318" s="34" t="s">
        <v>1032</v>
      </c>
      <c r="G318" s="34" t="s">
        <v>901</v>
      </c>
      <c r="H318" s="38">
        <v>43.417999999999999</v>
      </c>
      <c r="I318" s="39">
        <v>26</v>
      </c>
      <c r="J318" s="49">
        <v>1313.0400000000002</v>
      </c>
      <c r="K318" s="67"/>
      <c r="L318" s="16">
        <v>0</v>
      </c>
      <c r="M318" s="39">
        <v>26</v>
      </c>
      <c r="N318" s="40">
        <f t="shared" si="4"/>
        <v>0</v>
      </c>
      <c r="O318" s="15"/>
      <c r="P318" s="15"/>
    </row>
    <row r="319" spans="1:16">
      <c r="A319" s="35" t="s">
        <v>200</v>
      </c>
      <c r="B319" s="35" t="s">
        <v>455</v>
      </c>
      <c r="C319" s="35" t="s">
        <v>7</v>
      </c>
      <c r="D319" s="35" t="s">
        <v>23</v>
      </c>
      <c r="E319" s="35" t="s">
        <v>852</v>
      </c>
      <c r="F319" s="35" t="s">
        <v>794</v>
      </c>
      <c r="G319" s="35" t="s">
        <v>1033</v>
      </c>
      <c r="H319" s="38">
        <v>32.161428571428573</v>
      </c>
      <c r="I319" s="39">
        <v>7</v>
      </c>
      <c r="J319" s="48">
        <v>225.13</v>
      </c>
      <c r="K319" s="67"/>
      <c r="L319" s="16">
        <v>0</v>
      </c>
      <c r="M319" s="39">
        <v>7</v>
      </c>
      <c r="N319" s="40">
        <f t="shared" si="4"/>
        <v>0</v>
      </c>
      <c r="O319" s="15"/>
      <c r="P319" s="15"/>
    </row>
    <row r="320" spans="1:16">
      <c r="A320" s="34" t="s">
        <v>200</v>
      </c>
      <c r="B320" s="34" t="s">
        <v>456</v>
      </c>
      <c r="C320" s="34" t="s">
        <v>807</v>
      </c>
      <c r="D320" s="34" t="s">
        <v>23</v>
      </c>
      <c r="E320" s="34" t="s">
        <v>808</v>
      </c>
      <c r="F320" s="34" t="s">
        <v>1034</v>
      </c>
      <c r="G320" s="34" t="s">
        <v>809</v>
      </c>
      <c r="H320" s="38">
        <v>2.3163818181818181</v>
      </c>
      <c r="I320" s="39">
        <v>5280</v>
      </c>
      <c r="J320" s="49">
        <v>12116.04</v>
      </c>
      <c r="K320" s="67"/>
      <c r="L320" s="16">
        <v>0</v>
      </c>
      <c r="M320" s="39">
        <v>5280</v>
      </c>
      <c r="N320" s="40">
        <f t="shared" si="4"/>
        <v>0</v>
      </c>
      <c r="O320" s="15"/>
      <c r="P320" s="15"/>
    </row>
    <row r="321" spans="1:16">
      <c r="A321" s="35" t="s">
        <v>200</v>
      </c>
      <c r="B321" s="35" t="s">
        <v>457</v>
      </c>
      <c r="C321" s="35" t="s">
        <v>807</v>
      </c>
      <c r="D321" s="35" t="s">
        <v>23</v>
      </c>
      <c r="E321" s="35" t="s">
        <v>808</v>
      </c>
      <c r="F321" s="35" t="s">
        <v>1035</v>
      </c>
      <c r="G321" s="35" t="s">
        <v>809</v>
      </c>
      <c r="H321" s="38">
        <v>2.3933333333333331</v>
      </c>
      <c r="I321" s="39">
        <v>212</v>
      </c>
      <c r="J321" s="48">
        <v>507.44</v>
      </c>
      <c r="K321" s="67"/>
      <c r="L321" s="16">
        <v>0</v>
      </c>
      <c r="M321" s="39">
        <v>212</v>
      </c>
      <c r="N321" s="40">
        <f t="shared" si="4"/>
        <v>0</v>
      </c>
      <c r="O321" s="15"/>
      <c r="P321" s="15"/>
    </row>
    <row r="322" spans="1:16">
      <c r="A322" s="34" t="s">
        <v>200</v>
      </c>
      <c r="B322" s="34" t="s">
        <v>458</v>
      </c>
      <c r="C322" s="34" t="s">
        <v>898</v>
      </c>
      <c r="D322" s="34" t="s">
        <v>23</v>
      </c>
      <c r="E322" s="34" t="s">
        <v>899</v>
      </c>
      <c r="F322" s="34" t="s">
        <v>794</v>
      </c>
      <c r="G322" s="34" t="s">
        <v>900</v>
      </c>
      <c r="H322" s="38">
        <v>13.400285714285713</v>
      </c>
      <c r="I322" s="39">
        <v>836</v>
      </c>
      <c r="J322" s="49">
        <v>11813.779999999999</v>
      </c>
      <c r="K322" s="67"/>
      <c r="L322" s="16">
        <v>0</v>
      </c>
      <c r="M322" s="39">
        <v>836</v>
      </c>
      <c r="N322" s="40">
        <f t="shared" si="4"/>
        <v>0</v>
      </c>
      <c r="O322" s="15"/>
      <c r="P322" s="15"/>
    </row>
    <row r="323" spans="1:16">
      <c r="A323" s="35" t="s">
        <v>200</v>
      </c>
      <c r="B323" s="35" t="s">
        <v>459</v>
      </c>
      <c r="C323" s="35" t="s">
        <v>898</v>
      </c>
      <c r="D323" s="35" t="s">
        <v>23</v>
      </c>
      <c r="E323" s="35" t="s">
        <v>899</v>
      </c>
      <c r="F323" s="35" t="s">
        <v>794</v>
      </c>
      <c r="G323" s="35" t="s">
        <v>900</v>
      </c>
      <c r="H323" s="38">
        <v>20.097999999999999</v>
      </c>
      <c r="I323" s="39">
        <v>54</v>
      </c>
      <c r="J323" s="48">
        <v>1144.8200000000002</v>
      </c>
      <c r="K323" s="67"/>
      <c r="L323" s="16">
        <v>0</v>
      </c>
      <c r="M323" s="39">
        <v>54</v>
      </c>
      <c r="N323" s="40">
        <f t="shared" si="4"/>
        <v>0</v>
      </c>
      <c r="O323" s="15"/>
      <c r="P323" s="15"/>
    </row>
    <row r="324" spans="1:16">
      <c r="A324" s="34" t="s">
        <v>200</v>
      </c>
      <c r="B324" s="34" t="s">
        <v>460</v>
      </c>
      <c r="C324" s="34" t="s">
        <v>807</v>
      </c>
      <c r="D324" s="34" t="s">
        <v>23</v>
      </c>
      <c r="E324" s="34" t="s">
        <v>908</v>
      </c>
      <c r="F324" s="34" t="s">
        <v>1036</v>
      </c>
      <c r="G324" s="34" t="s">
        <v>826</v>
      </c>
      <c r="H324" s="38">
        <v>132.34166666666667</v>
      </c>
      <c r="I324" s="39">
        <v>15</v>
      </c>
      <c r="J324" s="49">
        <v>1985.26</v>
      </c>
      <c r="K324" s="67"/>
      <c r="L324" s="16">
        <v>0</v>
      </c>
      <c r="M324" s="39">
        <v>15</v>
      </c>
      <c r="N324" s="40">
        <f t="shared" si="4"/>
        <v>0</v>
      </c>
      <c r="O324" s="15"/>
      <c r="P324" s="15"/>
    </row>
    <row r="325" spans="1:16">
      <c r="A325" s="35" t="s">
        <v>200</v>
      </c>
      <c r="B325" s="35" t="s">
        <v>461</v>
      </c>
      <c r="C325" s="35" t="s">
        <v>807</v>
      </c>
      <c r="D325" s="35" t="s">
        <v>23</v>
      </c>
      <c r="E325" s="35" t="s">
        <v>908</v>
      </c>
      <c r="F325" s="35" t="s">
        <v>1037</v>
      </c>
      <c r="G325" s="35" t="s">
        <v>1038</v>
      </c>
      <c r="H325" s="38">
        <v>12.955</v>
      </c>
      <c r="I325" s="39">
        <v>14</v>
      </c>
      <c r="J325" s="48">
        <v>175.94</v>
      </c>
      <c r="K325" s="67"/>
      <c r="L325" s="16">
        <v>0</v>
      </c>
      <c r="M325" s="39">
        <v>14</v>
      </c>
      <c r="N325" s="40">
        <f t="shared" si="4"/>
        <v>0</v>
      </c>
      <c r="O325" s="15"/>
      <c r="P325" s="15"/>
    </row>
    <row r="326" spans="1:16">
      <c r="A326" s="34" t="s">
        <v>200</v>
      </c>
      <c r="B326" s="34" t="s">
        <v>462</v>
      </c>
      <c r="C326" s="34" t="s">
        <v>807</v>
      </c>
      <c r="D326" s="34" t="s">
        <v>23</v>
      </c>
      <c r="E326" s="34" t="s">
        <v>908</v>
      </c>
      <c r="F326" s="34" t="s">
        <v>1039</v>
      </c>
      <c r="G326" s="34" t="s">
        <v>826</v>
      </c>
      <c r="H326" s="38">
        <v>103.4</v>
      </c>
      <c r="I326" s="39">
        <v>38</v>
      </c>
      <c r="J326" s="49">
        <v>3819.7999999999997</v>
      </c>
      <c r="K326" s="67"/>
      <c r="L326" s="16">
        <v>0</v>
      </c>
      <c r="M326" s="39">
        <v>38</v>
      </c>
      <c r="N326" s="40">
        <f t="shared" si="4"/>
        <v>0</v>
      </c>
      <c r="O326" s="15"/>
      <c r="P326" s="15"/>
    </row>
    <row r="327" spans="1:16">
      <c r="A327" s="35" t="s">
        <v>200</v>
      </c>
      <c r="B327" s="35" t="s">
        <v>463</v>
      </c>
      <c r="C327" s="35" t="s">
        <v>807</v>
      </c>
      <c r="D327" s="35" t="s">
        <v>23</v>
      </c>
      <c r="E327" s="35" t="s">
        <v>908</v>
      </c>
      <c r="F327" s="35" t="s">
        <v>1040</v>
      </c>
      <c r="G327" s="35" t="s">
        <v>826</v>
      </c>
      <c r="H327" s="38">
        <v>11.635999999999999</v>
      </c>
      <c r="I327" s="39">
        <v>11</v>
      </c>
      <c r="J327" s="48">
        <v>128.78</v>
      </c>
      <c r="K327" s="67"/>
      <c r="L327" s="16">
        <v>0</v>
      </c>
      <c r="M327" s="39">
        <v>11</v>
      </c>
      <c r="N327" s="40">
        <f t="shared" ref="N327:N390" si="5">M327*L327-K327</f>
        <v>0</v>
      </c>
      <c r="O327" s="15"/>
      <c r="P327" s="15"/>
    </row>
    <row r="328" spans="1:16">
      <c r="A328" s="34" t="s">
        <v>200</v>
      </c>
      <c r="B328" s="34" t="s">
        <v>464</v>
      </c>
      <c r="C328" s="34" t="s">
        <v>898</v>
      </c>
      <c r="D328" s="34" t="s">
        <v>23</v>
      </c>
      <c r="E328" s="34" t="s">
        <v>899</v>
      </c>
      <c r="F328" s="34" t="s">
        <v>794</v>
      </c>
      <c r="G328" s="34" t="s">
        <v>900</v>
      </c>
      <c r="H328" s="38">
        <v>15.853333333333333</v>
      </c>
      <c r="I328" s="39">
        <v>14</v>
      </c>
      <c r="J328" s="49">
        <v>209.35</v>
      </c>
      <c r="K328" s="67"/>
      <c r="L328" s="16">
        <v>0</v>
      </c>
      <c r="M328" s="39">
        <v>14</v>
      </c>
      <c r="N328" s="40">
        <f t="shared" si="5"/>
        <v>0</v>
      </c>
      <c r="O328" s="15"/>
      <c r="P328" s="15"/>
    </row>
    <row r="329" spans="1:16">
      <c r="A329" s="35" t="s">
        <v>200</v>
      </c>
      <c r="B329" s="35" t="s">
        <v>465</v>
      </c>
      <c r="C329" s="35" t="s">
        <v>898</v>
      </c>
      <c r="D329" s="35" t="s">
        <v>23</v>
      </c>
      <c r="E329" s="35" t="s">
        <v>899</v>
      </c>
      <c r="F329" s="35" t="s">
        <v>794</v>
      </c>
      <c r="G329" s="35" t="s">
        <v>900</v>
      </c>
      <c r="H329" s="38">
        <v>2.1055000000000001</v>
      </c>
      <c r="I329" s="39">
        <v>160</v>
      </c>
      <c r="J329" s="48">
        <v>304.33999999999997</v>
      </c>
      <c r="K329" s="67"/>
      <c r="L329" s="16">
        <v>0</v>
      </c>
      <c r="M329" s="39">
        <v>160</v>
      </c>
      <c r="N329" s="40">
        <f t="shared" si="5"/>
        <v>0</v>
      </c>
      <c r="O329" s="15"/>
      <c r="P329" s="15"/>
    </row>
    <row r="330" spans="1:16">
      <c r="A330" s="34" t="s">
        <v>200</v>
      </c>
      <c r="B330" s="34" t="s">
        <v>466</v>
      </c>
      <c r="C330" s="34" t="s">
        <v>898</v>
      </c>
      <c r="D330" s="34" t="s">
        <v>23</v>
      </c>
      <c r="E330" s="34" t="s">
        <v>899</v>
      </c>
      <c r="F330" s="34" t="s">
        <v>794</v>
      </c>
      <c r="G330" s="34" t="s">
        <v>900</v>
      </c>
      <c r="H330" s="38">
        <v>14.425000000000001</v>
      </c>
      <c r="I330" s="39">
        <v>10</v>
      </c>
      <c r="J330" s="49">
        <v>144.25</v>
      </c>
      <c r="K330" s="67"/>
      <c r="L330" s="16">
        <v>0</v>
      </c>
      <c r="M330" s="39">
        <v>10</v>
      </c>
      <c r="N330" s="40">
        <f t="shared" si="5"/>
        <v>0</v>
      </c>
      <c r="O330" s="15"/>
      <c r="P330" s="15"/>
    </row>
    <row r="331" spans="1:16">
      <c r="A331" s="35" t="s">
        <v>200</v>
      </c>
      <c r="B331" s="35" t="s">
        <v>467</v>
      </c>
      <c r="C331" s="35" t="s">
        <v>807</v>
      </c>
      <c r="D331" s="35" t="s">
        <v>23</v>
      </c>
      <c r="E331" s="35" t="s">
        <v>908</v>
      </c>
      <c r="F331" s="35" t="s">
        <v>794</v>
      </c>
      <c r="G331" s="35" t="s">
        <v>809</v>
      </c>
      <c r="H331" s="38">
        <v>2.2050000000000001</v>
      </c>
      <c r="I331" s="39">
        <v>10</v>
      </c>
      <c r="J331" s="48">
        <v>22.05</v>
      </c>
      <c r="K331" s="67"/>
      <c r="L331" s="16">
        <v>0</v>
      </c>
      <c r="M331" s="39">
        <v>10</v>
      </c>
      <c r="N331" s="40">
        <f t="shared" si="5"/>
        <v>0</v>
      </c>
      <c r="O331" s="15"/>
      <c r="P331" s="15"/>
    </row>
    <row r="332" spans="1:16">
      <c r="A332" s="34" t="s">
        <v>200</v>
      </c>
      <c r="B332" s="34" t="s">
        <v>468</v>
      </c>
      <c r="C332" s="34" t="s">
        <v>898</v>
      </c>
      <c r="D332" s="34" t="s">
        <v>23</v>
      </c>
      <c r="E332" s="34" t="s">
        <v>899</v>
      </c>
      <c r="F332" s="34" t="s">
        <v>794</v>
      </c>
      <c r="G332" s="34" t="s">
        <v>900</v>
      </c>
      <c r="H332" s="38">
        <v>3.1320000000000001</v>
      </c>
      <c r="I332" s="39">
        <v>10</v>
      </c>
      <c r="J332" s="49">
        <v>31.32</v>
      </c>
      <c r="K332" s="67"/>
      <c r="L332" s="16">
        <v>0</v>
      </c>
      <c r="M332" s="39">
        <v>10</v>
      </c>
      <c r="N332" s="40">
        <f t="shared" si="5"/>
        <v>0</v>
      </c>
      <c r="O332" s="15"/>
      <c r="P332" s="15"/>
    </row>
    <row r="333" spans="1:16">
      <c r="A333" s="35" t="s">
        <v>200</v>
      </c>
      <c r="B333" s="35" t="s">
        <v>469</v>
      </c>
      <c r="C333" s="35" t="s">
        <v>898</v>
      </c>
      <c r="D333" s="35" t="s">
        <v>23</v>
      </c>
      <c r="E333" s="35" t="s">
        <v>903</v>
      </c>
      <c r="F333" s="35" t="s">
        <v>794</v>
      </c>
      <c r="G333" s="35" t="s">
        <v>900</v>
      </c>
      <c r="H333" s="38">
        <v>15.653333333333334</v>
      </c>
      <c r="I333" s="39">
        <v>9</v>
      </c>
      <c r="J333" s="48">
        <v>146.09</v>
      </c>
      <c r="K333" s="67"/>
      <c r="L333" s="16">
        <v>0</v>
      </c>
      <c r="M333" s="39">
        <v>9</v>
      </c>
      <c r="N333" s="40">
        <f t="shared" si="5"/>
        <v>0</v>
      </c>
      <c r="O333" s="15"/>
      <c r="P333" s="15"/>
    </row>
    <row r="334" spans="1:16">
      <c r="A334" s="34" t="s">
        <v>200</v>
      </c>
      <c r="B334" s="34" t="s">
        <v>470</v>
      </c>
      <c r="C334" s="34" t="s">
        <v>898</v>
      </c>
      <c r="D334" s="34" t="s">
        <v>23</v>
      </c>
      <c r="E334" s="34" t="s">
        <v>1041</v>
      </c>
      <c r="F334" s="34" t="s">
        <v>794</v>
      </c>
      <c r="G334" s="34" t="s">
        <v>900</v>
      </c>
      <c r="H334" s="38">
        <v>2.1</v>
      </c>
      <c r="I334" s="39">
        <v>4717</v>
      </c>
      <c r="J334" s="49">
        <v>9985.61</v>
      </c>
      <c r="K334" s="67"/>
      <c r="L334" s="16">
        <v>0</v>
      </c>
      <c r="M334" s="39">
        <v>4717</v>
      </c>
      <c r="N334" s="40">
        <f t="shared" si="5"/>
        <v>0</v>
      </c>
      <c r="O334" s="15"/>
      <c r="P334" s="15"/>
    </row>
    <row r="335" spans="1:16">
      <c r="A335" s="35" t="s">
        <v>200</v>
      </c>
      <c r="B335" s="35" t="s">
        <v>471</v>
      </c>
      <c r="C335" s="35" t="s">
        <v>807</v>
      </c>
      <c r="D335" s="35" t="s">
        <v>23</v>
      </c>
      <c r="E335" s="35" t="s">
        <v>808</v>
      </c>
      <c r="F335" s="35" t="s">
        <v>1042</v>
      </c>
      <c r="G335" s="35" t="s">
        <v>809</v>
      </c>
      <c r="H335" s="38">
        <v>1.002938144329897</v>
      </c>
      <c r="I335" s="39">
        <v>16920</v>
      </c>
      <c r="J335" s="48">
        <v>17164.75</v>
      </c>
      <c r="K335" s="67"/>
      <c r="L335" s="16">
        <v>0</v>
      </c>
      <c r="M335" s="39">
        <v>16920</v>
      </c>
      <c r="N335" s="40">
        <f t="shared" si="5"/>
        <v>0</v>
      </c>
      <c r="O335" s="15"/>
      <c r="P335" s="15"/>
    </row>
    <row r="336" spans="1:16">
      <c r="A336" s="34" t="s">
        <v>200</v>
      </c>
      <c r="B336" s="34" t="s">
        <v>472</v>
      </c>
      <c r="C336" s="34" t="s">
        <v>807</v>
      </c>
      <c r="D336" s="34" t="s">
        <v>23</v>
      </c>
      <c r="E336" s="34" t="s">
        <v>808</v>
      </c>
      <c r="F336" s="34" t="s">
        <v>1043</v>
      </c>
      <c r="G336" s="34" t="s">
        <v>809</v>
      </c>
      <c r="H336" s="38">
        <v>0.95471428571428563</v>
      </c>
      <c r="I336" s="39">
        <v>12190</v>
      </c>
      <c r="J336" s="49">
        <v>11853.87</v>
      </c>
      <c r="K336" s="67"/>
      <c r="L336" s="16">
        <v>0</v>
      </c>
      <c r="M336" s="39">
        <v>12190</v>
      </c>
      <c r="N336" s="40">
        <f t="shared" si="5"/>
        <v>0</v>
      </c>
      <c r="O336" s="15"/>
      <c r="P336" s="15"/>
    </row>
    <row r="337" spans="1:16">
      <c r="A337" s="35" t="s">
        <v>200</v>
      </c>
      <c r="B337" s="35" t="s">
        <v>473</v>
      </c>
      <c r="C337" s="35" t="s">
        <v>807</v>
      </c>
      <c r="D337" s="35" t="s">
        <v>23</v>
      </c>
      <c r="E337" s="35" t="s">
        <v>908</v>
      </c>
      <c r="F337" s="35" t="s">
        <v>1044</v>
      </c>
      <c r="G337" s="35" t="s">
        <v>826</v>
      </c>
      <c r="H337" s="38">
        <v>113.33</v>
      </c>
      <c r="I337" s="39">
        <v>9</v>
      </c>
      <c r="J337" s="48">
        <v>1026.75</v>
      </c>
      <c r="K337" s="67"/>
      <c r="L337" s="16">
        <v>0</v>
      </c>
      <c r="M337" s="39">
        <v>9</v>
      </c>
      <c r="N337" s="40">
        <f t="shared" si="5"/>
        <v>0</v>
      </c>
      <c r="O337" s="15"/>
      <c r="P337" s="15"/>
    </row>
    <row r="338" spans="1:16">
      <c r="A338" s="34" t="s">
        <v>200</v>
      </c>
      <c r="B338" s="34" t="s">
        <v>474</v>
      </c>
      <c r="C338" s="34" t="s">
        <v>807</v>
      </c>
      <c r="D338" s="34" t="s">
        <v>23</v>
      </c>
      <c r="E338" s="34" t="s">
        <v>794</v>
      </c>
      <c r="F338" s="34" t="s">
        <v>1045</v>
      </c>
      <c r="G338" s="34" t="s">
        <v>826</v>
      </c>
      <c r="H338" s="38">
        <v>0.82833333333333337</v>
      </c>
      <c r="I338" s="39">
        <v>30</v>
      </c>
      <c r="J338" s="49">
        <v>24.85</v>
      </c>
      <c r="K338" s="67"/>
      <c r="L338" s="16">
        <v>0</v>
      </c>
      <c r="M338" s="39">
        <v>30</v>
      </c>
      <c r="N338" s="40">
        <f t="shared" si="5"/>
        <v>0</v>
      </c>
      <c r="O338" s="15"/>
      <c r="P338" s="15"/>
    </row>
    <row r="339" spans="1:16">
      <c r="A339" s="35" t="s">
        <v>200</v>
      </c>
      <c r="B339" s="35" t="s">
        <v>475</v>
      </c>
      <c r="C339" s="35" t="s">
        <v>807</v>
      </c>
      <c r="D339" s="35" t="s">
        <v>23</v>
      </c>
      <c r="E339" s="35" t="s">
        <v>908</v>
      </c>
      <c r="F339" s="35" t="s">
        <v>1046</v>
      </c>
      <c r="G339" s="35" t="s">
        <v>826</v>
      </c>
      <c r="H339" s="38">
        <v>11.290000000000001</v>
      </c>
      <c r="I339" s="39">
        <v>99</v>
      </c>
      <c r="J339" s="48">
        <v>1118.19</v>
      </c>
      <c r="K339" s="67"/>
      <c r="L339" s="16">
        <v>0</v>
      </c>
      <c r="M339" s="39">
        <v>99</v>
      </c>
      <c r="N339" s="40">
        <f t="shared" si="5"/>
        <v>0</v>
      </c>
      <c r="O339" s="15"/>
      <c r="P339" s="15"/>
    </row>
    <row r="340" spans="1:16">
      <c r="A340" s="34" t="s">
        <v>200</v>
      </c>
      <c r="B340" s="34" t="s">
        <v>476</v>
      </c>
      <c r="C340" s="34" t="s">
        <v>1266</v>
      </c>
      <c r="D340" s="34" t="s">
        <v>23</v>
      </c>
      <c r="E340" s="34" t="s">
        <v>791</v>
      </c>
      <c r="F340" s="34" t="s">
        <v>1047</v>
      </c>
      <c r="G340" s="34" t="s">
        <v>793</v>
      </c>
      <c r="H340" s="38">
        <v>4.1413513513513509</v>
      </c>
      <c r="I340" s="39">
        <v>353</v>
      </c>
      <c r="J340" s="49">
        <v>1560.6000000000001</v>
      </c>
      <c r="K340" s="67"/>
      <c r="L340" s="16">
        <v>0</v>
      </c>
      <c r="M340" s="39">
        <v>353</v>
      </c>
      <c r="N340" s="40">
        <f t="shared" si="5"/>
        <v>0</v>
      </c>
      <c r="O340" s="15"/>
      <c r="P340" s="15"/>
    </row>
    <row r="341" spans="1:16">
      <c r="A341" s="35" t="s">
        <v>200</v>
      </c>
      <c r="B341" s="35" t="s">
        <v>477</v>
      </c>
      <c r="C341" s="35" t="s">
        <v>807</v>
      </c>
      <c r="D341" s="35" t="s">
        <v>23</v>
      </c>
      <c r="E341" s="35" t="s">
        <v>808</v>
      </c>
      <c r="F341" s="35" t="s">
        <v>1048</v>
      </c>
      <c r="G341" s="35" t="s">
        <v>809</v>
      </c>
      <c r="H341" s="38">
        <v>0.40555555555555556</v>
      </c>
      <c r="I341" s="39">
        <v>272</v>
      </c>
      <c r="J341" s="48">
        <v>427.25</v>
      </c>
      <c r="K341" s="67"/>
      <c r="L341" s="16">
        <v>0</v>
      </c>
      <c r="M341" s="39">
        <v>272</v>
      </c>
      <c r="N341" s="40">
        <f t="shared" si="5"/>
        <v>0</v>
      </c>
      <c r="O341" s="15"/>
      <c r="P341" s="15"/>
    </row>
    <row r="342" spans="1:16">
      <c r="A342" s="34" t="s">
        <v>200</v>
      </c>
      <c r="B342" s="34" t="s">
        <v>478</v>
      </c>
      <c r="C342" s="34" t="s">
        <v>807</v>
      </c>
      <c r="D342" s="34" t="s">
        <v>23</v>
      </c>
      <c r="E342" s="34" t="s">
        <v>808</v>
      </c>
      <c r="F342" s="34" t="s">
        <v>1049</v>
      </c>
      <c r="G342" s="34" t="s">
        <v>809</v>
      </c>
      <c r="H342" s="38">
        <v>2.0085272727272727</v>
      </c>
      <c r="I342" s="39">
        <v>8901</v>
      </c>
      <c r="J342" s="49">
        <v>17333.469999999998</v>
      </c>
      <c r="K342" s="67"/>
      <c r="L342" s="16">
        <v>0</v>
      </c>
      <c r="M342" s="39">
        <v>8901</v>
      </c>
      <c r="N342" s="40">
        <f t="shared" si="5"/>
        <v>0</v>
      </c>
      <c r="O342" s="15"/>
      <c r="P342" s="15"/>
    </row>
    <row r="343" spans="1:16">
      <c r="A343" s="35" t="s">
        <v>200</v>
      </c>
      <c r="B343" s="35" t="s">
        <v>479</v>
      </c>
      <c r="C343" s="35" t="s">
        <v>807</v>
      </c>
      <c r="D343" s="35" t="s">
        <v>23</v>
      </c>
      <c r="E343" s="35" t="s">
        <v>808</v>
      </c>
      <c r="F343" s="35" t="s">
        <v>1050</v>
      </c>
      <c r="G343" s="35" t="s">
        <v>809</v>
      </c>
      <c r="H343" s="38">
        <v>1.6700000000000002</v>
      </c>
      <c r="I343" s="39">
        <v>15</v>
      </c>
      <c r="J343" s="48">
        <v>25.05</v>
      </c>
      <c r="K343" s="67"/>
      <c r="L343" s="16">
        <v>0</v>
      </c>
      <c r="M343" s="39">
        <v>15</v>
      </c>
      <c r="N343" s="40">
        <f t="shared" si="5"/>
        <v>0</v>
      </c>
      <c r="O343" s="15"/>
      <c r="P343" s="15"/>
    </row>
    <row r="344" spans="1:16">
      <c r="A344" s="34" t="s">
        <v>200</v>
      </c>
      <c r="B344" s="34" t="s">
        <v>480</v>
      </c>
      <c r="C344" s="34" t="s">
        <v>807</v>
      </c>
      <c r="D344" s="34" t="s">
        <v>23</v>
      </c>
      <c r="E344" s="34" t="s">
        <v>808</v>
      </c>
      <c r="F344" s="34" t="s">
        <v>1051</v>
      </c>
      <c r="G344" s="34" t="s">
        <v>826</v>
      </c>
      <c r="H344" s="38">
        <v>0.70974999999999999</v>
      </c>
      <c r="I344" s="39">
        <v>648</v>
      </c>
      <c r="J344" s="49">
        <v>541.22</v>
      </c>
      <c r="K344" s="67"/>
      <c r="L344" s="16">
        <v>0</v>
      </c>
      <c r="M344" s="39">
        <v>648</v>
      </c>
      <c r="N344" s="40">
        <f t="shared" si="5"/>
        <v>0</v>
      </c>
      <c r="O344" s="15"/>
      <c r="P344" s="15"/>
    </row>
    <row r="345" spans="1:16">
      <c r="A345" s="35" t="s">
        <v>200</v>
      </c>
      <c r="B345" s="35" t="s">
        <v>481</v>
      </c>
      <c r="C345" s="35" t="s">
        <v>1266</v>
      </c>
      <c r="D345" s="35" t="s">
        <v>23</v>
      </c>
      <c r="E345" s="35" t="s">
        <v>791</v>
      </c>
      <c r="F345" s="35" t="s">
        <v>1052</v>
      </c>
      <c r="G345" s="35" t="s">
        <v>793</v>
      </c>
      <c r="H345" s="38">
        <v>3.947222222222222</v>
      </c>
      <c r="I345" s="39">
        <v>193</v>
      </c>
      <c r="J345" s="48">
        <v>883.85000000000014</v>
      </c>
      <c r="K345" s="67"/>
      <c r="L345" s="16">
        <v>0</v>
      </c>
      <c r="M345" s="39">
        <v>193</v>
      </c>
      <c r="N345" s="40">
        <f t="shared" si="5"/>
        <v>0</v>
      </c>
      <c r="O345" s="15"/>
      <c r="P345" s="15"/>
    </row>
    <row r="346" spans="1:16">
      <c r="A346" s="34" t="s">
        <v>200</v>
      </c>
      <c r="B346" s="34" t="s">
        <v>482</v>
      </c>
      <c r="C346" s="34" t="s">
        <v>807</v>
      </c>
      <c r="D346" s="34" t="s">
        <v>23</v>
      </c>
      <c r="E346" s="34" t="s">
        <v>808</v>
      </c>
      <c r="F346" s="34" t="s">
        <v>1053</v>
      </c>
      <c r="G346" s="34" t="s">
        <v>809</v>
      </c>
      <c r="H346" s="38">
        <v>2.1244166666666668</v>
      </c>
      <c r="I346" s="39">
        <v>1070</v>
      </c>
      <c r="J346" s="49">
        <v>1947.62</v>
      </c>
      <c r="K346" s="67"/>
      <c r="L346" s="16">
        <v>0</v>
      </c>
      <c r="M346" s="39">
        <v>1070</v>
      </c>
      <c r="N346" s="40">
        <f t="shared" si="5"/>
        <v>0</v>
      </c>
      <c r="O346" s="15"/>
      <c r="P346" s="15"/>
    </row>
    <row r="347" spans="1:16">
      <c r="A347" s="35" t="s">
        <v>200</v>
      </c>
      <c r="B347" s="35" t="s">
        <v>483</v>
      </c>
      <c r="C347" s="35" t="s">
        <v>807</v>
      </c>
      <c r="D347" s="35" t="s">
        <v>23</v>
      </c>
      <c r="E347" s="35" t="s">
        <v>808</v>
      </c>
      <c r="F347" s="35" t="s">
        <v>1054</v>
      </c>
      <c r="G347" s="35" t="s">
        <v>809</v>
      </c>
      <c r="H347" s="38">
        <v>1.5230000000000001</v>
      </c>
      <c r="I347" s="39">
        <v>3400</v>
      </c>
      <c r="J347" s="48">
        <v>5178.2000000000007</v>
      </c>
      <c r="K347" s="67"/>
      <c r="L347" s="16">
        <v>0</v>
      </c>
      <c r="M347" s="39">
        <v>3400</v>
      </c>
      <c r="N347" s="40">
        <f t="shared" si="5"/>
        <v>0</v>
      </c>
      <c r="O347" s="15"/>
      <c r="P347" s="15"/>
    </row>
    <row r="348" spans="1:16">
      <c r="A348" s="34" t="s">
        <v>200</v>
      </c>
      <c r="B348" s="34" t="s">
        <v>484</v>
      </c>
      <c r="C348" s="34" t="s">
        <v>807</v>
      </c>
      <c r="D348" s="34" t="s">
        <v>23</v>
      </c>
      <c r="E348" s="34" t="s">
        <v>808</v>
      </c>
      <c r="F348" s="34" t="s">
        <v>1055</v>
      </c>
      <c r="G348" s="34" t="s">
        <v>809</v>
      </c>
      <c r="H348" s="38">
        <v>1.67</v>
      </c>
      <c r="I348" s="39">
        <v>50</v>
      </c>
      <c r="J348" s="49">
        <v>83.499999999999986</v>
      </c>
      <c r="K348" s="67"/>
      <c r="L348" s="16">
        <v>0</v>
      </c>
      <c r="M348" s="39">
        <v>50</v>
      </c>
      <c r="N348" s="40">
        <f t="shared" si="5"/>
        <v>0</v>
      </c>
      <c r="O348" s="15"/>
      <c r="P348" s="15"/>
    </row>
    <row r="349" spans="1:16">
      <c r="A349" s="35" t="s">
        <v>200</v>
      </c>
      <c r="B349" s="35" t="s">
        <v>485</v>
      </c>
      <c r="C349" s="35" t="s">
        <v>204</v>
      </c>
      <c r="D349" s="35" t="s">
        <v>23</v>
      </c>
      <c r="E349" s="35" t="s">
        <v>794</v>
      </c>
      <c r="F349" s="35" t="s">
        <v>794</v>
      </c>
      <c r="G349" s="35" t="s">
        <v>794</v>
      </c>
      <c r="H349" s="38">
        <v>0.33599999999999997</v>
      </c>
      <c r="I349" s="39">
        <v>161</v>
      </c>
      <c r="J349" s="48">
        <v>54.099999999999994</v>
      </c>
      <c r="K349" s="67"/>
      <c r="L349" s="16">
        <v>0</v>
      </c>
      <c r="M349" s="39">
        <v>161</v>
      </c>
      <c r="N349" s="40">
        <f t="shared" si="5"/>
        <v>0</v>
      </c>
      <c r="O349" s="15"/>
      <c r="P349" s="15"/>
    </row>
    <row r="350" spans="1:16">
      <c r="A350" s="34" t="s">
        <v>200</v>
      </c>
      <c r="B350" s="34" t="s">
        <v>486</v>
      </c>
      <c r="C350" s="34" t="s">
        <v>204</v>
      </c>
      <c r="D350" s="34" t="s">
        <v>23</v>
      </c>
      <c r="E350" s="34" t="s">
        <v>794</v>
      </c>
      <c r="F350" s="34" t="s">
        <v>794</v>
      </c>
      <c r="G350" s="34" t="s">
        <v>794</v>
      </c>
      <c r="H350" s="38">
        <v>0.51531147540983602</v>
      </c>
      <c r="I350" s="39">
        <v>3697</v>
      </c>
      <c r="J350" s="49">
        <v>2289.85</v>
      </c>
      <c r="K350" s="67"/>
      <c r="L350" s="16">
        <v>0</v>
      </c>
      <c r="M350" s="39">
        <v>3697</v>
      </c>
      <c r="N350" s="40">
        <f t="shared" si="5"/>
        <v>0</v>
      </c>
      <c r="O350" s="15"/>
      <c r="P350" s="15"/>
    </row>
    <row r="351" spans="1:16">
      <c r="A351" s="35" t="s">
        <v>200</v>
      </c>
      <c r="B351" s="35" t="s">
        <v>487</v>
      </c>
      <c r="C351" s="35" t="s">
        <v>204</v>
      </c>
      <c r="D351" s="35" t="s">
        <v>23</v>
      </c>
      <c r="E351" s="35" t="s">
        <v>794</v>
      </c>
      <c r="F351" s="35" t="s">
        <v>794</v>
      </c>
      <c r="G351" s="35" t="s">
        <v>794</v>
      </c>
      <c r="H351" s="38">
        <v>6.25</v>
      </c>
      <c r="I351" s="39">
        <v>12</v>
      </c>
      <c r="J351" s="48">
        <v>74.580000000000013</v>
      </c>
      <c r="K351" s="67"/>
      <c r="L351" s="16">
        <v>0</v>
      </c>
      <c r="M351" s="39">
        <v>12</v>
      </c>
      <c r="N351" s="40">
        <f t="shared" si="5"/>
        <v>0</v>
      </c>
      <c r="O351" s="15"/>
      <c r="P351" s="15"/>
    </row>
    <row r="352" spans="1:16">
      <c r="A352" s="34" t="s">
        <v>200</v>
      </c>
      <c r="B352" s="34" t="s">
        <v>488</v>
      </c>
      <c r="C352" s="34" t="s">
        <v>204</v>
      </c>
      <c r="D352" s="34" t="s">
        <v>23</v>
      </c>
      <c r="E352" s="34" t="s">
        <v>794</v>
      </c>
      <c r="F352" s="34" t="s">
        <v>794</v>
      </c>
      <c r="G352" s="34" t="s">
        <v>794</v>
      </c>
      <c r="H352" s="38">
        <v>9.43</v>
      </c>
      <c r="I352" s="39">
        <v>9</v>
      </c>
      <c r="J352" s="49">
        <v>82.70999999999998</v>
      </c>
      <c r="K352" s="67"/>
      <c r="L352" s="16">
        <v>0</v>
      </c>
      <c r="M352" s="39">
        <v>9</v>
      </c>
      <c r="N352" s="40">
        <f t="shared" si="5"/>
        <v>0</v>
      </c>
      <c r="O352" s="15"/>
      <c r="P352" s="15"/>
    </row>
    <row r="353" spans="1:16">
      <c r="A353" s="35" t="s">
        <v>200</v>
      </c>
      <c r="B353" s="35" t="s">
        <v>489</v>
      </c>
      <c r="C353" s="35" t="s">
        <v>204</v>
      </c>
      <c r="D353" s="35" t="s">
        <v>23</v>
      </c>
      <c r="E353" s="35" t="s">
        <v>794</v>
      </c>
      <c r="F353" s="35" t="s">
        <v>794</v>
      </c>
      <c r="G353" s="35" t="s">
        <v>794</v>
      </c>
      <c r="H353" s="38">
        <v>5.1966666666666663</v>
      </c>
      <c r="I353" s="39">
        <v>3</v>
      </c>
      <c r="J353" s="48">
        <v>15.59</v>
      </c>
      <c r="K353" s="67"/>
      <c r="L353" s="16">
        <v>0</v>
      </c>
      <c r="M353" s="39">
        <v>3</v>
      </c>
      <c r="N353" s="40">
        <f t="shared" si="5"/>
        <v>0</v>
      </c>
      <c r="O353" s="15"/>
      <c r="P353" s="15"/>
    </row>
    <row r="354" spans="1:16">
      <c r="A354" s="34" t="s">
        <v>200</v>
      </c>
      <c r="B354" s="34" t="s">
        <v>490</v>
      </c>
      <c r="C354" s="34" t="s">
        <v>204</v>
      </c>
      <c r="D354" s="34" t="s">
        <v>23</v>
      </c>
      <c r="E354" s="34" t="s">
        <v>794</v>
      </c>
      <c r="F354" s="34" t="s">
        <v>794</v>
      </c>
      <c r="G354" s="34" t="s">
        <v>794</v>
      </c>
      <c r="H354" s="38">
        <v>3.6533333333333338</v>
      </c>
      <c r="I354" s="39">
        <v>32.5</v>
      </c>
      <c r="J354" s="49">
        <v>136.43</v>
      </c>
      <c r="K354" s="67"/>
      <c r="L354" s="16">
        <v>0</v>
      </c>
      <c r="M354" s="39">
        <v>32.5</v>
      </c>
      <c r="N354" s="40">
        <f t="shared" si="5"/>
        <v>0</v>
      </c>
      <c r="O354" s="15"/>
      <c r="P354" s="15"/>
    </row>
    <row r="355" spans="1:16">
      <c r="A355" s="35" t="s">
        <v>200</v>
      </c>
      <c r="B355" s="35" t="s">
        <v>491</v>
      </c>
      <c r="C355" s="35" t="s">
        <v>204</v>
      </c>
      <c r="D355" s="35" t="s">
        <v>23</v>
      </c>
      <c r="E355" s="35" t="s">
        <v>794</v>
      </c>
      <c r="F355" s="35" t="s">
        <v>794</v>
      </c>
      <c r="G355" s="35" t="s">
        <v>794</v>
      </c>
      <c r="H355" s="38">
        <v>0.94833333333333336</v>
      </c>
      <c r="I355" s="39">
        <v>116</v>
      </c>
      <c r="J355" s="48">
        <v>110.04</v>
      </c>
      <c r="K355" s="67"/>
      <c r="L355" s="16">
        <v>0</v>
      </c>
      <c r="M355" s="39">
        <v>116</v>
      </c>
      <c r="N355" s="40">
        <f t="shared" si="5"/>
        <v>0</v>
      </c>
      <c r="O355" s="15"/>
      <c r="P355" s="15"/>
    </row>
    <row r="356" spans="1:16">
      <c r="A356" s="34" t="s">
        <v>200</v>
      </c>
      <c r="B356" s="34" t="s">
        <v>492</v>
      </c>
      <c r="C356" s="34" t="s">
        <v>204</v>
      </c>
      <c r="D356" s="34" t="s">
        <v>23</v>
      </c>
      <c r="E356" s="34" t="s">
        <v>794</v>
      </c>
      <c r="F356" s="34" t="s">
        <v>794</v>
      </c>
      <c r="G356" s="34" t="s">
        <v>794</v>
      </c>
      <c r="H356" s="38">
        <v>3.4442553191489362</v>
      </c>
      <c r="I356" s="39">
        <v>430</v>
      </c>
      <c r="J356" s="49">
        <v>1481.0500000000002</v>
      </c>
      <c r="K356" s="67"/>
      <c r="L356" s="16">
        <v>0</v>
      </c>
      <c r="M356" s="39">
        <v>430</v>
      </c>
      <c r="N356" s="40">
        <f t="shared" si="5"/>
        <v>0</v>
      </c>
      <c r="O356" s="15"/>
      <c r="P356" s="15"/>
    </row>
    <row r="357" spans="1:16">
      <c r="A357" s="35" t="s">
        <v>200</v>
      </c>
      <c r="B357" s="35" t="s">
        <v>493</v>
      </c>
      <c r="C357" s="35" t="s">
        <v>204</v>
      </c>
      <c r="D357" s="35" t="s">
        <v>23</v>
      </c>
      <c r="E357" s="35" t="s">
        <v>794</v>
      </c>
      <c r="F357" s="35" t="s">
        <v>794</v>
      </c>
      <c r="G357" s="35" t="s">
        <v>794</v>
      </c>
      <c r="H357" s="38">
        <v>10.709999999999999</v>
      </c>
      <c r="I357" s="39">
        <v>412.5</v>
      </c>
      <c r="J357" s="48">
        <v>4417.8800000000019</v>
      </c>
      <c r="K357" s="67"/>
      <c r="L357" s="16">
        <v>0</v>
      </c>
      <c r="M357" s="39">
        <v>412.5</v>
      </c>
      <c r="N357" s="40">
        <f t="shared" si="5"/>
        <v>0</v>
      </c>
      <c r="O357" s="15"/>
      <c r="P357" s="15"/>
    </row>
    <row r="358" spans="1:16">
      <c r="A358" s="34" t="s">
        <v>200</v>
      </c>
      <c r="B358" s="34" t="s">
        <v>494</v>
      </c>
      <c r="C358" s="34" t="s">
        <v>204</v>
      </c>
      <c r="D358" s="34" t="s">
        <v>23</v>
      </c>
      <c r="E358" s="34" t="s">
        <v>794</v>
      </c>
      <c r="F358" s="34" t="s">
        <v>794</v>
      </c>
      <c r="G358" s="34" t="s">
        <v>794</v>
      </c>
      <c r="H358" s="38">
        <v>4.1480000000000006</v>
      </c>
      <c r="I358" s="39">
        <v>145</v>
      </c>
      <c r="J358" s="49">
        <v>605.97</v>
      </c>
      <c r="K358" s="67"/>
      <c r="L358" s="16">
        <v>0</v>
      </c>
      <c r="M358" s="39">
        <v>145</v>
      </c>
      <c r="N358" s="40">
        <f t="shared" si="5"/>
        <v>0</v>
      </c>
      <c r="O358" s="15"/>
      <c r="P358" s="15"/>
    </row>
    <row r="359" spans="1:16">
      <c r="A359" s="35" t="s">
        <v>200</v>
      </c>
      <c r="B359" s="35" t="s">
        <v>495</v>
      </c>
      <c r="C359" s="35" t="s">
        <v>204</v>
      </c>
      <c r="D359" s="35" t="s">
        <v>23</v>
      </c>
      <c r="E359" s="35" t="s">
        <v>794</v>
      </c>
      <c r="F359" s="35" t="s">
        <v>794</v>
      </c>
      <c r="G359" s="35" t="s">
        <v>794</v>
      </c>
      <c r="H359" s="38">
        <v>3.1958620689655173</v>
      </c>
      <c r="I359" s="39">
        <v>234</v>
      </c>
      <c r="J359" s="48">
        <v>780.86000000000013</v>
      </c>
      <c r="K359" s="67"/>
      <c r="L359" s="16">
        <v>0</v>
      </c>
      <c r="M359" s="39">
        <v>234</v>
      </c>
      <c r="N359" s="40">
        <f t="shared" si="5"/>
        <v>0</v>
      </c>
      <c r="O359" s="15"/>
      <c r="P359" s="15"/>
    </row>
    <row r="360" spans="1:16">
      <c r="A360" s="34" t="s">
        <v>200</v>
      </c>
      <c r="B360" s="34" t="s">
        <v>496</v>
      </c>
      <c r="C360" s="34" t="s">
        <v>7</v>
      </c>
      <c r="D360" s="34" t="s">
        <v>23</v>
      </c>
      <c r="E360" s="34" t="s">
        <v>797</v>
      </c>
      <c r="F360" s="34" t="s">
        <v>1056</v>
      </c>
      <c r="G360" s="34" t="s">
        <v>851</v>
      </c>
      <c r="H360" s="38">
        <v>42.516000000000005</v>
      </c>
      <c r="I360" s="39">
        <v>114</v>
      </c>
      <c r="J360" s="49">
        <v>5329.9199999999992</v>
      </c>
      <c r="K360" s="67"/>
      <c r="L360" s="16">
        <v>0</v>
      </c>
      <c r="M360" s="39">
        <v>114</v>
      </c>
      <c r="N360" s="40">
        <f t="shared" si="5"/>
        <v>0</v>
      </c>
      <c r="O360" s="15"/>
      <c r="P360" s="15"/>
    </row>
    <row r="361" spans="1:16">
      <c r="A361" s="35" t="s">
        <v>200</v>
      </c>
      <c r="B361" s="35" t="s">
        <v>497</v>
      </c>
      <c r="C361" s="35" t="s">
        <v>204</v>
      </c>
      <c r="D361" s="35" t="s">
        <v>23</v>
      </c>
      <c r="E361" s="35" t="s">
        <v>794</v>
      </c>
      <c r="F361" s="35" t="s">
        <v>794</v>
      </c>
      <c r="G361" s="35" t="s">
        <v>794</v>
      </c>
      <c r="H361" s="38">
        <v>3.01</v>
      </c>
      <c r="I361" s="39">
        <v>19</v>
      </c>
      <c r="J361" s="48">
        <v>57.19</v>
      </c>
      <c r="K361" s="67"/>
      <c r="L361" s="16">
        <v>0</v>
      </c>
      <c r="M361" s="39">
        <v>19</v>
      </c>
      <c r="N361" s="40">
        <f t="shared" si="5"/>
        <v>0</v>
      </c>
      <c r="O361" s="15"/>
      <c r="P361" s="15"/>
    </row>
    <row r="362" spans="1:16">
      <c r="A362" s="34" t="s">
        <v>200</v>
      </c>
      <c r="B362" s="34" t="s">
        <v>498</v>
      </c>
      <c r="C362" s="34" t="s">
        <v>204</v>
      </c>
      <c r="D362" s="34" t="s">
        <v>23</v>
      </c>
      <c r="E362" s="34" t="s">
        <v>794</v>
      </c>
      <c r="F362" s="34" t="s">
        <v>794</v>
      </c>
      <c r="G362" s="34" t="s">
        <v>794</v>
      </c>
      <c r="H362" s="38">
        <v>4.335</v>
      </c>
      <c r="I362" s="39">
        <v>113</v>
      </c>
      <c r="J362" s="49">
        <v>489.95</v>
      </c>
      <c r="K362" s="67"/>
      <c r="L362" s="16">
        <v>0</v>
      </c>
      <c r="M362" s="39">
        <v>113</v>
      </c>
      <c r="N362" s="40">
        <f t="shared" si="5"/>
        <v>0</v>
      </c>
      <c r="O362" s="15"/>
      <c r="P362" s="15"/>
    </row>
    <row r="363" spans="1:16">
      <c r="A363" s="35" t="s">
        <v>200</v>
      </c>
      <c r="B363" s="35" t="s">
        <v>499</v>
      </c>
      <c r="C363" s="35" t="s">
        <v>204</v>
      </c>
      <c r="D363" s="35" t="s">
        <v>23</v>
      </c>
      <c r="E363" s="35" t="s">
        <v>794</v>
      </c>
      <c r="F363" s="35" t="s">
        <v>794</v>
      </c>
      <c r="G363" s="35" t="s">
        <v>794</v>
      </c>
      <c r="H363" s="38">
        <v>1.3066666666666666</v>
      </c>
      <c r="I363" s="39">
        <v>33</v>
      </c>
      <c r="J363" s="48">
        <v>43.089999999999996</v>
      </c>
      <c r="K363" s="67"/>
      <c r="L363" s="16">
        <v>0</v>
      </c>
      <c r="M363" s="39">
        <v>33</v>
      </c>
      <c r="N363" s="40">
        <f t="shared" si="5"/>
        <v>0</v>
      </c>
      <c r="O363" s="15"/>
      <c r="P363" s="15"/>
    </row>
    <row r="364" spans="1:16">
      <c r="A364" s="34" t="s">
        <v>200</v>
      </c>
      <c r="B364" s="34" t="s">
        <v>500</v>
      </c>
      <c r="C364" s="34" t="s">
        <v>204</v>
      </c>
      <c r="D364" s="34" t="s">
        <v>23</v>
      </c>
      <c r="E364" s="34" t="s">
        <v>794</v>
      </c>
      <c r="F364" s="34" t="s">
        <v>794</v>
      </c>
      <c r="G364" s="34" t="s">
        <v>794</v>
      </c>
      <c r="H364" s="38">
        <v>2.4562499999999998</v>
      </c>
      <c r="I364" s="39">
        <v>95</v>
      </c>
      <c r="J364" s="49">
        <v>238.56000000000006</v>
      </c>
      <c r="K364" s="67"/>
      <c r="L364" s="16">
        <v>0</v>
      </c>
      <c r="M364" s="39">
        <v>95</v>
      </c>
      <c r="N364" s="40">
        <f t="shared" si="5"/>
        <v>0</v>
      </c>
      <c r="O364" s="15"/>
      <c r="P364" s="15"/>
    </row>
    <row r="365" spans="1:16">
      <c r="A365" s="35" t="s">
        <v>200</v>
      </c>
      <c r="B365" s="35" t="s">
        <v>501</v>
      </c>
      <c r="C365" s="35" t="s">
        <v>1268</v>
      </c>
      <c r="D365" s="35" t="s">
        <v>23</v>
      </c>
      <c r="E365" s="35" t="s">
        <v>794</v>
      </c>
      <c r="F365" s="35" t="s">
        <v>794</v>
      </c>
      <c r="G365" s="35" t="s">
        <v>1009</v>
      </c>
      <c r="H365" s="38">
        <v>9.5266666666666655</v>
      </c>
      <c r="I365" s="39">
        <v>90</v>
      </c>
      <c r="J365" s="48">
        <v>857.39999999999986</v>
      </c>
      <c r="K365" s="67"/>
      <c r="L365" s="16">
        <v>0</v>
      </c>
      <c r="M365" s="39">
        <v>90</v>
      </c>
      <c r="N365" s="40">
        <f t="shared" si="5"/>
        <v>0</v>
      </c>
      <c r="O365" s="15"/>
      <c r="P365" s="15"/>
    </row>
    <row r="366" spans="1:16">
      <c r="A366" s="34" t="s">
        <v>200</v>
      </c>
      <c r="B366" s="34" t="s">
        <v>502</v>
      </c>
      <c r="C366" s="34" t="s">
        <v>1268</v>
      </c>
      <c r="D366" s="34" t="s">
        <v>23</v>
      </c>
      <c r="E366" s="34" t="s">
        <v>794</v>
      </c>
      <c r="F366" s="34" t="s">
        <v>794</v>
      </c>
      <c r="G366" s="34" t="s">
        <v>1009</v>
      </c>
      <c r="H366" s="38">
        <v>9.9550000000000001</v>
      </c>
      <c r="I366" s="39">
        <v>90</v>
      </c>
      <c r="J366" s="49">
        <v>895.95</v>
      </c>
      <c r="K366" s="67"/>
      <c r="L366" s="16">
        <v>0</v>
      </c>
      <c r="M366" s="39">
        <v>90</v>
      </c>
      <c r="N366" s="40">
        <f t="shared" si="5"/>
        <v>0</v>
      </c>
      <c r="O366" s="15"/>
      <c r="P366" s="15"/>
    </row>
    <row r="367" spans="1:16">
      <c r="A367" s="35" t="s">
        <v>200</v>
      </c>
      <c r="B367" s="35" t="s">
        <v>503</v>
      </c>
      <c r="C367" s="35" t="s">
        <v>1268</v>
      </c>
      <c r="D367" s="35" t="s">
        <v>23</v>
      </c>
      <c r="E367" s="35" t="s">
        <v>794</v>
      </c>
      <c r="F367" s="35" t="s">
        <v>794</v>
      </c>
      <c r="G367" s="35" t="s">
        <v>1009</v>
      </c>
      <c r="H367" s="38">
        <v>69.34</v>
      </c>
      <c r="I367" s="39">
        <v>16</v>
      </c>
      <c r="J367" s="48">
        <v>1109.44</v>
      </c>
      <c r="K367" s="67"/>
      <c r="L367" s="16">
        <v>0</v>
      </c>
      <c r="M367" s="39">
        <v>16</v>
      </c>
      <c r="N367" s="40">
        <f t="shared" si="5"/>
        <v>0</v>
      </c>
      <c r="O367" s="15"/>
      <c r="P367" s="15"/>
    </row>
    <row r="368" spans="1:16">
      <c r="A368" s="34" t="s">
        <v>200</v>
      </c>
      <c r="B368" s="34" t="s">
        <v>504</v>
      </c>
      <c r="C368" s="34" t="s">
        <v>1267</v>
      </c>
      <c r="D368" s="34" t="s">
        <v>23</v>
      </c>
      <c r="E368" s="34" t="s">
        <v>1057</v>
      </c>
      <c r="F368" s="34" t="s">
        <v>1058</v>
      </c>
      <c r="G368" s="34" t="s">
        <v>794</v>
      </c>
      <c r="H368" s="38">
        <v>8.1379999999999999</v>
      </c>
      <c r="I368" s="39">
        <v>53</v>
      </c>
      <c r="J368" s="49">
        <v>380.64999999999992</v>
      </c>
      <c r="K368" s="67"/>
      <c r="L368" s="16">
        <v>0</v>
      </c>
      <c r="M368" s="39">
        <v>53</v>
      </c>
      <c r="N368" s="40">
        <f t="shared" si="5"/>
        <v>0</v>
      </c>
      <c r="O368" s="15"/>
      <c r="P368" s="15"/>
    </row>
    <row r="369" spans="1:16">
      <c r="A369" s="35" t="s">
        <v>200</v>
      </c>
      <c r="B369" s="35" t="s">
        <v>505</v>
      </c>
      <c r="C369" s="35" t="s">
        <v>1267</v>
      </c>
      <c r="D369" s="35" t="s">
        <v>23</v>
      </c>
      <c r="E369" s="35" t="s">
        <v>791</v>
      </c>
      <c r="F369" s="35" t="s">
        <v>1059</v>
      </c>
      <c r="G369" s="35" t="s">
        <v>793</v>
      </c>
      <c r="H369" s="38">
        <v>4.2428571428571429</v>
      </c>
      <c r="I369" s="39">
        <v>314</v>
      </c>
      <c r="J369" s="48">
        <v>1467.4</v>
      </c>
      <c r="K369" s="67"/>
      <c r="L369" s="16">
        <v>0</v>
      </c>
      <c r="M369" s="39">
        <v>314</v>
      </c>
      <c r="N369" s="40">
        <f t="shared" si="5"/>
        <v>0</v>
      </c>
      <c r="O369" s="15"/>
      <c r="P369" s="15"/>
    </row>
    <row r="370" spans="1:16">
      <c r="A370" s="34" t="s">
        <v>200</v>
      </c>
      <c r="B370" s="34" t="s">
        <v>506</v>
      </c>
      <c r="C370" s="34" t="s">
        <v>1267</v>
      </c>
      <c r="D370" s="34" t="s">
        <v>23</v>
      </c>
      <c r="E370" s="34" t="s">
        <v>64</v>
      </c>
      <c r="F370" s="34" t="s">
        <v>794</v>
      </c>
      <c r="G370" s="34" t="s">
        <v>804</v>
      </c>
      <c r="H370" s="38">
        <v>3.5180597014925374</v>
      </c>
      <c r="I370" s="39">
        <v>970</v>
      </c>
      <c r="J370" s="49">
        <v>3813.15</v>
      </c>
      <c r="K370" s="67"/>
      <c r="L370" s="16">
        <v>0</v>
      </c>
      <c r="M370" s="39">
        <v>970</v>
      </c>
      <c r="N370" s="40">
        <f t="shared" si="5"/>
        <v>0</v>
      </c>
      <c r="O370" s="15"/>
      <c r="P370" s="15"/>
    </row>
    <row r="371" spans="1:16">
      <c r="A371" s="35" t="s">
        <v>200</v>
      </c>
      <c r="B371" s="35" t="s">
        <v>210</v>
      </c>
      <c r="C371" s="35" t="s">
        <v>1267</v>
      </c>
      <c r="D371" s="35" t="s">
        <v>23</v>
      </c>
      <c r="E371" s="35" t="s">
        <v>794</v>
      </c>
      <c r="F371" s="35" t="s">
        <v>794</v>
      </c>
      <c r="G371" s="35" t="s">
        <v>794</v>
      </c>
      <c r="H371" s="38">
        <v>2.6033333333333331</v>
      </c>
      <c r="I371" s="39">
        <v>6</v>
      </c>
      <c r="J371" s="48">
        <v>15.62</v>
      </c>
      <c r="K371" s="67"/>
      <c r="L371" s="16">
        <v>0</v>
      </c>
      <c r="M371" s="39">
        <v>6</v>
      </c>
      <c r="N371" s="40">
        <f t="shared" si="5"/>
        <v>0</v>
      </c>
      <c r="O371" s="15"/>
      <c r="P371" s="15"/>
    </row>
    <row r="372" spans="1:16">
      <c r="A372" s="34" t="s">
        <v>200</v>
      </c>
      <c r="B372" s="34" t="s">
        <v>201</v>
      </c>
      <c r="C372" s="34" t="s">
        <v>1267</v>
      </c>
      <c r="D372" s="34" t="s">
        <v>23</v>
      </c>
      <c r="E372" s="34" t="s">
        <v>794</v>
      </c>
      <c r="F372" s="34" t="s">
        <v>794</v>
      </c>
      <c r="G372" s="34" t="s">
        <v>794</v>
      </c>
      <c r="H372" s="38">
        <v>2.605</v>
      </c>
      <c r="I372" s="39">
        <v>30</v>
      </c>
      <c r="J372" s="49">
        <v>81.069999999999993</v>
      </c>
      <c r="K372" s="67"/>
      <c r="L372" s="16">
        <v>0</v>
      </c>
      <c r="M372" s="39">
        <v>30</v>
      </c>
      <c r="N372" s="40">
        <f t="shared" si="5"/>
        <v>0</v>
      </c>
      <c r="O372" s="15"/>
      <c r="P372" s="15"/>
    </row>
    <row r="373" spans="1:16">
      <c r="A373" s="35" t="s">
        <v>200</v>
      </c>
      <c r="B373" s="35" t="s">
        <v>211</v>
      </c>
      <c r="C373" s="35" t="s">
        <v>1267</v>
      </c>
      <c r="D373" s="35" t="s">
        <v>23</v>
      </c>
      <c r="E373" s="35" t="s">
        <v>794</v>
      </c>
      <c r="F373" s="35" t="s">
        <v>794</v>
      </c>
      <c r="G373" s="35" t="s">
        <v>794</v>
      </c>
      <c r="H373" s="38">
        <v>3.0233333333333334</v>
      </c>
      <c r="I373" s="39">
        <v>24</v>
      </c>
      <c r="J373" s="48">
        <v>75.649999999999991</v>
      </c>
      <c r="K373" s="67"/>
      <c r="L373" s="16">
        <v>0</v>
      </c>
      <c r="M373" s="39">
        <v>24</v>
      </c>
      <c r="N373" s="40">
        <f t="shared" si="5"/>
        <v>0</v>
      </c>
      <c r="O373" s="15"/>
      <c r="P373" s="15"/>
    </row>
    <row r="374" spans="1:16">
      <c r="A374" s="34" t="s">
        <v>200</v>
      </c>
      <c r="B374" s="34" t="s">
        <v>212</v>
      </c>
      <c r="C374" s="34" t="s">
        <v>1267</v>
      </c>
      <c r="D374" s="34" t="s">
        <v>23</v>
      </c>
      <c r="E374" s="34" t="s">
        <v>794</v>
      </c>
      <c r="F374" s="34" t="s">
        <v>1060</v>
      </c>
      <c r="G374" s="34" t="s">
        <v>794</v>
      </c>
      <c r="H374" s="38">
        <v>2.1219999999999999</v>
      </c>
      <c r="I374" s="39">
        <v>660</v>
      </c>
      <c r="J374" s="49">
        <v>1494.6800000000005</v>
      </c>
      <c r="K374" s="67"/>
      <c r="L374" s="16">
        <v>0</v>
      </c>
      <c r="M374" s="39">
        <v>660</v>
      </c>
      <c r="N374" s="40">
        <f t="shared" si="5"/>
        <v>0</v>
      </c>
      <c r="O374" s="15"/>
      <c r="P374" s="15"/>
    </row>
    <row r="375" spans="1:16">
      <c r="A375" s="35" t="s">
        <v>200</v>
      </c>
      <c r="B375" s="35" t="s">
        <v>507</v>
      </c>
      <c r="C375" s="35" t="s">
        <v>1267</v>
      </c>
      <c r="D375" s="35" t="s">
        <v>23</v>
      </c>
      <c r="E375" s="35" t="s">
        <v>1061</v>
      </c>
      <c r="F375" s="35">
        <v>8712512110178</v>
      </c>
      <c r="G375" s="35" t="s">
        <v>1062</v>
      </c>
      <c r="H375" s="38">
        <v>11.453749999999999</v>
      </c>
      <c r="I375" s="39">
        <v>382</v>
      </c>
      <c r="J375" s="48">
        <v>4375.3900000000003</v>
      </c>
      <c r="K375" s="67"/>
      <c r="L375" s="16">
        <v>0</v>
      </c>
      <c r="M375" s="39">
        <v>382</v>
      </c>
      <c r="N375" s="40">
        <f t="shared" si="5"/>
        <v>0</v>
      </c>
      <c r="O375" s="15"/>
      <c r="P375" s="15"/>
    </row>
    <row r="376" spans="1:16">
      <c r="A376" s="34" t="s">
        <v>200</v>
      </c>
      <c r="B376" s="34" t="s">
        <v>508</v>
      </c>
      <c r="C376" s="34" t="s">
        <v>1267</v>
      </c>
      <c r="D376" s="34" t="s">
        <v>23</v>
      </c>
      <c r="E376" s="34" t="s">
        <v>1063</v>
      </c>
      <c r="F376" s="34" t="s">
        <v>1064</v>
      </c>
      <c r="G376" s="34" t="s">
        <v>1065</v>
      </c>
      <c r="H376" s="38">
        <v>15.171645569620253</v>
      </c>
      <c r="I376" s="39">
        <v>962</v>
      </c>
      <c r="J376" s="49">
        <v>17824.93</v>
      </c>
      <c r="K376" s="67"/>
      <c r="L376" s="16">
        <v>0</v>
      </c>
      <c r="M376" s="39">
        <v>962</v>
      </c>
      <c r="N376" s="40">
        <f t="shared" si="5"/>
        <v>0</v>
      </c>
      <c r="O376" s="15"/>
      <c r="P376" s="15"/>
    </row>
    <row r="377" spans="1:16">
      <c r="A377" s="35" t="s">
        <v>200</v>
      </c>
      <c r="B377" s="35" t="s">
        <v>509</v>
      </c>
      <c r="C377" s="35" t="s">
        <v>1267</v>
      </c>
      <c r="D377" s="35" t="s">
        <v>23</v>
      </c>
      <c r="E377" s="35" t="s">
        <v>881</v>
      </c>
      <c r="F377" s="35" t="s">
        <v>1066</v>
      </c>
      <c r="G377" s="35" t="s">
        <v>883</v>
      </c>
      <c r="H377" s="38">
        <v>18.830000000000002</v>
      </c>
      <c r="I377" s="39">
        <v>12</v>
      </c>
      <c r="J377" s="48">
        <v>225.96</v>
      </c>
      <c r="K377" s="67"/>
      <c r="L377" s="16">
        <v>0</v>
      </c>
      <c r="M377" s="39">
        <v>12</v>
      </c>
      <c r="N377" s="40">
        <f t="shared" si="5"/>
        <v>0</v>
      </c>
      <c r="O377" s="15"/>
      <c r="P377" s="15"/>
    </row>
    <row r="378" spans="1:16">
      <c r="A378" s="34" t="s">
        <v>200</v>
      </c>
      <c r="B378" s="34" t="s">
        <v>510</v>
      </c>
      <c r="C378" s="34" t="s">
        <v>1267</v>
      </c>
      <c r="D378" s="34" t="s">
        <v>23</v>
      </c>
      <c r="E378" s="34" t="s">
        <v>813</v>
      </c>
      <c r="F378" s="34" t="s">
        <v>1067</v>
      </c>
      <c r="G378" s="34" t="s">
        <v>21</v>
      </c>
      <c r="H378" s="38">
        <v>19.046764705882353</v>
      </c>
      <c r="I378" s="39">
        <v>580</v>
      </c>
      <c r="J378" s="49">
        <v>12112.69</v>
      </c>
      <c r="K378" s="67"/>
      <c r="L378" s="16">
        <v>0</v>
      </c>
      <c r="M378" s="39">
        <v>580</v>
      </c>
      <c r="N378" s="40">
        <f t="shared" si="5"/>
        <v>0</v>
      </c>
      <c r="O378" s="15"/>
      <c r="P378" s="15"/>
    </row>
    <row r="379" spans="1:16">
      <c r="A379" s="35" t="s">
        <v>200</v>
      </c>
      <c r="B379" s="35" t="s">
        <v>511</v>
      </c>
      <c r="C379" s="35" t="s">
        <v>1267</v>
      </c>
      <c r="D379" s="35" t="s">
        <v>23</v>
      </c>
      <c r="E379" s="35" t="s">
        <v>813</v>
      </c>
      <c r="F379" s="35" t="s">
        <v>1068</v>
      </c>
      <c r="G379" s="35" t="s">
        <v>21</v>
      </c>
      <c r="H379" s="38">
        <v>19.250810810810812</v>
      </c>
      <c r="I379" s="39">
        <v>556</v>
      </c>
      <c r="J379" s="48">
        <v>11630.349999999999</v>
      </c>
      <c r="K379" s="67"/>
      <c r="L379" s="16">
        <v>0</v>
      </c>
      <c r="M379" s="39">
        <v>556</v>
      </c>
      <c r="N379" s="40">
        <f t="shared" si="5"/>
        <v>0</v>
      </c>
      <c r="O379" s="15"/>
      <c r="P379" s="15"/>
    </row>
    <row r="380" spans="1:16">
      <c r="A380" s="34" t="s">
        <v>200</v>
      </c>
      <c r="B380" s="34" t="s">
        <v>512</v>
      </c>
      <c r="C380" s="34" t="s">
        <v>1267</v>
      </c>
      <c r="D380" s="34" t="s">
        <v>23</v>
      </c>
      <c r="E380" s="34" t="s">
        <v>813</v>
      </c>
      <c r="F380" s="34" t="s">
        <v>1069</v>
      </c>
      <c r="G380" s="34" t="s">
        <v>21</v>
      </c>
      <c r="H380" s="38">
        <v>19.118571428571428</v>
      </c>
      <c r="I380" s="39">
        <v>515</v>
      </c>
      <c r="J380" s="49">
        <v>10757.730000000001</v>
      </c>
      <c r="K380" s="67"/>
      <c r="L380" s="16">
        <v>0</v>
      </c>
      <c r="M380" s="39">
        <v>515</v>
      </c>
      <c r="N380" s="40">
        <f t="shared" si="5"/>
        <v>0</v>
      </c>
      <c r="O380" s="15"/>
      <c r="P380" s="15"/>
    </row>
    <row r="381" spans="1:16">
      <c r="A381" s="35" t="s">
        <v>200</v>
      </c>
      <c r="B381" s="35" t="s">
        <v>513</v>
      </c>
      <c r="C381" s="35" t="s">
        <v>1267</v>
      </c>
      <c r="D381" s="35" t="s">
        <v>23</v>
      </c>
      <c r="E381" s="35" t="s">
        <v>813</v>
      </c>
      <c r="F381" s="35" t="s">
        <v>1070</v>
      </c>
      <c r="G381" s="35" t="s">
        <v>21</v>
      </c>
      <c r="H381" s="38">
        <v>12.435384615384615</v>
      </c>
      <c r="I381" s="39">
        <v>191</v>
      </c>
      <c r="J381" s="48">
        <v>2580.54</v>
      </c>
      <c r="K381" s="67"/>
      <c r="L381" s="16">
        <v>0</v>
      </c>
      <c r="M381" s="39">
        <v>191</v>
      </c>
      <c r="N381" s="40">
        <f t="shared" si="5"/>
        <v>0</v>
      </c>
      <c r="O381" s="15"/>
      <c r="P381" s="15"/>
    </row>
    <row r="382" spans="1:16">
      <c r="A382" s="34" t="s">
        <v>200</v>
      </c>
      <c r="B382" s="34" t="s">
        <v>514</v>
      </c>
      <c r="C382" s="34" t="s">
        <v>1267</v>
      </c>
      <c r="D382" s="34" t="s">
        <v>23</v>
      </c>
      <c r="E382" s="34" t="s">
        <v>1071</v>
      </c>
      <c r="F382" s="34" t="s">
        <v>1072</v>
      </c>
      <c r="G382" s="34" t="s">
        <v>846</v>
      </c>
      <c r="H382" s="38">
        <v>2.81</v>
      </c>
      <c r="I382" s="39">
        <v>474</v>
      </c>
      <c r="J382" s="49">
        <v>1331.9400000000003</v>
      </c>
      <c r="K382" s="67"/>
      <c r="L382" s="16">
        <v>0</v>
      </c>
      <c r="M382" s="39">
        <v>474</v>
      </c>
      <c r="N382" s="40">
        <f t="shared" si="5"/>
        <v>0</v>
      </c>
      <c r="O382" s="15"/>
      <c r="P382" s="15"/>
    </row>
    <row r="383" spans="1:16">
      <c r="A383" s="35" t="s">
        <v>200</v>
      </c>
      <c r="B383" s="35" t="s">
        <v>515</v>
      </c>
      <c r="C383" s="35" t="s">
        <v>1267</v>
      </c>
      <c r="D383" s="35" t="s">
        <v>23</v>
      </c>
      <c r="E383" s="35" t="s">
        <v>64</v>
      </c>
      <c r="F383" s="35" t="s">
        <v>794</v>
      </c>
      <c r="G383" s="35" t="s">
        <v>804</v>
      </c>
      <c r="H383" s="38">
        <v>2.9980000000000002</v>
      </c>
      <c r="I383" s="39">
        <v>12</v>
      </c>
      <c r="J383" s="48">
        <v>35.950000000000003</v>
      </c>
      <c r="K383" s="67"/>
      <c r="L383" s="16">
        <v>0</v>
      </c>
      <c r="M383" s="39">
        <v>12</v>
      </c>
      <c r="N383" s="40">
        <f t="shared" si="5"/>
        <v>0</v>
      </c>
      <c r="O383" s="15"/>
      <c r="P383" s="15"/>
    </row>
    <row r="384" spans="1:16">
      <c r="A384" s="34" t="s">
        <v>200</v>
      </c>
      <c r="B384" s="34" t="s">
        <v>516</v>
      </c>
      <c r="C384" s="34" t="s">
        <v>1267</v>
      </c>
      <c r="D384" s="34" t="s">
        <v>23</v>
      </c>
      <c r="E384" s="34" t="s">
        <v>908</v>
      </c>
      <c r="F384" s="34" t="s">
        <v>1073</v>
      </c>
      <c r="G384" s="34" t="s">
        <v>826</v>
      </c>
      <c r="H384" s="38">
        <v>26.106000000000002</v>
      </c>
      <c r="I384" s="39">
        <v>78</v>
      </c>
      <c r="J384" s="49">
        <v>1987.82</v>
      </c>
      <c r="K384" s="67"/>
      <c r="L384" s="16">
        <v>0</v>
      </c>
      <c r="M384" s="39">
        <v>78</v>
      </c>
      <c r="N384" s="40">
        <f t="shared" si="5"/>
        <v>0</v>
      </c>
      <c r="O384" s="15"/>
      <c r="P384" s="15"/>
    </row>
    <row r="385" spans="1:16">
      <c r="A385" s="35" t="s">
        <v>200</v>
      </c>
      <c r="B385" s="35" t="s">
        <v>517</v>
      </c>
      <c r="C385" s="35" t="s">
        <v>1267</v>
      </c>
      <c r="D385" s="35" t="s">
        <v>23</v>
      </c>
      <c r="E385" s="35" t="s">
        <v>794</v>
      </c>
      <c r="F385" s="35" t="s">
        <v>794</v>
      </c>
      <c r="G385" s="35" t="s">
        <v>794</v>
      </c>
      <c r="H385" s="38">
        <v>11.5</v>
      </c>
      <c r="I385" s="39">
        <v>11</v>
      </c>
      <c r="J385" s="48">
        <v>126.5</v>
      </c>
      <c r="K385" s="67"/>
      <c r="L385" s="16">
        <v>0</v>
      </c>
      <c r="M385" s="39">
        <v>11</v>
      </c>
      <c r="N385" s="40">
        <f t="shared" si="5"/>
        <v>0</v>
      </c>
      <c r="O385" s="15"/>
      <c r="P385" s="15"/>
    </row>
    <row r="386" spans="1:16">
      <c r="A386" s="34" t="s">
        <v>200</v>
      </c>
      <c r="B386" s="34" t="s">
        <v>518</v>
      </c>
      <c r="C386" s="34" t="s">
        <v>1267</v>
      </c>
      <c r="D386" s="34" t="s">
        <v>23</v>
      </c>
      <c r="E386" s="34" t="s">
        <v>1074</v>
      </c>
      <c r="F386" s="34" t="s">
        <v>1075</v>
      </c>
      <c r="G386" s="34" t="s">
        <v>990</v>
      </c>
      <c r="H386" s="38">
        <v>1.544</v>
      </c>
      <c r="I386" s="39">
        <v>100</v>
      </c>
      <c r="J386" s="49">
        <v>154.4</v>
      </c>
      <c r="K386" s="67"/>
      <c r="L386" s="16">
        <v>0</v>
      </c>
      <c r="M386" s="39">
        <v>100</v>
      </c>
      <c r="N386" s="40">
        <f t="shared" si="5"/>
        <v>0</v>
      </c>
      <c r="O386" s="15"/>
      <c r="P386" s="15"/>
    </row>
    <row r="387" spans="1:16">
      <c r="A387" s="35" t="s">
        <v>200</v>
      </c>
      <c r="B387" s="35" t="s">
        <v>519</v>
      </c>
      <c r="C387" s="35" t="s">
        <v>1267</v>
      </c>
      <c r="D387" s="35" t="s">
        <v>23</v>
      </c>
      <c r="E387" s="35" t="s">
        <v>1076</v>
      </c>
      <c r="F387" s="35" t="s">
        <v>1077</v>
      </c>
      <c r="G387" s="35" t="s">
        <v>990</v>
      </c>
      <c r="H387" s="38">
        <v>1.601</v>
      </c>
      <c r="I387" s="39">
        <v>6600</v>
      </c>
      <c r="J387" s="48">
        <v>10952.84</v>
      </c>
      <c r="K387" s="67"/>
      <c r="L387" s="16">
        <v>0</v>
      </c>
      <c r="M387" s="39">
        <v>6600</v>
      </c>
      <c r="N387" s="40">
        <f t="shared" si="5"/>
        <v>0</v>
      </c>
      <c r="O387" s="15"/>
      <c r="P387" s="15"/>
    </row>
    <row r="388" spans="1:16">
      <c r="A388" s="34" t="s">
        <v>200</v>
      </c>
      <c r="B388" s="34" t="s">
        <v>520</v>
      </c>
      <c r="C388" s="34" t="s">
        <v>1267</v>
      </c>
      <c r="D388" s="34" t="s">
        <v>23</v>
      </c>
      <c r="E388" s="34" t="s">
        <v>1074</v>
      </c>
      <c r="F388" s="34" t="s">
        <v>1078</v>
      </c>
      <c r="G388" s="34" t="s">
        <v>990</v>
      </c>
      <c r="H388" s="38">
        <v>1.5330000000000001</v>
      </c>
      <c r="I388" s="39">
        <v>100</v>
      </c>
      <c r="J388" s="49">
        <v>153.30000000000001</v>
      </c>
      <c r="K388" s="67"/>
      <c r="L388" s="16">
        <v>0</v>
      </c>
      <c r="M388" s="39">
        <v>100</v>
      </c>
      <c r="N388" s="40">
        <f t="shared" si="5"/>
        <v>0</v>
      </c>
      <c r="O388" s="15"/>
      <c r="P388" s="15"/>
    </row>
    <row r="389" spans="1:16">
      <c r="A389" s="35" t="s">
        <v>200</v>
      </c>
      <c r="B389" s="35" t="s">
        <v>521</v>
      </c>
      <c r="C389" s="35" t="s">
        <v>1267</v>
      </c>
      <c r="D389" s="35" t="s">
        <v>23</v>
      </c>
      <c r="E389" s="35" t="s">
        <v>1079</v>
      </c>
      <c r="F389" s="35" t="s">
        <v>1080</v>
      </c>
      <c r="G389" s="35" t="s">
        <v>823</v>
      </c>
      <c r="H389" s="38">
        <v>13.72</v>
      </c>
      <c r="I389" s="39">
        <v>204</v>
      </c>
      <c r="J389" s="48">
        <v>2798.88</v>
      </c>
      <c r="K389" s="67"/>
      <c r="L389" s="16">
        <v>0</v>
      </c>
      <c r="M389" s="39">
        <v>204</v>
      </c>
      <c r="N389" s="40">
        <f t="shared" si="5"/>
        <v>0</v>
      </c>
      <c r="O389" s="15"/>
      <c r="P389" s="15"/>
    </row>
    <row r="390" spans="1:16">
      <c r="A390" s="34" t="s">
        <v>200</v>
      </c>
      <c r="B390" s="34" t="s">
        <v>522</v>
      </c>
      <c r="C390" s="34" t="s">
        <v>1267</v>
      </c>
      <c r="D390" s="34" t="s">
        <v>23</v>
      </c>
      <c r="E390" s="34" t="s">
        <v>1011</v>
      </c>
      <c r="F390" s="34" t="s">
        <v>1081</v>
      </c>
      <c r="G390" s="34" t="s">
        <v>1082</v>
      </c>
      <c r="H390" s="38">
        <v>17.792615384615384</v>
      </c>
      <c r="I390" s="39">
        <v>727</v>
      </c>
      <c r="J390" s="49">
        <v>12782.430000000002</v>
      </c>
      <c r="K390" s="67"/>
      <c r="L390" s="16">
        <v>0</v>
      </c>
      <c r="M390" s="39">
        <v>727</v>
      </c>
      <c r="N390" s="40">
        <f t="shared" si="5"/>
        <v>0</v>
      </c>
      <c r="O390" s="15"/>
      <c r="P390" s="15"/>
    </row>
    <row r="391" spans="1:16">
      <c r="A391" s="35" t="s">
        <v>200</v>
      </c>
      <c r="B391" s="35" t="s">
        <v>231</v>
      </c>
      <c r="C391" s="35" t="s">
        <v>1267</v>
      </c>
      <c r="D391" s="35" t="s">
        <v>23</v>
      </c>
      <c r="E391" s="35" t="s">
        <v>64</v>
      </c>
      <c r="F391" s="35" t="s">
        <v>794</v>
      </c>
      <c r="G391" s="35" t="s">
        <v>804</v>
      </c>
      <c r="H391" s="38">
        <v>6.41</v>
      </c>
      <c r="I391" s="39">
        <v>41</v>
      </c>
      <c r="J391" s="48">
        <v>20.810000000000002</v>
      </c>
      <c r="K391" s="67"/>
      <c r="L391" s="16">
        <v>0</v>
      </c>
      <c r="M391" s="39">
        <v>41</v>
      </c>
      <c r="N391" s="40">
        <f t="shared" ref="N391:N454" si="6">M391*L391-K391</f>
        <v>0</v>
      </c>
      <c r="O391" s="15"/>
      <c r="P391" s="15"/>
    </row>
    <row r="392" spans="1:16">
      <c r="A392" s="34" t="s">
        <v>200</v>
      </c>
      <c r="B392" s="34" t="s">
        <v>232</v>
      </c>
      <c r="C392" s="34" t="s">
        <v>1267</v>
      </c>
      <c r="D392" s="34" t="s">
        <v>23</v>
      </c>
      <c r="E392" s="34" t="s">
        <v>64</v>
      </c>
      <c r="F392" s="34" t="s">
        <v>794</v>
      </c>
      <c r="G392" s="34" t="s">
        <v>804</v>
      </c>
      <c r="H392" s="38">
        <v>0.36</v>
      </c>
      <c r="I392" s="39">
        <v>40</v>
      </c>
      <c r="J392" s="49">
        <v>14.4</v>
      </c>
      <c r="K392" s="67"/>
      <c r="L392" s="16">
        <v>0</v>
      </c>
      <c r="M392" s="39">
        <v>40</v>
      </c>
      <c r="N392" s="40">
        <f t="shared" si="6"/>
        <v>0</v>
      </c>
      <c r="O392" s="15"/>
      <c r="P392" s="15"/>
    </row>
    <row r="393" spans="1:16">
      <c r="A393" s="35" t="s">
        <v>200</v>
      </c>
      <c r="B393" s="35" t="s">
        <v>523</v>
      </c>
      <c r="C393" s="35" t="s">
        <v>1267</v>
      </c>
      <c r="D393" s="35" t="s">
        <v>23</v>
      </c>
      <c r="E393" s="35" t="s">
        <v>196</v>
      </c>
      <c r="F393" s="35" t="s">
        <v>1083</v>
      </c>
      <c r="G393" s="35" t="s">
        <v>1084</v>
      </c>
      <c r="H393" s="38">
        <v>1.3759999999999999</v>
      </c>
      <c r="I393" s="39">
        <v>190</v>
      </c>
      <c r="J393" s="48">
        <v>283.88</v>
      </c>
      <c r="K393" s="67"/>
      <c r="L393" s="16">
        <v>0</v>
      </c>
      <c r="M393" s="39">
        <v>190</v>
      </c>
      <c r="N393" s="40">
        <f t="shared" si="6"/>
        <v>0</v>
      </c>
      <c r="O393" s="15"/>
      <c r="P393" s="15"/>
    </row>
    <row r="394" spans="1:16">
      <c r="A394" s="34" t="s">
        <v>200</v>
      </c>
      <c r="B394" s="34" t="s">
        <v>524</v>
      </c>
      <c r="C394" s="34" t="s">
        <v>1267</v>
      </c>
      <c r="D394" s="34" t="s">
        <v>23</v>
      </c>
      <c r="E394" s="34" t="s">
        <v>797</v>
      </c>
      <c r="F394" s="34" t="s">
        <v>1085</v>
      </c>
      <c r="G394" s="34" t="s">
        <v>848</v>
      </c>
      <c r="H394" s="38">
        <v>10.91</v>
      </c>
      <c r="I394" s="39">
        <v>98</v>
      </c>
      <c r="J394" s="49">
        <v>1069.1799999999998</v>
      </c>
      <c r="K394" s="67"/>
      <c r="L394" s="16">
        <v>0</v>
      </c>
      <c r="M394" s="39">
        <v>98</v>
      </c>
      <c r="N394" s="40">
        <f t="shared" si="6"/>
        <v>0</v>
      </c>
      <c r="O394" s="15"/>
      <c r="P394" s="15"/>
    </row>
    <row r="395" spans="1:16">
      <c r="A395" s="35" t="s">
        <v>200</v>
      </c>
      <c r="B395" s="35" t="s">
        <v>525</v>
      </c>
      <c r="C395" s="35" t="s">
        <v>1267</v>
      </c>
      <c r="D395" s="35" t="s">
        <v>23</v>
      </c>
      <c r="E395" s="35" t="s">
        <v>794</v>
      </c>
      <c r="F395" s="35" t="s">
        <v>794</v>
      </c>
      <c r="G395" s="35" t="s">
        <v>794</v>
      </c>
      <c r="H395" s="38">
        <v>15.7</v>
      </c>
      <c r="I395" s="39">
        <v>6.2000000029802322</v>
      </c>
      <c r="J395" s="48">
        <v>103.64</v>
      </c>
      <c r="K395" s="67"/>
      <c r="L395" s="16">
        <v>0</v>
      </c>
      <c r="M395" s="39">
        <v>6.2000000029802322</v>
      </c>
      <c r="N395" s="40">
        <f t="shared" si="6"/>
        <v>0</v>
      </c>
      <c r="O395" s="15"/>
      <c r="P395" s="15"/>
    </row>
    <row r="396" spans="1:16">
      <c r="A396" s="34" t="s">
        <v>200</v>
      </c>
      <c r="B396" s="34" t="s">
        <v>526</v>
      </c>
      <c r="C396" s="34" t="s">
        <v>1267</v>
      </c>
      <c r="D396" s="34" t="s">
        <v>23</v>
      </c>
      <c r="E396" s="34" t="s">
        <v>976</v>
      </c>
      <c r="F396" s="34" t="s">
        <v>1086</v>
      </c>
      <c r="G396" s="34" t="s">
        <v>88</v>
      </c>
      <c r="H396" s="38">
        <v>1.2387999999999999</v>
      </c>
      <c r="I396" s="39">
        <v>6960</v>
      </c>
      <c r="J396" s="49">
        <v>9986.4</v>
      </c>
      <c r="K396" s="67"/>
      <c r="L396" s="16">
        <v>0</v>
      </c>
      <c r="M396" s="39">
        <v>6960</v>
      </c>
      <c r="N396" s="40">
        <f t="shared" si="6"/>
        <v>0</v>
      </c>
      <c r="O396" s="15"/>
      <c r="P396" s="15"/>
    </row>
    <row r="397" spans="1:16">
      <c r="A397" s="35" t="s">
        <v>200</v>
      </c>
      <c r="B397" s="35" t="s">
        <v>527</v>
      </c>
      <c r="C397" s="35" t="s">
        <v>1267</v>
      </c>
      <c r="D397" s="35" t="s">
        <v>23</v>
      </c>
      <c r="E397" s="35" t="s">
        <v>797</v>
      </c>
      <c r="F397" s="35" t="s">
        <v>1087</v>
      </c>
      <c r="G397" s="35" t="s">
        <v>832</v>
      </c>
      <c r="H397" s="38">
        <v>15.27</v>
      </c>
      <c r="I397" s="39">
        <v>29</v>
      </c>
      <c r="J397" s="48">
        <v>440.09999999999997</v>
      </c>
      <c r="K397" s="67"/>
      <c r="L397" s="16">
        <v>0</v>
      </c>
      <c r="M397" s="39">
        <v>29</v>
      </c>
      <c r="N397" s="40">
        <f t="shared" si="6"/>
        <v>0</v>
      </c>
      <c r="O397" s="15"/>
      <c r="P397" s="15"/>
    </row>
    <row r="398" spans="1:16">
      <c r="A398" s="34" t="s">
        <v>200</v>
      </c>
      <c r="B398" s="34" t="s">
        <v>528</v>
      </c>
      <c r="C398" s="34" t="s">
        <v>1267</v>
      </c>
      <c r="D398" s="34" t="s">
        <v>23</v>
      </c>
      <c r="E398" s="34" t="s">
        <v>1088</v>
      </c>
      <c r="F398" s="34" t="s">
        <v>1089</v>
      </c>
      <c r="G398" s="34" t="s">
        <v>945</v>
      </c>
      <c r="H398" s="38">
        <v>15.75</v>
      </c>
      <c r="I398" s="39">
        <v>24</v>
      </c>
      <c r="J398" s="49">
        <v>389.03000000000003</v>
      </c>
      <c r="K398" s="67"/>
      <c r="L398" s="16">
        <v>0</v>
      </c>
      <c r="M398" s="39">
        <v>24</v>
      </c>
      <c r="N398" s="40">
        <f t="shared" si="6"/>
        <v>0</v>
      </c>
      <c r="O398" s="15"/>
      <c r="P398" s="15"/>
    </row>
    <row r="399" spans="1:16">
      <c r="A399" s="35" t="s">
        <v>200</v>
      </c>
      <c r="B399" s="35" t="s">
        <v>529</v>
      </c>
      <c r="C399" s="35" t="s">
        <v>1267</v>
      </c>
      <c r="D399" s="35" t="s">
        <v>23</v>
      </c>
      <c r="E399" s="35" t="s">
        <v>1090</v>
      </c>
      <c r="F399" s="35" t="s">
        <v>1091</v>
      </c>
      <c r="G399" s="35" t="s">
        <v>31</v>
      </c>
      <c r="H399" s="38">
        <v>35.729999999999997</v>
      </c>
      <c r="I399" s="39">
        <v>54</v>
      </c>
      <c r="J399" s="48">
        <v>1929.4200000000005</v>
      </c>
      <c r="K399" s="67"/>
      <c r="L399" s="16">
        <v>0</v>
      </c>
      <c r="M399" s="39">
        <v>54</v>
      </c>
      <c r="N399" s="40">
        <f t="shared" si="6"/>
        <v>0</v>
      </c>
      <c r="O399" s="15"/>
      <c r="P399" s="15"/>
    </row>
    <row r="400" spans="1:16">
      <c r="A400" s="34" t="s">
        <v>200</v>
      </c>
      <c r="B400" s="34" t="s">
        <v>530</v>
      </c>
      <c r="C400" s="34" t="s">
        <v>1267</v>
      </c>
      <c r="D400" s="34" t="s">
        <v>23</v>
      </c>
      <c r="E400" s="34" t="s">
        <v>922</v>
      </c>
      <c r="F400" s="34" t="s">
        <v>1093</v>
      </c>
      <c r="G400" s="34" t="s">
        <v>1092</v>
      </c>
      <c r="H400" s="38">
        <v>73.070000000000007</v>
      </c>
      <c r="I400" s="39">
        <v>5</v>
      </c>
      <c r="J400" s="49">
        <v>365.35</v>
      </c>
      <c r="K400" s="67"/>
      <c r="L400" s="16">
        <v>0</v>
      </c>
      <c r="M400" s="39">
        <v>5</v>
      </c>
      <c r="N400" s="40">
        <f t="shared" si="6"/>
        <v>0</v>
      </c>
      <c r="O400" s="15"/>
      <c r="P400" s="15"/>
    </row>
    <row r="401" spans="1:18">
      <c r="A401" s="35" t="s">
        <v>200</v>
      </c>
      <c r="B401" s="35" t="s">
        <v>531</v>
      </c>
      <c r="C401" s="35" t="s">
        <v>1267</v>
      </c>
      <c r="D401" s="35" t="s">
        <v>23</v>
      </c>
      <c r="E401" s="35" t="s">
        <v>64</v>
      </c>
      <c r="F401" s="35" t="s">
        <v>794</v>
      </c>
      <c r="G401" s="35" t="s">
        <v>804</v>
      </c>
      <c r="H401" s="38">
        <v>2.08</v>
      </c>
      <c r="I401" s="39">
        <v>183</v>
      </c>
      <c r="J401" s="48">
        <v>441.97</v>
      </c>
      <c r="K401" s="67"/>
      <c r="L401" s="16">
        <v>0</v>
      </c>
      <c r="M401" s="39">
        <v>183</v>
      </c>
      <c r="N401" s="40">
        <f t="shared" si="6"/>
        <v>0</v>
      </c>
      <c r="O401" s="15"/>
      <c r="P401" s="15"/>
    </row>
    <row r="402" spans="1:18">
      <c r="A402" s="34" t="s">
        <v>200</v>
      </c>
      <c r="B402" s="34" t="s">
        <v>532</v>
      </c>
      <c r="C402" s="34" t="s">
        <v>1267</v>
      </c>
      <c r="D402" s="34" t="s">
        <v>23</v>
      </c>
      <c r="E402" s="34" t="s">
        <v>64</v>
      </c>
      <c r="F402" s="34" t="s">
        <v>794</v>
      </c>
      <c r="G402" s="34" t="s">
        <v>804</v>
      </c>
      <c r="H402" s="38">
        <v>2.2654285714285716</v>
      </c>
      <c r="I402" s="39">
        <v>330</v>
      </c>
      <c r="J402" s="49">
        <v>820.6</v>
      </c>
      <c r="K402" s="67"/>
      <c r="L402" s="16">
        <v>0</v>
      </c>
      <c r="M402" s="39">
        <v>330</v>
      </c>
      <c r="N402" s="40">
        <f t="shared" si="6"/>
        <v>0</v>
      </c>
      <c r="O402" s="15"/>
      <c r="P402" s="15"/>
    </row>
    <row r="403" spans="1:18">
      <c r="A403" s="35" t="s">
        <v>200</v>
      </c>
      <c r="B403" s="35" t="s">
        <v>533</v>
      </c>
      <c r="C403" s="35" t="s">
        <v>1267</v>
      </c>
      <c r="D403" s="35" t="s">
        <v>23</v>
      </c>
      <c r="E403" s="35" t="s">
        <v>1094</v>
      </c>
      <c r="F403" s="35" t="s">
        <v>1095</v>
      </c>
      <c r="G403" s="35" t="s">
        <v>854</v>
      </c>
      <c r="H403" s="38">
        <v>27.7</v>
      </c>
      <c r="I403" s="39">
        <v>33</v>
      </c>
      <c r="J403" s="48">
        <v>1256.5900000000001</v>
      </c>
      <c r="K403" s="67"/>
      <c r="L403" s="16">
        <v>0</v>
      </c>
      <c r="M403" s="39">
        <v>33</v>
      </c>
      <c r="N403" s="40">
        <f t="shared" si="6"/>
        <v>0</v>
      </c>
      <c r="O403" s="15"/>
      <c r="P403" s="15"/>
    </row>
    <row r="404" spans="1:18">
      <c r="A404" s="34" t="s">
        <v>200</v>
      </c>
      <c r="B404" s="34" t="s">
        <v>534</v>
      </c>
      <c r="C404" s="34" t="s">
        <v>1267</v>
      </c>
      <c r="D404" s="34" t="s">
        <v>23</v>
      </c>
      <c r="E404" s="34" t="s">
        <v>794</v>
      </c>
      <c r="F404" s="34" t="s">
        <v>794</v>
      </c>
      <c r="G404" s="34" t="s">
        <v>794</v>
      </c>
      <c r="H404" s="38">
        <v>2.58</v>
      </c>
      <c r="I404" s="39">
        <v>251</v>
      </c>
      <c r="J404" s="49">
        <v>647.57999999999993</v>
      </c>
      <c r="K404" s="67"/>
      <c r="L404" s="16">
        <v>0</v>
      </c>
      <c r="M404" s="39">
        <v>251</v>
      </c>
      <c r="N404" s="40">
        <f t="shared" si="6"/>
        <v>0</v>
      </c>
      <c r="O404" s="15"/>
      <c r="P404" s="15"/>
    </row>
    <row r="405" spans="1:18">
      <c r="A405" s="35" t="s">
        <v>200</v>
      </c>
      <c r="B405" s="35" t="s">
        <v>535</v>
      </c>
      <c r="C405" s="35" t="s">
        <v>1267</v>
      </c>
      <c r="D405" s="35" t="s">
        <v>23</v>
      </c>
      <c r="E405" s="35" t="e">
        <v>#N/A</v>
      </c>
      <c r="F405" s="35" t="s">
        <v>794</v>
      </c>
      <c r="G405" s="35" t="e">
        <v>#N/A</v>
      </c>
      <c r="H405" s="38">
        <v>5.77</v>
      </c>
      <c r="I405" s="39">
        <v>181</v>
      </c>
      <c r="J405" s="48">
        <v>1043.97</v>
      </c>
      <c r="K405" s="67"/>
      <c r="L405" s="16">
        <v>0</v>
      </c>
      <c r="M405" s="39">
        <v>181</v>
      </c>
      <c r="N405" s="40">
        <f t="shared" si="6"/>
        <v>0</v>
      </c>
      <c r="O405" s="15"/>
      <c r="P405" s="15"/>
      <c r="R405" s="18"/>
    </row>
    <row r="406" spans="1:18">
      <c r="A406" s="34" t="s">
        <v>200</v>
      </c>
      <c r="B406" s="34" t="s">
        <v>233</v>
      </c>
      <c r="C406" s="34" t="s">
        <v>1267</v>
      </c>
      <c r="D406" s="34" t="s">
        <v>23</v>
      </c>
      <c r="E406" s="34" t="s">
        <v>82</v>
      </c>
      <c r="F406" s="34" t="s">
        <v>794</v>
      </c>
      <c r="G406" s="34" t="s">
        <v>804</v>
      </c>
      <c r="H406" s="38">
        <v>2.04</v>
      </c>
      <c r="I406" s="39">
        <v>19</v>
      </c>
      <c r="J406" s="49">
        <v>38.76</v>
      </c>
      <c r="K406" s="67"/>
      <c r="L406" s="16">
        <v>0</v>
      </c>
      <c r="M406" s="39">
        <v>19</v>
      </c>
      <c r="N406" s="40">
        <f t="shared" si="6"/>
        <v>0</v>
      </c>
      <c r="O406" s="15"/>
      <c r="P406" s="15"/>
    </row>
    <row r="407" spans="1:18">
      <c r="A407" s="35" t="s">
        <v>200</v>
      </c>
      <c r="B407" s="35" t="s">
        <v>536</v>
      </c>
      <c r="C407" s="35" t="s">
        <v>1267</v>
      </c>
      <c r="D407" s="35" t="s">
        <v>23</v>
      </c>
      <c r="E407" s="35" t="s">
        <v>797</v>
      </c>
      <c r="F407" s="35" t="s">
        <v>1096</v>
      </c>
      <c r="G407" s="35" t="s">
        <v>848</v>
      </c>
      <c r="H407" s="38">
        <v>11.17</v>
      </c>
      <c r="I407" s="39">
        <v>69</v>
      </c>
      <c r="J407" s="48">
        <v>756.57</v>
      </c>
      <c r="K407" s="67"/>
      <c r="L407" s="16">
        <v>0</v>
      </c>
      <c r="M407" s="39">
        <v>69</v>
      </c>
      <c r="N407" s="40">
        <f t="shared" si="6"/>
        <v>0</v>
      </c>
      <c r="O407" s="15"/>
      <c r="P407" s="15"/>
    </row>
    <row r="408" spans="1:18">
      <c r="A408" s="34" t="s">
        <v>200</v>
      </c>
      <c r="B408" s="34" t="s">
        <v>537</v>
      </c>
      <c r="C408" s="34" t="s">
        <v>1267</v>
      </c>
      <c r="D408" s="34" t="s">
        <v>23</v>
      </c>
      <c r="E408" s="34" t="s">
        <v>929</v>
      </c>
      <c r="F408" s="34" t="s">
        <v>1097</v>
      </c>
      <c r="G408" s="34" t="s">
        <v>31</v>
      </c>
      <c r="H408" s="38">
        <v>40.33</v>
      </c>
      <c r="I408" s="39">
        <v>40</v>
      </c>
      <c r="J408" s="49">
        <v>1829.46</v>
      </c>
      <c r="K408" s="67"/>
      <c r="L408" s="16">
        <v>0</v>
      </c>
      <c r="M408" s="39">
        <v>40</v>
      </c>
      <c r="N408" s="40">
        <f t="shared" si="6"/>
        <v>0</v>
      </c>
      <c r="O408" s="15"/>
      <c r="P408" s="15"/>
    </row>
    <row r="409" spans="1:18">
      <c r="A409" s="35" t="s">
        <v>200</v>
      </c>
      <c r="B409" s="35" t="s">
        <v>538</v>
      </c>
      <c r="C409" s="35" t="s">
        <v>1267</v>
      </c>
      <c r="D409" s="35" t="s">
        <v>23</v>
      </c>
      <c r="E409" s="35" t="s">
        <v>853</v>
      </c>
      <c r="F409" s="35" t="s">
        <v>1098</v>
      </c>
      <c r="G409" s="35" t="s">
        <v>1099</v>
      </c>
      <c r="H409" s="38">
        <v>21.64</v>
      </c>
      <c r="I409" s="39">
        <v>335</v>
      </c>
      <c r="J409" s="48">
        <v>9072.64</v>
      </c>
      <c r="K409" s="67"/>
      <c r="L409" s="16">
        <v>0</v>
      </c>
      <c r="M409" s="39">
        <v>335</v>
      </c>
      <c r="N409" s="40">
        <f t="shared" si="6"/>
        <v>0</v>
      </c>
      <c r="O409" s="15"/>
      <c r="P409" s="15"/>
    </row>
    <row r="410" spans="1:18">
      <c r="A410" s="34" t="s">
        <v>200</v>
      </c>
      <c r="B410" s="34" t="s">
        <v>539</v>
      </c>
      <c r="C410" s="34" t="s">
        <v>1267</v>
      </c>
      <c r="D410" s="34" t="s">
        <v>23</v>
      </c>
      <c r="E410" s="34" t="s">
        <v>1100</v>
      </c>
      <c r="F410" s="34" t="s">
        <v>1101</v>
      </c>
      <c r="G410" s="34" t="s">
        <v>31</v>
      </c>
      <c r="H410" s="38">
        <v>21.279999999999998</v>
      </c>
      <c r="I410" s="39">
        <v>291</v>
      </c>
      <c r="J410" s="49">
        <v>6192.4800000000005</v>
      </c>
      <c r="K410" s="67"/>
      <c r="L410" s="16">
        <v>0</v>
      </c>
      <c r="M410" s="39">
        <v>291</v>
      </c>
      <c r="N410" s="40">
        <f t="shared" si="6"/>
        <v>0</v>
      </c>
      <c r="O410" s="15"/>
      <c r="P410" s="15"/>
    </row>
    <row r="411" spans="1:18">
      <c r="A411" s="35" t="s">
        <v>200</v>
      </c>
      <c r="B411" s="35" t="s">
        <v>540</v>
      </c>
      <c r="C411" s="35" t="s">
        <v>1267</v>
      </c>
      <c r="D411" s="35" t="s">
        <v>23</v>
      </c>
      <c r="E411" s="35" t="s">
        <v>808</v>
      </c>
      <c r="F411" s="35" t="s">
        <v>1102</v>
      </c>
      <c r="G411" s="35" t="s">
        <v>809</v>
      </c>
      <c r="H411" s="38">
        <v>2.7512500000000002</v>
      </c>
      <c r="I411" s="39">
        <v>200</v>
      </c>
      <c r="J411" s="48">
        <v>550.25</v>
      </c>
      <c r="K411" s="67"/>
      <c r="L411" s="16">
        <v>0</v>
      </c>
      <c r="M411" s="39">
        <v>200</v>
      </c>
      <c r="N411" s="40">
        <f t="shared" si="6"/>
        <v>0</v>
      </c>
      <c r="O411" s="15"/>
      <c r="P411" s="15"/>
    </row>
    <row r="412" spans="1:18">
      <c r="A412" s="34" t="s">
        <v>200</v>
      </c>
      <c r="B412" s="34" t="s">
        <v>541</v>
      </c>
      <c r="C412" s="34" t="s">
        <v>1267</v>
      </c>
      <c r="D412" s="34" t="s">
        <v>23</v>
      </c>
      <c r="E412" s="34" t="s">
        <v>808</v>
      </c>
      <c r="F412" s="34" t="s">
        <v>1103</v>
      </c>
      <c r="G412" s="34" t="s">
        <v>826</v>
      </c>
      <c r="H412" s="38">
        <v>2.549466666666667</v>
      </c>
      <c r="I412" s="39">
        <v>150</v>
      </c>
      <c r="J412" s="49">
        <v>382.42</v>
      </c>
      <c r="K412" s="67"/>
      <c r="L412" s="16">
        <v>0</v>
      </c>
      <c r="M412" s="39">
        <v>150</v>
      </c>
      <c r="N412" s="40">
        <f t="shared" si="6"/>
        <v>0</v>
      </c>
      <c r="O412" s="15"/>
      <c r="P412" s="15"/>
    </row>
    <row r="413" spans="1:18">
      <c r="A413" s="35" t="s">
        <v>200</v>
      </c>
      <c r="B413" s="35" t="s">
        <v>542</v>
      </c>
      <c r="C413" s="35" t="s">
        <v>1267</v>
      </c>
      <c r="D413" s="35" t="s">
        <v>23</v>
      </c>
      <c r="E413" s="35" t="s">
        <v>794</v>
      </c>
      <c r="F413" s="35" t="s">
        <v>794</v>
      </c>
      <c r="G413" s="35" t="s">
        <v>794</v>
      </c>
      <c r="H413" s="38">
        <v>1.3049999999999999</v>
      </c>
      <c r="I413" s="39">
        <v>35</v>
      </c>
      <c r="J413" s="48">
        <v>45.69</v>
      </c>
      <c r="K413" s="67"/>
      <c r="L413" s="16">
        <v>0</v>
      </c>
      <c r="M413" s="39">
        <v>35</v>
      </c>
      <c r="N413" s="40">
        <f t="shared" si="6"/>
        <v>0</v>
      </c>
      <c r="O413" s="15"/>
      <c r="P413" s="15"/>
    </row>
    <row r="414" spans="1:18">
      <c r="A414" s="34" t="s">
        <v>200</v>
      </c>
      <c r="B414" s="34" t="s">
        <v>543</v>
      </c>
      <c r="C414" s="34" t="s">
        <v>1267</v>
      </c>
      <c r="D414" s="34" t="s">
        <v>23</v>
      </c>
      <c r="E414" s="34" t="s">
        <v>794</v>
      </c>
      <c r="F414" s="34" t="s">
        <v>794</v>
      </c>
      <c r="G414" s="34" t="s">
        <v>794</v>
      </c>
      <c r="H414" s="38">
        <v>1.9859523809523809</v>
      </c>
      <c r="I414" s="39">
        <v>549</v>
      </c>
      <c r="J414" s="49">
        <v>1184.81</v>
      </c>
      <c r="K414" s="67"/>
      <c r="L414" s="16">
        <v>0</v>
      </c>
      <c r="M414" s="39">
        <v>549</v>
      </c>
      <c r="N414" s="40">
        <f t="shared" si="6"/>
        <v>0</v>
      </c>
      <c r="O414" s="15"/>
      <c r="P414" s="15"/>
    </row>
    <row r="415" spans="1:18">
      <c r="A415" s="35" t="s">
        <v>200</v>
      </c>
      <c r="B415" s="35" t="s">
        <v>234</v>
      </c>
      <c r="C415" s="35" t="s">
        <v>1267</v>
      </c>
      <c r="D415" s="35" t="s">
        <v>23</v>
      </c>
      <c r="E415" s="35" t="s">
        <v>64</v>
      </c>
      <c r="F415" s="35" t="s">
        <v>794</v>
      </c>
      <c r="G415" s="35" t="s">
        <v>804</v>
      </c>
      <c r="H415" s="38">
        <v>15.05</v>
      </c>
      <c r="I415" s="39">
        <v>10</v>
      </c>
      <c r="J415" s="48">
        <v>154.24</v>
      </c>
      <c r="K415" s="67"/>
      <c r="L415" s="16">
        <v>0</v>
      </c>
      <c r="M415" s="39">
        <v>10</v>
      </c>
      <c r="N415" s="40">
        <f t="shared" si="6"/>
        <v>0</v>
      </c>
      <c r="O415" s="15"/>
      <c r="P415" s="15"/>
    </row>
    <row r="416" spans="1:18">
      <c r="A416" s="34" t="s">
        <v>200</v>
      </c>
      <c r="B416" s="34" t="s">
        <v>235</v>
      </c>
      <c r="C416" s="34" t="s">
        <v>1267</v>
      </c>
      <c r="D416" s="34" t="s">
        <v>23</v>
      </c>
      <c r="E416" s="34" t="s">
        <v>64</v>
      </c>
      <c r="F416" s="34" t="s">
        <v>794</v>
      </c>
      <c r="G416" s="34" t="s">
        <v>804</v>
      </c>
      <c r="H416" s="38">
        <v>1.7224999999999999</v>
      </c>
      <c r="I416" s="39">
        <v>4</v>
      </c>
      <c r="J416" s="49">
        <v>6.89</v>
      </c>
      <c r="K416" s="67"/>
      <c r="L416" s="16">
        <v>0</v>
      </c>
      <c r="M416" s="39">
        <v>4</v>
      </c>
      <c r="N416" s="40">
        <f t="shared" si="6"/>
        <v>0</v>
      </c>
      <c r="O416" s="15"/>
      <c r="P416" s="15"/>
    </row>
    <row r="417" spans="1:16">
      <c r="A417" s="35" t="s">
        <v>200</v>
      </c>
      <c r="B417" s="35" t="s">
        <v>236</v>
      </c>
      <c r="C417" s="35" t="s">
        <v>1267</v>
      </c>
      <c r="D417" s="35" t="s">
        <v>23</v>
      </c>
      <c r="E417" s="35" t="s">
        <v>64</v>
      </c>
      <c r="F417" s="35" t="s">
        <v>794</v>
      </c>
      <c r="G417" s="35" t="s">
        <v>804</v>
      </c>
      <c r="H417" s="38">
        <v>1.7033333333333334</v>
      </c>
      <c r="I417" s="39">
        <v>36</v>
      </c>
      <c r="J417" s="48">
        <v>79.180000000000007</v>
      </c>
      <c r="K417" s="67"/>
      <c r="L417" s="16">
        <v>0</v>
      </c>
      <c r="M417" s="39">
        <v>36</v>
      </c>
      <c r="N417" s="40">
        <f t="shared" si="6"/>
        <v>0</v>
      </c>
      <c r="O417" s="15"/>
      <c r="P417" s="15"/>
    </row>
    <row r="418" spans="1:16">
      <c r="A418" s="34" t="s">
        <v>200</v>
      </c>
      <c r="B418" s="34" t="s">
        <v>544</v>
      </c>
      <c r="C418" s="34" t="s">
        <v>1267</v>
      </c>
      <c r="D418" s="34" t="s">
        <v>23</v>
      </c>
      <c r="E418" s="34" t="s">
        <v>1057</v>
      </c>
      <c r="F418" s="34" t="s">
        <v>1104</v>
      </c>
      <c r="G418" s="34" t="s">
        <v>1105</v>
      </c>
      <c r="H418" s="38">
        <v>9.9749999999999996</v>
      </c>
      <c r="I418" s="39">
        <v>31</v>
      </c>
      <c r="J418" s="49">
        <v>348.84000000000003</v>
      </c>
      <c r="K418" s="67"/>
      <c r="L418" s="16">
        <v>0</v>
      </c>
      <c r="M418" s="39">
        <v>31</v>
      </c>
      <c r="N418" s="40">
        <f t="shared" si="6"/>
        <v>0</v>
      </c>
      <c r="O418" s="15"/>
      <c r="P418" s="15"/>
    </row>
    <row r="419" spans="1:16">
      <c r="A419" s="35" t="s">
        <v>200</v>
      </c>
      <c r="B419" s="35" t="s">
        <v>545</v>
      </c>
      <c r="C419" s="35" t="s">
        <v>1267</v>
      </c>
      <c r="D419" s="35" t="s">
        <v>23</v>
      </c>
      <c r="E419" s="35" t="s">
        <v>1106</v>
      </c>
      <c r="F419" s="35" t="s">
        <v>1107</v>
      </c>
      <c r="G419" s="35" t="s">
        <v>1108</v>
      </c>
      <c r="H419" s="38">
        <v>27.72</v>
      </c>
      <c r="I419" s="39">
        <v>20</v>
      </c>
      <c r="J419" s="48">
        <v>625.04</v>
      </c>
      <c r="K419" s="67"/>
      <c r="L419" s="16">
        <v>0</v>
      </c>
      <c r="M419" s="39">
        <v>20</v>
      </c>
      <c r="N419" s="40">
        <f t="shared" si="6"/>
        <v>0</v>
      </c>
      <c r="O419" s="15"/>
      <c r="P419" s="15"/>
    </row>
    <row r="420" spans="1:16">
      <c r="A420" s="34" t="s">
        <v>200</v>
      </c>
      <c r="B420" s="34" t="s">
        <v>546</v>
      </c>
      <c r="C420" s="34" t="s">
        <v>799</v>
      </c>
      <c r="D420" s="34" t="s">
        <v>23</v>
      </c>
      <c r="E420" s="34" t="s">
        <v>921</v>
      </c>
      <c r="F420" s="34" t="s">
        <v>1109</v>
      </c>
      <c r="G420" s="34" t="s">
        <v>925</v>
      </c>
      <c r="H420" s="38">
        <v>8.6300000000000008</v>
      </c>
      <c r="I420" s="39">
        <v>137</v>
      </c>
      <c r="J420" s="49">
        <v>1267.95</v>
      </c>
      <c r="K420" s="67"/>
      <c r="L420" s="16">
        <v>0</v>
      </c>
      <c r="M420" s="39">
        <v>137</v>
      </c>
      <c r="N420" s="40">
        <f t="shared" si="6"/>
        <v>0</v>
      </c>
      <c r="O420" s="15"/>
      <c r="P420" s="15"/>
    </row>
    <row r="421" spans="1:16">
      <c r="A421" s="35" t="s">
        <v>200</v>
      </c>
      <c r="B421" s="35" t="s">
        <v>547</v>
      </c>
      <c r="C421" s="35" t="s">
        <v>1265</v>
      </c>
      <c r="D421" s="35" t="s">
        <v>23</v>
      </c>
      <c r="E421" s="35" t="s">
        <v>55</v>
      </c>
      <c r="F421" s="35" t="s">
        <v>794</v>
      </c>
      <c r="G421" s="35" t="s">
        <v>804</v>
      </c>
      <c r="H421" s="38">
        <v>2.1819387755102042</v>
      </c>
      <c r="I421" s="39">
        <v>1078</v>
      </c>
      <c r="J421" s="48">
        <v>2573.7599999999998</v>
      </c>
      <c r="K421" s="67"/>
      <c r="L421" s="16">
        <v>0</v>
      </c>
      <c r="M421" s="39">
        <v>1078</v>
      </c>
      <c r="N421" s="40">
        <f t="shared" si="6"/>
        <v>0</v>
      </c>
      <c r="O421" s="15"/>
      <c r="P421" s="15"/>
    </row>
    <row r="422" spans="1:16">
      <c r="A422" s="34" t="s">
        <v>200</v>
      </c>
      <c r="B422" s="34" t="s">
        <v>548</v>
      </c>
      <c r="C422" s="34" t="s">
        <v>1265</v>
      </c>
      <c r="D422" s="34" t="s">
        <v>23</v>
      </c>
      <c r="E422" s="34" t="s">
        <v>82</v>
      </c>
      <c r="F422" s="34" t="s">
        <v>794</v>
      </c>
      <c r="G422" s="34" t="s">
        <v>804</v>
      </c>
      <c r="H422" s="38">
        <v>5.8544827586206898</v>
      </c>
      <c r="I422" s="39">
        <v>141</v>
      </c>
      <c r="J422" s="49">
        <v>825.40000000000009</v>
      </c>
      <c r="K422" s="67"/>
      <c r="L422" s="16">
        <v>0</v>
      </c>
      <c r="M422" s="39">
        <v>141</v>
      </c>
      <c r="N422" s="40">
        <f t="shared" si="6"/>
        <v>0</v>
      </c>
      <c r="O422" s="15"/>
      <c r="P422" s="15"/>
    </row>
    <row r="423" spans="1:16">
      <c r="A423" s="35" t="s">
        <v>200</v>
      </c>
      <c r="B423" s="35" t="s">
        <v>549</v>
      </c>
      <c r="C423" s="35" t="s">
        <v>7</v>
      </c>
      <c r="D423" s="35" t="s">
        <v>23</v>
      </c>
      <c r="E423" s="35" t="s">
        <v>1110</v>
      </c>
      <c r="F423" s="35" t="s">
        <v>1111</v>
      </c>
      <c r="G423" s="35" t="s">
        <v>1112</v>
      </c>
      <c r="H423" s="38">
        <v>83.30714285714285</v>
      </c>
      <c r="I423" s="39">
        <v>80</v>
      </c>
      <c r="J423" s="48">
        <v>6669.03</v>
      </c>
      <c r="K423" s="67"/>
      <c r="L423" s="16">
        <v>0</v>
      </c>
      <c r="M423" s="39">
        <v>80</v>
      </c>
      <c r="N423" s="40">
        <f t="shared" si="6"/>
        <v>0</v>
      </c>
      <c r="O423" s="15"/>
      <c r="P423" s="15"/>
    </row>
    <row r="424" spans="1:16">
      <c r="A424" s="34" t="s">
        <v>200</v>
      </c>
      <c r="B424" s="34" t="s">
        <v>550</v>
      </c>
      <c r="C424" s="34" t="s">
        <v>7</v>
      </c>
      <c r="D424" s="34" t="s">
        <v>23</v>
      </c>
      <c r="E424" s="34" t="s">
        <v>1110</v>
      </c>
      <c r="F424" s="34" t="s">
        <v>1113</v>
      </c>
      <c r="G424" s="34" t="s">
        <v>1112</v>
      </c>
      <c r="H424" s="38">
        <v>90.100555555555559</v>
      </c>
      <c r="I424" s="39">
        <v>151</v>
      </c>
      <c r="J424" s="49">
        <v>13605.28</v>
      </c>
      <c r="K424" s="67"/>
      <c r="L424" s="16">
        <v>0</v>
      </c>
      <c r="M424" s="39">
        <v>151</v>
      </c>
      <c r="N424" s="40">
        <f t="shared" si="6"/>
        <v>0</v>
      </c>
      <c r="O424" s="15"/>
      <c r="P424" s="15"/>
    </row>
    <row r="425" spans="1:16">
      <c r="A425" s="35" t="s">
        <v>200</v>
      </c>
      <c r="B425" s="35" t="s">
        <v>551</v>
      </c>
      <c r="C425" s="35" t="s">
        <v>799</v>
      </c>
      <c r="D425" s="35" t="s">
        <v>23</v>
      </c>
      <c r="E425" s="35" t="s">
        <v>980</v>
      </c>
      <c r="F425" s="35" t="s">
        <v>794</v>
      </c>
      <c r="G425" s="35" t="s">
        <v>125</v>
      </c>
      <c r="H425" s="38">
        <v>19.02</v>
      </c>
      <c r="I425" s="39">
        <v>24</v>
      </c>
      <c r="J425" s="48">
        <v>469.48999999999995</v>
      </c>
      <c r="K425" s="67"/>
      <c r="L425" s="16">
        <v>0</v>
      </c>
      <c r="M425" s="39">
        <v>24</v>
      </c>
      <c r="N425" s="40">
        <f t="shared" si="6"/>
        <v>0</v>
      </c>
      <c r="O425" s="15"/>
      <c r="P425" s="15"/>
    </row>
    <row r="426" spans="1:16">
      <c r="A426" s="34" t="s">
        <v>200</v>
      </c>
      <c r="B426" s="34" t="s">
        <v>552</v>
      </c>
      <c r="C426" s="34" t="s">
        <v>1265</v>
      </c>
      <c r="D426" s="34" t="s">
        <v>23</v>
      </c>
      <c r="E426" s="34" t="s">
        <v>998</v>
      </c>
      <c r="F426" s="34" t="s">
        <v>794</v>
      </c>
      <c r="G426" s="34" t="s">
        <v>804</v>
      </c>
      <c r="H426" s="38">
        <v>6.048</v>
      </c>
      <c r="I426" s="39">
        <v>130</v>
      </c>
      <c r="J426" s="49">
        <v>786.24</v>
      </c>
      <c r="K426" s="67"/>
      <c r="L426" s="16">
        <v>0</v>
      </c>
      <c r="M426" s="39">
        <v>130</v>
      </c>
      <c r="N426" s="40">
        <f t="shared" si="6"/>
        <v>0</v>
      </c>
      <c r="O426" s="15"/>
      <c r="P426" s="15"/>
    </row>
    <row r="427" spans="1:16">
      <c r="A427" s="35" t="s">
        <v>200</v>
      </c>
      <c r="B427" s="35" t="s">
        <v>553</v>
      </c>
      <c r="C427" s="35" t="s">
        <v>1265</v>
      </c>
      <c r="D427" s="35" t="s">
        <v>23</v>
      </c>
      <c r="E427" s="35" t="s">
        <v>998</v>
      </c>
      <c r="F427" s="35" t="s">
        <v>794</v>
      </c>
      <c r="G427" s="35" t="s">
        <v>804</v>
      </c>
      <c r="H427" s="38">
        <v>5.5250000000000004</v>
      </c>
      <c r="I427" s="39">
        <v>90</v>
      </c>
      <c r="J427" s="48">
        <f>I427*H427</f>
        <v>497.25000000000006</v>
      </c>
      <c r="K427" s="67"/>
      <c r="L427" s="16">
        <v>0</v>
      </c>
      <c r="M427" s="39">
        <v>90</v>
      </c>
      <c r="N427" s="40">
        <f t="shared" si="6"/>
        <v>0</v>
      </c>
      <c r="O427" s="15"/>
      <c r="P427" s="15"/>
    </row>
    <row r="428" spans="1:16">
      <c r="A428" s="34" t="s">
        <v>200</v>
      </c>
      <c r="B428" s="34" t="s">
        <v>554</v>
      </c>
      <c r="C428" s="34" t="s">
        <v>799</v>
      </c>
      <c r="D428" s="34" t="s">
        <v>23</v>
      </c>
      <c r="E428" s="34" t="s">
        <v>72</v>
      </c>
      <c r="F428" s="34" t="s">
        <v>794</v>
      </c>
      <c r="G428" s="34" t="s">
        <v>1114</v>
      </c>
      <c r="H428" s="38">
        <v>6.6883333333333335</v>
      </c>
      <c r="I428" s="39">
        <v>19</v>
      </c>
      <c r="J428" s="49">
        <v>129.76000000000002</v>
      </c>
      <c r="K428" s="67"/>
      <c r="L428" s="16">
        <v>0</v>
      </c>
      <c r="M428" s="39">
        <v>19</v>
      </c>
      <c r="N428" s="40">
        <f t="shared" si="6"/>
        <v>0</v>
      </c>
      <c r="O428" s="15"/>
      <c r="P428" s="15"/>
    </row>
    <row r="429" spans="1:16">
      <c r="A429" s="35" t="s">
        <v>200</v>
      </c>
      <c r="B429" s="35" t="s">
        <v>555</v>
      </c>
      <c r="C429" s="35" t="s">
        <v>799</v>
      </c>
      <c r="D429" s="35" t="s">
        <v>23</v>
      </c>
      <c r="E429" s="35" t="s">
        <v>1115</v>
      </c>
      <c r="F429" s="35" t="s">
        <v>1116</v>
      </c>
      <c r="G429" s="35" t="s">
        <v>1117</v>
      </c>
      <c r="H429" s="38">
        <v>6.6</v>
      </c>
      <c r="I429" s="39">
        <v>622</v>
      </c>
      <c r="J429" s="48">
        <v>4105.2</v>
      </c>
      <c r="K429" s="67"/>
      <c r="L429" s="16">
        <v>0</v>
      </c>
      <c r="M429" s="39">
        <v>622</v>
      </c>
      <c r="N429" s="40">
        <f t="shared" si="6"/>
        <v>0</v>
      </c>
      <c r="O429" s="15"/>
      <c r="P429" s="15"/>
    </row>
    <row r="430" spans="1:16">
      <c r="A430" s="34" t="s">
        <v>200</v>
      </c>
      <c r="B430" s="34" t="s">
        <v>556</v>
      </c>
      <c r="C430" s="34" t="s">
        <v>799</v>
      </c>
      <c r="D430" s="34" t="s">
        <v>23</v>
      </c>
      <c r="E430" s="34" t="s">
        <v>1115</v>
      </c>
      <c r="F430" s="34" t="s">
        <v>1118</v>
      </c>
      <c r="G430" s="34" t="s">
        <v>1117</v>
      </c>
      <c r="H430" s="38">
        <v>6.5</v>
      </c>
      <c r="I430" s="39">
        <v>605</v>
      </c>
      <c r="J430" s="49">
        <v>4104.6299999999992</v>
      </c>
      <c r="K430" s="67"/>
      <c r="L430" s="16">
        <v>0</v>
      </c>
      <c r="M430" s="39">
        <v>605</v>
      </c>
      <c r="N430" s="40">
        <f t="shared" si="6"/>
        <v>0</v>
      </c>
      <c r="O430" s="15"/>
      <c r="P430" s="15"/>
    </row>
    <row r="431" spans="1:16">
      <c r="A431" s="35" t="s">
        <v>200</v>
      </c>
      <c r="B431" s="35" t="s">
        <v>557</v>
      </c>
      <c r="C431" s="35" t="s">
        <v>799</v>
      </c>
      <c r="D431" s="35" t="s">
        <v>23</v>
      </c>
      <c r="E431" s="35" t="s">
        <v>1115</v>
      </c>
      <c r="F431" s="35" t="s">
        <v>1119</v>
      </c>
      <c r="G431" s="35" t="s">
        <v>1117</v>
      </c>
      <c r="H431" s="38">
        <v>6.5</v>
      </c>
      <c r="I431" s="39">
        <v>710</v>
      </c>
      <c r="J431" s="48">
        <v>4615</v>
      </c>
      <c r="K431" s="67"/>
      <c r="L431" s="16">
        <v>0</v>
      </c>
      <c r="M431" s="39">
        <v>710</v>
      </c>
      <c r="N431" s="40">
        <f t="shared" si="6"/>
        <v>0</v>
      </c>
      <c r="O431" s="15"/>
      <c r="P431" s="15"/>
    </row>
    <row r="432" spans="1:16">
      <c r="A432" s="34" t="s">
        <v>200</v>
      </c>
      <c r="B432" s="34" t="s">
        <v>237</v>
      </c>
      <c r="C432" s="34" t="s">
        <v>1266</v>
      </c>
      <c r="D432" s="34" t="s">
        <v>23</v>
      </c>
      <c r="E432" s="34" t="s">
        <v>64</v>
      </c>
      <c r="F432" s="34" t="s">
        <v>794</v>
      </c>
      <c r="G432" s="34" t="s">
        <v>804</v>
      </c>
      <c r="H432" s="38">
        <v>0.65999999999999992</v>
      </c>
      <c r="I432" s="39">
        <v>345</v>
      </c>
      <c r="J432" s="49">
        <v>227.7</v>
      </c>
      <c r="K432" s="67"/>
      <c r="L432" s="16">
        <v>0</v>
      </c>
      <c r="M432" s="39">
        <v>345</v>
      </c>
      <c r="N432" s="40">
        <f t="shared" si="6"/>
        <v>0</v>
      </c>
      <c r="O432" s="15"/>
      <c r="P432" s="15"/>
    </row>
    <row r="433" spans="1:16">
      <c r="A433" s="35" t="s">
        <v>200</v>
      </c>
      <c r="B433" s="35" t="s">
        <v>558</v>
      </c>
      <c r="C433" s="35" t="s">
        <v>799</v>
      </c>
      <c r="D433" s="35" t="s">
        <v>23</v>
      </c>
      <c r="E433" s="35" t="s">
        <v>831</v>
      </c>
      <c r="F433" s="35" t="s">
        <v>1120</v>
      </c>
      <c r="G433" s="35" t="s">
        <v>125</v>
      </c>
      <c r="H433" s="38">
        <v>19.635833333333334</v>
      </c>
      <c r="I433" s="39">
        <v>519</v>
      </c>
      <c r="J433" s="48">
        <v>10428.449999999997</v>
      </c>
      <c r="K433" s="67"/>
      <c r="L433" s="16">
        <v>0</v>
      </c>
      <c r="M433" s="39">
        <v>519</v>
      </c>
      <c r="N433" s="40">
        <f t="shared" si="6"/>
        <v>0</v>
      </c>
      <c r="O433" s="15"/>
      <c r="P433" s="15"/>
    </row>
    <row r="434" spans="1:16">
      <c r="A434" s="34" t="s">
        <v>200</v>
      </c>
      <c r="B434" s="34" t="s">
        <v>238</v>
      </c>
      <c r="C434" s="34" t="s">
        <v>1266</v>
      </c>
      <c r="D434" s="34" t="s">
        <v>23</v>
      </c>
      <c r="E434" s="34" t="s">
        <v>64</v>
      </c>
      <c r="F434" s="34" t="s">
        <v>794</v>
      </c>
      <c r="G434" s="34" t="s">
        <v>804</v>
      </c>
      <c r="H434" s="38">
        <v>2.02</v>
      </c>
      <c r="I434" s="39">
        <v>5530</v>
      </c>
      <c r="J434" s="49">
        <v>11028.7</v>
      </c>
      <c r="K434" s="67"/>
      <c r="L434" s="16">
        <v>0</v>
      </c>
      <c r="M434" s="39">
        <v>5530</v>
      </c>
      <c r="N434" s="40">
        <f t="shared" si="6"/>
        <v>0</v>
      </c>
      <c r="O434" s="15"/>
      <c r="P434" s="15"/>
    </row>
    <row r="435" spans="1:16">
      <c r="A435" s="35" t="s">
        <v>200</v>
      </c>
      <c r="B435" s="35" t="s">
        <v>559</v>
      </c>
      <c r="C435" s="35" t="s">
        <v>204</v>
      </c>
      <c r="D435" s="35" t="s">
        <v>23</v>
      </c>
      <c r="E435" s="35" t="s">
        <v>794</v>
      </c>
      <c r="F435" s="35" t="s">
        <v>794</v>
      </c>
      <c r="G435" s="35" t="s">
        <v>794</v>
      </c>
      <c r="H435" s="38">
        <v>4.0862499999999997</v>
      </c>
      <c r="I435" s="39">
        <v>115</v>
      </c>
      <c r="J435" s="48">
        <v>463.57999999999993</v>
      </c>
      <c r="K435" s="67"/>
      <c r="L435" s="16">
        <v>0</v>
      </c>
      <c r="M435" s="39">
        <v>115</v>
      </c>
      <c r="N435" s="40">
        <f t="shared" si="6"/>
        <v>0</v>
      </c>
      <c r="O435" s="15"/>
      <c r="P435" s="15"/>
    </row>
    <row r="436" spans="1:16">
      <c r="A436" s="34" t="s">
        <v>200</v>
      </c>
      <c r="B436" s="34" t="s">
        <v>560</v>
      </c>
      <c r="C436" s="34" t="s">
        <v>204</v>
      </c>
      <c r="D436" s="34" t="s">
        <v>23</v>
      </c>
      <c r="E436" s="34" t="s">
        <v>794</v>
      </c>
      <c r="F436" s="34" t="s">
        <v>794</v>
      </c>
      <c r="G436" s="34" t="s">
        <v>794</v>
      </c>
      <c r="H436" s="38">
        <v>3.415</v>
      </c>
      <c r="I436" s="39">
        <v>36</v>
      </c>
      <c r="J436" s="49">
        <v>122.91</v>
      </c>
      <c r="K436" s="67"/>
      <c r="L436" s="16">
        <v>0</v>
      </c>
      <c r="M436" s="39">
        <v>36</v>
      </c>
      <c r="N436" s="40">
        <f t="shared" si="6"/>
        <v>0</v>
      </c>
      <c r="O436" s="15"/>
      <c r="P436" s="15"/>
    </row>
    <row r="437" spans="1:16">
      <c r="A437" s="35" t="s">
        <v>200</v>
      </c>
      <c r="B437" s="35" t="s">
        <v>561</v>
      </c>
      <c r="C437" s="35" t="s">
        <v>204</v>
      </c>
      <c r="D437" s="35" t="s">
        <v>23</v>
      </c>
      <c r="E437" s="35" t="s">
        <v>794</v>
      </c>
      <c r="F437" s="35" t="s">
        <v>794</v>
      </c>
      <c r="G437" s="35" t="s">
        <v>794</v>
      </c>
      <c r="H437" s="38">
        <v>0.84081081081081077</v>
      </c>
      <c r="I437" s="39">
        <v>272</v>
      </c>
      <c r="J437" s="48">
        <v>216.69</v>
      </c>
      <c r="K437" s="67"/>
      <c r="L437" s="16">
        <v>0</v>
      </c>
      <c r="M437" s="39">
        <v>272</v>
      </c>
      <c r="N437" s="40">
        <f t="shared" si="6"/>
        <v>0</v>
      </c>
      <c r="O437" s="15"/>
      <c r="P437" s="15"/>
    </row>
    <row r="438" spans="1:16">
      <c r="A438" s="34" t="s">
        <v>200</v>
      </c>
      <c r="B438" s="34" t="s">
        <v>562</v>
      </c>
      <c r="C438" s="34" t="s">
        <v>204</v>
      </c>
      <c r="D438" s="34" t="s">
        <v>23</v>
      </c>
      <c r="E438" s="34" t="s">
        <v>794</v>
      </c>
      <c r="F438" s="34" t="s">
        <v>794</v>
      </c>
      <c r="G438" s="34" t="s">
        <v>794</v>
      </c>
      <c r="H438" s="38">
        <v>5.0200000000000005</v>
      </c>
      <c r="I438" s="39">
        <v>72</v>
      </c>
      <c r="J438" s="49">
        <v>411.65</v>
      </c>
      <c r="K438" s="67"/>
      <c r="L438" s="16">
        <v>0</v>
      </c>
      <c r="M438" s="39">
        <v>72</v>
      </c>
      <c r="N438" s="40">
        <f t="shared" si="6"/>
        <v>0</v>
      </c>
      <c r="O438" s="15"/>
      <c r="P438" s="15"/>
    </row>
    <row r="439" spans="1:16">
      <c r="A439" s="35" t="s">
        <v>200</v>
      </c>
      <c r="B439" s="35" t="s">
        <v>563</v>
      </c>
      <c r="C439" s="35" t="s">
        <v>204</v>
      </c>
      <c r="D439" s="35" t="s">
        <v>23</v>
      </c>
      <c r="E439" s="35" t="s">
        <v>794</v>
      </c>
      <c r="F439" s="35" t="s">
        <v>794</v>
      </c>
      <c r="G439" s="35" t="s">
        <v>794</v>
      </c>
      <c r="H439" s="38">
        <v>5.3550000000000004</v>
      </c>
      <c r="I439" s="39">
        <v>117</v>
      </c>
      <c r="J439" s="48">
        <v>626.58999999999992</v>
      </c>
      <c r="K439" s="67"/>
      <c r="L439" s="16">
        <v>0</v>
      </c>
      <c r="M439" s="39">
        <v>117</v>
      </c>
      <c r="N439" s="40">
        <f t="shared" si="6"/>
        <v>0</v>
      </c>
      <c r="O439" s="15"/>
      <c r="P439" s="15"/>
    </row>
    <row r="440" spans="1:16">
      <c r="A440" s="34" t="s">
        <v>200</v>
      </c>
      <c r="B440" s="34" t="s">
        <v>564</v>
      </c>
      <c r="C440" s="34" t="s">
        <v>204</v>
      </c>
      <c r="D440" s="34" t="s">
        <v>23</v>
      </c>
      <c r="E440" s="34" t="s">
        <v>794</v>
      </c>
      <c r="F440" s="34" t="s">
        <v>794</v>
      </c>
      <c r="G440" s="34" t="s">
        <v>794</v>
      </c>
      <c r="H440" s="38">
        <v>4.8849999999999998</v>
      </c>
      <c r="I440" s="39">
        <v>96</v>
      </c>
      <c r="J440" s="49">
        <v>536.24</v>
      </c>
      <c r="K440" s="67"/>
      <c r="L440" s="16">
        <v>0</v>
      </c>
      <c r="M440" s="39">
        <v>96</v>
      </c>
      <c r="N440" s="40">
        <f t="shared" si="6"/>
        <v>0</v>
      </c>
      <c r="O440" s="15"/>
      <c r="P440" s="15"/>
    </row>
    <row r="441" spans="1:16">
      <c r="A441" s="35" t="s">
        <v>200</v>
      </c>
      <c r="B441" s="35" t="s">
        <v>565</v>
      </c>
      <c r="C441" s="35" t="s">
        <v>204</v>
      </c>
      <c r="D441" s="35" t="s">
        <v>23</v>
      </c>
      <c r="E441" s="35" t="s">
        <v>794</v>
      </c>
      <c r="F441" s="35" t="s">
        <v>794</v>
      </c>
      <c r="G441" s="35" t="s">
        <v>794</v>
      </c>
      <c r="H441" s="38">
        <v>5.0193750000000001</v>
      </c>
      <c r="I441" s="39">
        <v>278</v>
      </c>
      <c r="J441" s="48">
        <v>1503.4200000000003</v>
      </c>
      <c r="K441" s="67"/>
      <c r="L441" s="16">
        <v>0</v>
      </c>
      <c r="M441" s="39">
        <v>278</v>
      </c>
      <c r="N441" s="40">
        <f t="shared" si="6"/>
        <v>0</v>
      </c>
      <c r="O441" s="15"/>
      <c r="P441" s="15"/>
    </row>
    <row r="442" spans="1:16">
      <c r="A442" s="34" t="s">
        <v>200</v>
      </c>
      <c r="B442" s="34" t="s">
        <v>566</v>
      </c>
      <c r="C442" s="34" t="s">
        <v>204</v>
      </c>
      <c r="D442" s="34" t="s">
        <v>23</v>
      </c>
      <c r="E442" s="34" t="s">
        <v>794</v>
      </c>
      <c r="F442" s="34" t="s">
        <v>794</v>
      </c>
      <c r="G442" s="34" t="s">
        <v>794</v>
      </c>
      <c r="H442" s="38">
        <v>5.0199999999999996</v>
      </c>
      <c r="I442" s="39">
        <v>416.5</v>
      </c>
      <c r="J442" s="49">
        <v>2283.2800000000007</v>
      </c>
      <c r="K442" s="67"/>
      <c r="L442" s="16">
        <v>0</v>
      </c>
      <c r="M442" s="39">
        <v>416.5</v>
      </c>
      <c r="N442" s="40">
        <f t="shared" si="6"/>
        <v>0</v>
      </c>
      <c r="O442" s="15"/>
      <c r="P442" s="15"/>
    </row>
    <row r="443" spans="1:16">
      <c r="A443" s="35" t="s">
        <v>200</v>
      </c>
      <c r="B443" s="35" t="s">
        <v>567</v>
      </c>
      <c r="C443" s="35" t="s">
        <v>204</v>
      </c>
      <c r="D443" s="35" t="s">
        <v>23</v>
      </c>
      <c r="E443" s="35" t="s">
        <v>794</v>
      </c>
      <c r="F443" s="35" t="s">
        <v>794</v>
      </c>
      <c r="G443" s="35" t="s">
        <v>794</v>
      </c>
      <c r="H443" s="38">
        <v>0.83538461538461539</v>
      </c>
      <c r="I443" s="39">
        <v>266</v>
      </c>
      <c r="J443" s="48">
        <v>211.46</v>
      </c>
      <c r="K443" s="67"/>
      <c r="L443" s="16">
        <v>0</v>
      </c>
      <c r="M443" s="39">
        <v>266</v>
      </c>
      <c r="N443" s="40">
        <f t="shared" si="6"/>
        <v>0</v>
      </c>
      <c r="O443" s="15"/>
      <c r="P443" s="15"/>
    </row>
    <row r="444" spans="1:16">
      <c r="A444" s="34" t="s">
        <v>200</v>
      </c>
      <c r="B444" s="34" t="s">
        <v>568</v>
      </c>
      <c r="C444" s="34" t="s">
        <v>204</v>
      </c>
      <c r="D444" s="34" t="s">
        <v>23</v>
      </c>
      <c r="E444" s="34" t="s">
        <v>794</v>
      </c>
      <c r="F444" s="34" t="s">
        <v>794</v>
      </c>
      <c r="G444" s="34" t="s">
        <v>794</v>
      </c>
      <c r="H444" s="38">
        <v>5.3557142857142859</v>
      </c>
      <c r="I444" s="39">
        <v>83</v>
      </c>
      <c r="J444" s="49">
        <v>444.6</v>
      </c>
      <c r="K444" s="67"/>
      <c r="L444" s="16">
        <v>0</v>
      </c>
      <c r="M444" s="39">
        <v>83</v>
      </c>
      <c r="N444" s="40">
        <f t="shared" si="6"/>
        <v>0</v>
      </c>
      <c r="O444" s="15"/>
      <c r="P444" s="15"/>
    </row>
    <row r="445" spans="1:16">
      <c r="A445" s="35" t="s">
        <v>200</v>
      </c>
      <c r="B445" s="35" t="s">
        <v>569</v>
      </c>
      <c r="C445" s="35" t="s">
        <v>204</v>
      </c>
      <c r="D445" s="35" t="s">
        <v>23</v>
      </c>
      <c r="E445" s="35" t="s">
        <v>794</v>
      </c>
      <c r="F445" s="35" t="s">
        <v>794</v>
      </c>
      <c r="G445" s="35" t="s">
        <v>794</v>
      </c>
      <c r="H445" s="38">
        <v>5.0199999999999996</v>
      </c>
      <c r="I445" s="39">
        <v>23</v>
      </c>
      <c r="J445" s="48">
        <v>110.63</v>
      </c>
      <c r="K445" s="67"/>
      <c r="L445" s="16">
        <v>0</v>
      </c>
      <c r="M445" s="39">
        <v>23</v>
      </c>
      <c r="N445" s="40">
        <f t="shared" si="6"/>
        <v>0</v>
      </c>
      <c r="O445" s="15"/>
      <c r="P445" s="15"/>
    </row>
    <row r="446" spans="1:16">
      <c r="A446" s="34" t="s">
        <v>200</v>
      </c>
      <c r="B446" s="34" t="s">
        <v>570</v>
      </c>
      <c r="C446" s="34" t="s">
        <v>204</v>
      </c>
      <c r="D446" s="34" t="s">
        <v>23</v>
      </c>
      <c r="E446" s="34" t="s">
        <v>794</v>
      </c>
      <c r="F446" s="34" t="s">
        <v>794</v>
      </c>
      <c r="G446" s="34" t="s">
        <v>794</v>
      </c>
      <c r="H446" s="38">
        <v>0.7584507042253521</v>
      </c>
      <c r="I446" s="39">
        <v>672</v>
      </c>
      <c r="J446" s="49">
        <v>507.74</v>
      </c>
      <c r="K446" s="67"/>
      <c r="L446" s="16">
        <v>0</v>
      </c>
      <c r="M446" s="39">
        <v>672</v>
      </c>
      <c r="N446" s="40">
        <f t="shared" si="6"/>
        <v>0</v>
      </c>
      <c r="O446" s="15"/>
      <c r="P446" s="15"/>
    </row>
    <row r="447" spans="1:16">
      <c r="A447" s="35" t="s">
        <v>200</v>
      </c>
      <c r="B447" s="35" t="s">
        <v>571</v>
      </c>
      <c r="C447" s="35" t="s">
        <v>204</v>
      </c>
      <c r="D447" s="35" t="s">
        <v>23</v>
      </c>
      <c r="E447" s="35" t="s">
        <v>794</v>
      </c>
      <c r="F447" s="35" t="s">
        <v>794</v>
      </c>
      <c r="G447" s="35" t="s">
        <v>794</v>
      </c>
      <c r="H447" s="38">
        <v>5.3559999999999999</v>
      </c>
      <c r="I447" s="39">
        <v>270</v>
      </c>
      <c r="J447" s="48">
        <v>1446.35</v>
      </c>
      <c r="K447" s="67"/>
      <c r="L447" s="16">
        <v>0</v>
      </c>
      <c r="M447" s="39">
        <v>270</v>
      </c>
      <c r="N447" s="40">
        <f t="shared" si="6"/>
        <v>0</v>
      </c>
      <c r="O447" s="15"/>
      <c r="P447" s="15"/>
    </row>
    <row r="448" spans="1:16">
      <c r="A448" s="34" t="s">
        <v>200</v>
      </c>
      <c r="B448" s="34" t="s">
        <v>572</v>
      </c>
      <c r="C448" s="34" t="s">
        <v>204</v>
      </c>
      <c r="D448" s="34" t="s">
        <v>23</v>
      </c>
      <c r="E448" s="34" t="s">
        <v>794</v>
      </c>
      <c r="F448" s="34" t="s">
        <v>794</v>
      </c>
      <c r="G448" s="34" t="s">
        <v>794</v>
      </c>
      <c r="H448" s="38">
        <v>4.9611111111111112</v>
      </c>
      <c r="I448" s="39">
        <v>24</v>
      </c>
      <c r="J448" s="49">
        <v>115.11999999999999</v>
      </c>
      <c r="K448" s="67"/>
      <c r="L448" s="16">
        <v>0</v>
      </c>
      <c r="M448" s="39">
        <v>24</v>
      </c>
      <c r="N448" s="40">
        <f t="shared" si="6"/>
        <v>0</v>
      </c>
      <c r="O448" s="15"/>
      <c r="P448" s="15"/>
    </row>
    <row r="449" spans="1:16">
      <c r="A449" s="35" t="s">
        <v>200</v>
      </c>
      <c r="B449" s="35" t="s">
        <v>573</v>
      </c>
      <c r="C449" s="35" t="s">
        <v>7</v>
      </c>
      <c r="D449" s="35" t="s">
        <v>23</v>
      </c>
      <c r="E449" s="35" t="s">
        <v>797</v>
      </c>
      <c r="F449" s="35" t="s">
        <v>794</v>
      </c>
      <c r="G449" s="35" t="s">
        <v>832</v>
      </c>
      <c r="H449" s="38">
        <v>15.815</v>
      </c>
      <c r="I449" s="39">
        <v>44</v>
      </c>
      <c r="J449" s="48">
        <v>661.26</v>
      </c>
      <c r="K449" s="67"/>
      <c r="L449" s="16">
        <v>0</v>
      </c>
      <c r="M449" s="39">
        <v>44</v>
      </c>
      <c r="N449" s="40">
        <f t="shared" si="6"/>
        <v>0</v>
      </c>
      <c r="O449" s="15"/>
      <c r="P449" s="15"/>
    </row>
    <row r="450" spans="1:16">
      <c r="A450" s="34" t="s">
        <v>200</v>
      </c>
      <c r="B450" s="34" t="s">
        <v>574</v>
      </c>
      <c r="C450" s="34" t="s">
        <v>799</v>
      </c>
      <c r="D450" s="34" t="s">
        <v>23</v>
      </c>
      <c r="E450" s="34" t="s">
        <v>1121</v>
      </c>
      <c r="F450" s="34" t="s">
        <v>1122</v>
      </c>
      <c r="G450" s="34" t="s">
        <v>954</v>
      </c>
      <c r="H450" s="38">
        <v>15.43</v>
      </c>
      <c r="I450" s="39">
        <v>30</v>
      </c>
      <c r="J450" s="49">
        <v>463.62999999999994</v>
      </c>
      <c r="K450" s="67"/>
      <c r="L450" s="16">
        <v>0</v>
      </c>
      <c r="M450" s="39">
        <v>30</v>
      </c>
      <c r="N450" s="40">
        <f t="shared" si="6"/>
        <v>0</v>
      </c>
      <c r="O450" s="15"/>
      <c r="P450" s="15"/>
    </row>
    <row r="451" spans="1:16">
      <c r="A451" s="35" t="s">
        <v>200</v>
      </c>
      <c r="B451" s="35" t="s">
        <v>213</v>
      </c>
      <c r="C451" s="35" t="s">
        <v>204</v>
      </c>
      <c r="D451" s="35" t="s">
        <v>23</v>
      </c>
      <c r="E451" s="35" t="s">
        <v>794</v>
      </c>
      <c r="F451" s="35" t="s">
        <v>1123</v>
      </c>
      <c r="G451" s="35" t="s">
        <v>794</v>
      </c>
      <c r="H451" s="38">
        <v>5.9023809523809527</v>
      </c>
      <c r="I451" s="39">
        <v>237</v>
      </c>
      <c r="J451" s="48">
        <v>1440.4600000000003</v>
      </c>
      <c r="K451" s="67"/>
      <c r="L451" s="16">
        <v>0</v>
      </c>
      <c r="M451" s="39">
        <v>237</v>
      </c>
      <c r="N451" s="40">
        <f t="shared" si="6"/>
        <v>0</v>
      </c>
      <c r="O451" s="15"/>
      <c r="P451" s="15"/>
    </row>
    <row r="452" spans="1:16">
      <c r="A452" s="34" t="s">
        <v>200</v>
      </c>
      <c r="B452" s="34" t="s">
        <v>214</v>
      </c>
      <c r="C452" s="34" t="s">
        <v>204</v>
      </c>
      <c r="D452" s="34" t="s">
        <v>23</v>
      </c>
      <c r="E452" s="34" t="s">
        <v>794</v>
      </c>
      <c r="F452" s="34" t="s">
        <v>1124</v>
      </c>
      <c r="G452" s="34" t="s">
        <v>794</v>
      </c>
      <c r="H452" s="38">
        <v>4.99</v>
      </c>
      <c r="I452" s="39">
        <v>52</v>
      </c>
      <c r="J452" s="49">
        <v>260.42</v>
      </c>
      <c r="K452" s="67"/>
      <c r="L452" s="16">
        <v>0</v>
      </c>
      <c r="M452" s="39">
        <v>52</v>
      </c>
      <c r="N452" s="40">
        <f t="shared" si="6"/>
        <v>0</v>
      </c>
      <c r="O452" s="15"/>
      <c r="P452" s="15"/>
    </row>
    <row r="453" spans="1:16">
      <c r="A453" s="35" t="s">
        <v>200</v>
      </c>
      <c r="B453" s="35" t="s">
        <v>575</v>
      </c>
      <c r="C453" s="35" t="s">
        <v>204</v>
      </c>
      <c r="D453" s="35" t="s">
        <v>23</v>
      </c>
      <c r="E453" s="35" t="s">
        <v>794</v>
      </c>
      <c r="F453" s="35" t="s">
        <v>794</v>
      </c>
      <c r="G453" s="35" t="s">
        <v>794</v>
      </c>
      <c r="H453" s="38">
        <v>1.7</v>
      </c>
      <c r="I453" s="39">
        <v>150</v>
      </c>
      <c r="J453" s="48">
        <v>302.47999999999996</v>
      </c>
      <c r="K453" s="67"/>
      <c r="L453" s="16">
        <v>0</v>
      </c>
      <c r="M453" s="39">
        <v>150</v>
      </c>
      <c r="N453" s="40">
        <f t="shared" si="6"/>
        <v>0</v>
      </c>
      <c r="O453" s="15"/>
      <c r="P453" s="15"/>
    </row>
    <row r="454" spans="1:16">
      <c r="A454" s="34" t="s">
        <v>200</v>
      </c>
      <c r="B454" s="34" t="s">
        <v>576</v>
      </c>
      <c r="C454" s="34" t="s">
        <v>799</v>
      </c>
      <c r="D454" s="34" t="s">
        <v>23</v>
      </c>
      <c r="E454" s="34" t="s">
        <v>800</v>
      </c>
      <c r="F454" s="34" t="s">
        <v>1125</v>
      </c>
      <c r="G454" s="34" t="s">
        <v>88</v>
      </c>
      <c r="H454" s="38">
        <v>5.09</v>
      </c>
      <c r="I454" s="39">
        <v>305</v>
      </c>
      <c r="J454" s="49">
        <v>1552.45</v>
      </c>
      <c r="K454" s="67"/>
      <c r="L454" s="16">
        <v>0</v>
      </c>
      <c r="M454" s="39">
        <v>305</v>
      </c>
      <c r="N454" s="40">
        <f t="shared" si="6"/>
        <v>0</v>
      </c>
      <c r="O454" s="15"/>
      <c r="P454" s="15"/>
    </row>
    <row r="455" spans="1:16">
      <c r="A455" s="35" t="s">
        <v>200</v>
      </c>
      <c r="B455" s="35" t="s">
        <v>577</v>
      </c>
      <c r="C455" s="35" t="s">
        <v>204</v>
      </c>
      <c r="D455" s="35" t="s">
        <v>23</v>
      </c>
      <c r="E455" s="35" t="s">
        <v>794</v>
      </c>
      <c r="F455" s="35" t="s">
        <v>794</v>
      </c>
      <c r="G455" s="35" t="s">
        <v>794</v>
      </c>
      <c r="H455" s="38">
        <v>6.4541772151898735</v>
      </c>
      <c r="I455" s="39">
        <v>463.5</v>
      </c>
      <c r="J455" s="48">
        <v>3044.8599999999992</v>
      </c>
      <c r="K455" s="67"/>
      <c r="L455" s="16">
        <v>0</v>
      </c>
      <c r="M455" s="39">
        <v>463.5</v>
      </c>
      <c r="N455" s="40">
        <f t="shared" ref="N455:N518" si="7">M455*L455-K455</f>
        <v>0</v>
      </c>
      <c r="O455" s="15"/>
      <c r="P455" s="15"/>
    </row>
    <row r="456" spans="1:16">
      <c r="A456" s="34" t="s">
        <v>200</v>
      </c>
      <c r="B456" s="34" t="s">
        <v>239</v>
      </c>
      <c r="C456" s="34" t="s">
        <v>84</v>
      </c>
      <c r="D456" s="34" t="s">
        <v>23</v>
      </c>
      <c r="E456" s="34" t="s">
        <v>794</v>
      </c>
      <c r="F456" s="34" t="s">
        <v>794</v>
      </c>
      <c r="G456" s="34" t="s">
        <v>794</v>
      </c>
      <c r="H456" s="38">
        <v>2.2599999999999998</v>
      </c>
      <c r="I456" s="39">
        <v>60</v>
      </c>
      <c r="J456" s="49">
        <v>135.6</v>
      </c>
      <c r="K456" s="67"/>
      <c r="L456" s="16">
        <v>0</v>
      </c>
      <c r="M456" s="39">
        <v>60</v>
      </c>
      <c r="N456" s="40">
        <f t="shared" si="7"/>
        <v>0</v>
      </c>
      <c r="O456" s="15"/>
      <c r="P456" s="15"/>
    </row>
    <row r="457" spans="1:16">
      <c r="A457" s="35" t="s">
        <v>200</v>
      </c>
      <c r="B457" s="35" t="s">
        <v>240</v>
      </c>
      <c r="C457" s="35" t="s">
        <v>1266</v>
      </c>
      <c r="D457" s="35" t="s">
        <v>23</v>
      </c>
      <c r="E457" s="35" t="s">
        <v>794</v>
      </c>
      <c r="F457" s="35" t="s">
        <v>794</v>
      </c>
      <c r="G457" s="35" t="s">
        <v>794</v>
      </c>
      <c r="H457" s="38">
        <v>0.43</v>
      </c>
      <c r="I457" s="39">
        <v>60</v>
      </c>
      <c r="J457" s="48">
        <v>25.8</v>
      </c>
      <c r="K457" s="67"/>
      <c r="L457" s="16">
        <v>0</v>
      </c>
      <c r="M457" s="39">
        <v>60</v>
      </c>
      <c r="N457" s="40">
        <f t="shared" si="7"/>
        <v>0</v>
      </c>
      <c r="O457" s="15"/>
      <c r="P457" s="15"/>
    </row>
    <row r="458" spans="1:16">
      <c r="A458" s="34" t="s">
        <v>200</v>
      </c>
      <c r="B458" s="34" t="s">
        <v>578</v>
      </c>
      <c r="C458" s="34" t="s">
        <v>7</v>
      </c>
      <c r="D458" s="34" t="s">
        <v>23</v>
      </c>
      <c r="E458" s="34" t="s">
        <v>1126</v>
      </c>
      <c r="F458" s="34" t="s">
        <v>1127</v>
      </c>
      <c r="G458" s="34" t="s">
        <v>31</v>
      </c>
      <c r="H458" s="38">
        <v>10.764324324324324</v>
      </c>
      <c r="I458" s="39">
        <v>440</v>
      </c>
      <c r="J458" s="49">
        <v>4736.25</v>
      </c>
      <c r="K458" s="67"/>
      <c r="L458" s="16">
        <v>0</v>
      </c>
      <c r="M458" s="39">
        <v>440</v>
      </c>
      <c r="N458" s="40">
        <f t="shared" si="7"/>
        <v>0</v>
      </c>
      <c r="O458" s="15"/>
      <c r="P458" s="15"/>
    </row>
    <row r="459" spans="1:16">
      <c r="A459" s="35" t="s">
        <v>200</v>
      </c>
      <c r="B459" s="35" t="s">
        <v>579</v>
      </c>
      <c r="C459" s="35" t="s">
        <v>7</v>
      </c>
      <c r="D459" s="35" t="s">
        <v>23</v>
      </c>
      <c r="E459" s="35" t="s">
        <v>1126</v>
      </c>
      <c r="F459" s="35" t="s">
        <v>1128</v>
      </c>
      <c r="G459" s="35" t="s">
        <v>31</v>
      </c>
      <c r="H459" s="38">
        <v>9.2393181818181809</v>
      </c>
      <c r="I459" s="39">
        <v>601</v>
      </c>
      <c r="J459" s="48">
        <v>5552.93</v>
      </c>
      <c r="K459" s="67"/>
      <c r="L459" s="16">
        <v>0</v>
      </c>
      <c r="M459" s="39">
        <v>601</v>
      </c>
      <c r="N459" s="40">
        <f t="shared" si="7"/>
        <v>0</v>
      </c>
      <c r="O459" s="15"/>
      <c r="P459" s="15"/>
    </row>
    <row r="460" spans="1:16">
      <c r="A460" s="34" t="s">
        <v>200</v>
      </c>
      <c r="B460" s="34" t="s">
        <v>580</v>
      </c>
      <c r="C460" s="34" t="s">
        <v>7</v>
      </c>
      <c r="D460" s="34" t="s">
        <v>23</v>
      </c>
      <c r="E460" s="34" t="s">
        <v>1063</v>
      </c>
      <c r="F460" s="34" t="s">
        <v>1129</v>
      </c>
      <c r="G460" s="34" t="s">
        <v>1130</v>
      </c>
      <c r="H460" s="38">
        <v>28.171842105263156</v>
      </c>
      <c r="I460" s="39">
        <v>99</v>
      </c>
      <c r="J460" s="49">
        <v>2807.7</v>
      </c>
      <c r="K460" s="67"/>
      <c r="L460" s="16">
        <v>0</v>
      </c>
      <c r="M460" s="39">
        <v>99</v>
      </c>
      <c r="N460" s="40">
        <f t="shared" si="7"/>
        <v>0</v>
      </c>
      <c r="O460" s="15"/>
      <c r="P460" s="15"/>
    </row>
    <row r="461" spans="1:16">
      <c r="A461" s="35" t="s">
        <v>200</v>
      </c>
      <c r="B461" s="35" t="s">
        <v>581</v>
      </c>
      <c r="C461" s="35" t="s">
        <v>7</v>
      </c>
      <c r="D461" s="35" t="s">
        <v>23</v>
      </c>
      <c r="E461" s="35" t="s">
        <v>1063</v>
      </c>
      <c r="F461" s="35" t="s">
        <v>1131</v>
      </c>
      <c r="G461" s="35" t="s">
        <v>1130</v>
      </c>
      <c r="H461" s="38">
        <v>31.846818181818183</v>
      </c>
      <c r="I461" s="39">
        <v>98</v>
      </c>
      <c r="J461" s="48">
        <v>3347.41</v>
      </c>
      <c r="K461" s="67"/>
      <c r="L461" s="16">
        <v>0</v>
      </c>
      <c r="M461" s="39">
        <v>98</v>
      </c>
      <c r="N461" s="40">
        <f t="shared" si="7"/>
        <v>0</v>
      </c>
      <c r="O461" s="15"/>
      <c r="P461" s="15"/>
    </row>
    <row r="462" spans="1:16">
      <c r="A462" s="34" t="s">
        <v>200</v>
      </c>
      <c r="B462" s="34" t="s">
        <v>582</v>
      </c>
      <c r="C462" s="34" t="s">
        <v>204</v>
      </c>
      <c r="D462" s="34" t="s">
        <v>23</v>
      </c>
      <c r="E462" s="34" t="s">
        <v>794</v>
      </c>
      <c r="F462" s="34" t="s">
        <v>794</v>
      </c>
      <c r="G462" s="34" t="s">
        <v>794</v>
      </c>
      <c r="H462" s="38">
        <v>4.18</v>
      </c>
      <c r="I462" s="39">
        <v>52</v>
      </c>
      <c r="J462" s="49">
        <v>241.85999999999999</v>
      </c>
      <c r="K462" s="67"/>
      <c r="L462" s="16">
        <v>0</v>
      </c>
      <c r="M462" s="39">
        <v>52</v>
      </c>
      <c r="N462" s="40">
        <f t="shared" si="7"/>
        <v>0</v>
      </c>
      <c r="O462" s="15"/>
      <c r="P462" s="15"/>
    </row>
    <row r="463" spans="1:16">
      <c r="A463" s="35" t="s">
        <v>200</v>
      </c>
      <c r="B463" s="35" t="s">
        <v>583</v>
      </c>
      <c r="C463" s="35" t="s">
        <v>7</v>
      </c>
      <c r="D463" s="35" t="s">
        <v>23</v>
      </c>
      <c r="E463" s="35" t="s">
        <v>1132</v>
      </c>
      <c r="F463" s="35" t="s">
        <v>1133</v>
      </c>
      <c r="G463" s="35" t="s">
        <v>823</v>
      </c>
      <c r="H463" s="38">
        <v>28.08818181818182</v>
      </c>
      <c r="I463" s="39">
        <v>137</v>
      </c>
      <c r="J463" s="48">
        <v>4283.58</v>
      </c>
      <c r="K463" s="67"/>
      <c r="L463" s="16">
        <v>0</v>
      </c>
      <c r="M463" s="39">
        <v>137</v>
      </c>
      <c r="N463" s="40">
        <f t="shared" si="7"/>
        <v>0</v>
      </c>
      <c r="O463" s="15"/>
      <c r="P463" s="15"/>
    </row>
    <row r="464" spans="1:16">
      <c r="A464" s="34" t="s">
        <v>200</v>
      </c>
      <c r="B464" s="34" t="s">
        <v>584</v>
      </c>
      <c r="C464" s="34" t="s">
        <v>7</v>
      </c>
      <c r="D464" s="34" t="s">
        <v>23</v>
      </c>
      <c r="E464" s="34" t="s">
        <v>1134</v>
      </c>
      <c r="F464" s="34" t="s">
        <v>1135</v>
      </c>
      <c r="G464" s="34" t="s">
        <v>928</v>
      </c>
      <c r="H464" s="38">
        <v>31.26</v>
      </c>
      <c r="I464" s="39">
        <v>27</v>
      </c>
      <c r="J464" s="49">
        <v>844.02</v>
      </c>
      <c r="K464" s="67"/>
      <c r="L464" s="16">
        <v>0</v>
      </c>
      <c r="M464" s="39">
        <v>27</v>
      </c>
      <c r="N464" s="40">
        <f t="shared" si="7"/>
        <v>0</v>
      </c>
      <c r="O464" s="15"/>
      <c r="P464" s="15"/>
    </row>
    <row r="465" spans="1:16">
      <c r="A465" s="35" t="s">
        <v>200</v>
      </c>
      <c r="B465" s="35" t="s">
        <v>585</v>
      </c>
      <c r="C465" s="35" t="s">
        <v>7</v>
      </c>
      <c r="D465" s="35" t="s">
        <v>23</v>
      </c>
      <c r="E465" s="35" t="s">
        <v>797</v>
      </c>
      <c r="F465" s="35" t="s">
        <v>1136</v>
      </c>
      <c r="G465" s="35" t="s">
        <v>798</v>
      </c>
      <c r="H465" s="38">
        <v>14.914090909090909</v>
      </c>
      <c r="I465" s="39">
        <v>38</v>
      </c>
      <c r="J465" s="48">
        <v>566.73</v>
      </c>
      <c r="K465" s="67"/>
      <c r="L465" s="16">
        <v>0</v>
      </c>
      <c r="M465" s="39">
        <v>38</v>
      </c>
      <c r="N465" s="40">
        <f t="shared" si="7"/>
        <v>0</v>
      </c>
      <c r="O465" s="15"/>
      <c r="P465" s="15"/>
    </row>
    <row r="466" spans="1:16">
      <c r="A466" s="34" t="s">
        <v>200</v>
      </c>
      <c r="B466" s="34" t="s">
        <v>586</v>
      </c>
      <c r="C466" s="34" t="s">
        <v>7</v>
      </c>
      <c r="D466" s="34" t="s">
        <v>23</v>
      </c>
      <c r="E466" s="34" t="s">
        <v>880</v>
      </c>
      <c r="F466" s="34" t="s">
        <v>1137</v>
      </c>
      <c r="G466" s="34" t="s">
        <v>798</v>
      </c>
      <c r="H466" s="38">
        <v>13.485526315789475</v>
      </c>
      <c r="I466" s="39">
        <v>360</v>
      </c>
      <c r="J466" s="49">
        <v>4867.2099999999982</v>
      </c>
      <c r="K466" s="67"/>
      <c r="L466" s="16">
        <v>0</v>
      </c>
      <c r="M466" s="39">
        <v>360</v>
      </c>
      <c r="N466" s="40">
        <f t="shared" si="7"/>
        <v>0</v>
      </c>
      <c r="O466" s="15"/>
      <c r="P466" s="15"/>
    </row>
    <row r="467" spans="1:16">
      <c r="A467" s="35" t="s">
        <v>200</v>
      </c>
      <c r="B467" s="35" t="s">
        <v>587</v>
      </c>
      <c r="C467" s="35" t="s">
        <v>204</v>
      </c>
      <c r="D467" s="35" t="s">
        <v>23</v>
      </c>
      <c r="E467" s="35" t="s">
        <v>794</v>
      </c>
      <c r="F467" s="35" t="s">
        <v>794</v>
      </c>
      <c r="G467" s="35" t="s">
        <v>794</v>
      </c>
      <c r="H467" s="38">
        <v>5.8650000000000002</v>
      </c>
      <c r="I467" s="39">
        <v>33</v>
      </c>
      <c r="J467" s="48">
        <v>193.55</v>
      </c>
      <c r="K467" s="67"/>
      <c r="L467" s="16">
        <v>0</v>
      </c>
      <c r="M467" s="39">
        <v>33</v>
      </c>
      <c r="N467" s="40">
        <f t="shared" si="7"/>
        <v>0</v>
      </c>
      <c r="O467" s="15"/>
      <c r="P467" s="15"/>
    </row>
    <row r="468" spans="1:16">
      <c r="A468" s="34" t="s">
        <v>200</v>
      </c>
      <c r="B468" s="34" t="s">
        <v>588</v>
      </c>
      <c r="C468" s="34" t="s">
        <v>204</v>
      </c>
      <c r="D468" s="34" t="s">
        <v>23</v>
      </c>
      <c r="E468" s="34" t="s">
        <v>794</v>
      </c>
      <c r="F468" s="34" t="s">
        <v>794</v>
      </c>
      <c r="G468" s="34" t="s">
        <v>794</v>
      </c>
      <c r="H468" s="38">
        <v>13.07</v>
      </c>
      <c r="I468" s="39">
        <v>12</v>
      </c>
      <c r="J468" s="49">
        <v>153.64000000000001</v>
      </c>
      <c r="K468" s="67"/>
      <c r="L468" s="16">
        <v>0</v>
      </c>
      <c r="M468" s="39">
        <v>12</v>
      </c>
      <c r="N468" s="40">
        <f t="shared" si="7"/>
        <v>0</v>
      </c>
      <c r="O468" s="15"/>
      <c r="P468" s="15"/>
    </row>
    <row r="469" spans="1:16">
      <c r="A469" s="35" t="s">
        <v>200</v>
      </c>
      <c r="B469" s="35" t="s">
        <v>589</v>
      </c>
      <c r="C469" s="35" t="s">
        <v>204</v>
      </c>
      <c r="D469" s="35" t="s">
        <v>23</v>
      </c>
      <c r="E469" s="35" t="s">
        <v>794</v>
      </c>
      <c r="F469" s="35" t="s">
        <v>794</v>
      </c>
      <c r="G469" s="35" t="s">
        <v>794</v>
      </c>
      <c r="H469" s="38">
        <v>5.1966666666666663</v>
      </c>
      <c r="I469" s="39">
        <v>24.5</v>
      </c>
      <c r="J469" s="48">
        <v>127.34</v>
      </c>
      <c r="K469" s="67"/>
      <c r="L469" s="16">
        <v>0</v>
      </c>
      <c r="M469" s="39">
        <v>24.5</v>
      </c>
      <c r="N469" s="40">
        <f t="shared" si="7"/>
        <v>0</v>
      </c>
      <c r="O469" s="15"/>
      <c r="P469" s="15"/>
    </row>
    <row r="470" spans="1:16">
      <c r="A470" s="34" t="s">
        <v>200</v>
      </c>
      <c r="B470" s="34" t="s">
        <v>590</v>
      </c>
      <c r="C470" s="34" t="s">
        <v>204</v>
      </c>
      <c r="D470" s="34" t="s">
        <v>23</v>
      </c>
      <c r="E470" s="34" t="s">
        <v>794</v>
      </c>
      <c r="F470" s="34" t="s">
        <v>794</v>
      </c>
      <c r="G470" s="34" t="s">
        <v>794</v>
      </c>
      <c r="H470" s="38">
        <v>2.4300000000000002</v>
      </c>
      <c r="I470" s="39">
        <v>188</v>
      </c>
      <c r="J470" s="49">
        <v>456.72999999999996</v>
      </c>
      <c r="K470" s="67"/>
      <c r="L470" s="16">
        <v>0</v>
      </c>
      <c r="M470" s="39">
        <v>188</v>
      </c>
      <c r="N470" s="40">
        <f t="shared" si="7"/>
        <v>0</v>
      </c>
      <c r="O470" s="15"/>
      <c r="P470" s="15"/>
    </row>
    <row r="471" spans="1:16">
      <c r="A471" s="35" t="s">
        <v>200</v>
      </c>
      <c r="B471" s="35" t="s">
        <v>591</v>
      </c>
      <c r="C471" s="35" t="s">
        <v>204</v>
      </c>
      <c r="D471" s="35" t="s">
        <v>23</v>
      </c>
      <c r="E471" s="35" t="s">
        <v>794</v>
      </c>
      <c r="F471" s="35" t="s">
        <v>794</v>
      </c>
      <c r="G471" s="35" t="s">
        <v>794</v>
      </c>
      <c r="H471" s="38">
        <v>1.78</v>
      </c>
      <c r="I471" s="39">
        <v>583</v>
      </c>
      <c r="J471" s="48">
        <v>1105.4199999999996</v>
      </c>
      <c r="K471" s="67"/>
      <c r="L471" s="16">
        <v>0</v>
      </c>
      <c r="M471" s="39">
        <v>583</v>
      </c>
      <c r="N471" s="40">
        <f t="shared" si="7"/>
        <v>0</v>
      </c>
      <c r="O471" s="15"/>
      <c r="P471" s="15"/>
    </row>
    <row r="472" spans="1:16">
      <c r="A472" s="34" t="s">
        <v>200</v>
      </c>
      <c r="B472" s="34" t="s">
        <v>592</v>
      </c>
      <c r="C472" s="34" t="s">
        <v>799</v>
      </c>
      <c r="D472" s="34" t="s">
        <v>23</v>
      </c>
      <c r="E472" s="34" t="s">
        <v>864</v>
      </c>
      <c r="F472" s="34" t="s">
        <v>1138</v>
      </c>
      <c r="G472" s="34" t="s">
        <v>159</v>
      </c>
      <c r="H472" s="38">
        <v>9.1199999999999992</v>
      </c>
      <c r="I472" s="39">
        <v>19</v>
      </c>
      <c r="J472" s="49">
        <v>173.28</v>
      </c>
      <c r="K472" s="67"/>
      <c r="L472" s="16">
        <v>0</v>
      </c>
      <c r="M472" s="39">
        <v>19</v>
      </c>
      <c r="N472" s="40">
        <f t="shared" si="7"/>
        <v>0</v>
      </c>
      <c r="O472" s="15"/>
      <c r="P472" s="15"/>
    </row>
    <row r="473" spans="1:16">
      <c r="A473" s="35" t="s">
        <v>200</v>
      </c>
      <c r="B473" s="35" t="s">
        <v>593</v>
      </c>
      <c r="C473" s="35" t="s">
        <v>799</v>
      </c>
      <c r="D473" s="35" t="s">
        <v>23</v>
      </c>
      <c r="E473" s="35" t="s">
        <v>1139</v>
      </c>
      <c r="F473" s="35" t="s">
        <v>1140</v>
      </c>
      <c r="G473" s="35" t="s">
        <v>1141</v>
      </c>
      <c r="H473" s="38">
        <v>13.25</v>
      </c>
      <c r="I473" s="39">
        <v>459</v>
      </c>
      <c r="J473" s="48">
        <v>6081.75</v>
      </c>
      <c r="K473" s="67"/>
      <c r="L473" s="16">
        <v>0</v>
      </c>
      <c r="M473" s="39">
        <v>459</v>
      </c>
      <c r="N473" s="40">
        <f t="shared" si="7"/>
        <v>0</v>
      </c>
      <c r="O473" s="15"/>
      <c r="P473" s="15"/>
    </row>
    <row r="474" spans="1:16">
      <c r="A474" s="34" t="s">
        <v>200</v>
      </c>
      <c r="B474" s="34" t="s">
        <v>594</v>
      </c>
      <c r="C474" s="34" t="s">
        <v>807</v>
      </c>
      <c r="D474" s="34" t="s">
        <v>23</v>
      </c>
      <c r="E474" s="34" t="s">
        <v>908</v>
      </c>
      <c r="F474" s="34" t="s">
        <v>1142</v>
      </c>
      <c r="G474" s="34" t="s">
        <v>809</v>
      </c>
      <c r="H474" s="38">
        <v>17.022500000000001</v>
      </c>
      <c r="I474" s="39">
        <v>52</v>
      </c>
      <c r="J474" s="49">
        <v>869.47</v>
      </c>
      <c r="K474" s="67"/>
      <c r="L474" s="16">
        <v>0</v>
      </c>
      <c r="M474" s="39">
        <v>52</v>
      </c>
      <c r="N474" s="40">
        <f t="shared" si="7"/>
        <v>0</v>
      </c>
      <c r="O474" s="15"/>
      <c r="P474" s="15"/>
    </row>
    <row r="475" spans="1:16">
      <c r="A475" s="35" t="s">
        <v>200</v>
      </c>
      <c r="B475" s="35" t="s">
        <v>595</v>
      </c>
      <c r="C475" s="35" t="s">
        <v>7</v>
      </c>
      <c r="D475" s="35" t="s">
        <v>23</v>
      </c>
      <c r="E475" s="35" t="s">
        <v>1143</v>
      </c>
      <c r="F475" s="35" t="s">
        <v>1144</v>
      </c>
      <c r="G475" s="35" t="s">
        <v>1130</v>
      </c>
      <c r="H475" s="38">
        <v>27.992608695652176</v>
      </c>
      <c r="I475" s="39">
        <v>406</v>
      </c>
      <c r="J475" s="48">
        <v>12986.400000000001</v>
      </c>
      <c r="K475" s="67"/>
      <c r="L475" s="16">
        <v>0</v>
      </c>
      <c r="M475" s="39">
        <v>406</v>
      </c>
      <c r="N475" s="40">
        <f t="shared" si="7"/>
        <v>0</v>
      </c>
      <c r="O475" s="15"/>
      <c r="P475" s="15"/>
    </row>
    <row r="476" spans="1:16">
      <c r="A476" s="34" t="s">
        <v>200</v>
      </c>
      <c r="B476" s="34" t="s">
        <v>596</v>
      </c>
      <c r="C476" s="34" t="s">
        <v>7</v>
      </c>
      <c r="D476" s="34" t="s">
        <v>23</v>
      </c>
      <c r="E476" s="34" t="s">
        <v>1145</v>
      </c>
      <c r="F476" s="34" t="s">
        <v>1146</v>
      </c>
      <c r="G476" s="34" t="s">
        <v>1147</v>
      </c>
      <c r="H476" s="38">
        <v>11.412000000000001</v>
      </c>
      <c r="I476" s="39">
        <v>117</v>
      </c>
      <c r="J476" s="49">
        <v>1335.2000000000003</v>
      </c>
      <c r="K476" s="67"/>
      <c r="L476" s="16">
        <v>0</v>
      </c>
      <c r="M476" s="39">
        <v>117</v>
      </c>
      <c r="N476" s="40">
        <f t="shared" si="7"/>
        <v>0</v>
      </c>
      <c r="O476" s="15"/>
      <c r="P476" s="15"/>
    </row>
    <row r="477" spans="1:16">
      <c r="A477" s="35" t="s">
        <v>200</v>
      </c>
      <c r="B477" s="35" t="s">
        <v>597</v>
      </c>
      <c r="C477" s="35" t="s">
        <v>7</v>
      </c>
      <c r="D477" s="35" t="s">
        <v>23</v>
      </c>
      <c r="E477" s="35" t="s">
        <v>1145</v>
      </c>
      <c r="F477" s="35" t="s">
        <v>1148</v>
      </c>
      <c r="G477" s="35" t="s">
        <v>1147</v>
      </c>
      <c r="H477" s="38">
        <v>11.412000000000001</v>
      </c>
      <c r="I477" s="39">
        <v>80</v>
      </c>
      <c r="J477" s="48">
        <v>912.96</v>
      </c>
      <c r="K477" s="67"/>
      <c r="L477" s="16">
        <v>0</v>
      </c>
      <c r="M477" s="39">
        <v>80</v>
      </c>
      <c r="N477" s="40">
        <f t="shared" si="7"/>
        <v>0</v>
      </c>
      <c r="O477" s="15"/>
      <c r="P477" s="15"/>
    </row>
    <row r="478" spans="1:16">
      <c r="A478" s="34" t="s">
        <v>200</v>
      </c>
      <c r="B478" s="34" t="s">
        <v>598</v>
      </c>
      <c r="C478" s="34" t="s">
        <v>799</v>
      </c>
      <c r="D478" s="34" t="s">
        <v>23</v>
      </c>
      <c r="E478" s="34" t="s">
        <v>813</v>
      </c>
      <c r="F478" s="34" t="s">
        <v>1149</v>
      </c>
      <c r="G478" s="34" t="s">
        <v>21</v>
      </c>
      <c r="H478" s="38">
        <v>6.54</v>
      </c>
      <c r="I478" s="39">
        <v>26</v>
      </c>
      <c r="J478" s="49">
        <v>171.78999999999996</v>
      </c>
      <c r="K478" s="67"/>
      <c r="L478" s="16">
        <v>0</v>
      </c>
      <c r="M478" s="39">
        <v>26</v>
      </c>
      <c r="N478" s="40">
        <f t="shared" si="7"/>
        <v>0</v>
      </c>
      <c r="O478" s="15"/>
      <c r="P478" s="15"/>
    </row>
    <row r="479" spans="1:16">
      <c r="A479" s="35" t="s">
        <v>200</v>
      </c>
      <c r="B479" s="35" t="s">
        <v>599</v>
      </c>
      <c r="C479" s="35" t="s">
        <v>204</v>
      </c>
      <c r="D479" s="35" t="s">
        <v>23</v>
      </c>
      <c r="E479" s="35" t="s">
        <v>794</v>
      </c>
      <c r="F479" s="35" t="s">
        <v>794</v>
      </c>
      <c r="G479" s="35" t="s">
        <v>794</v>
      </c>
      <c r="H479" s="38">
        <v>4.57</v>
      </c>
      <c r="I479" s="39">
        <v>13</v>
      </c>
      <c r="J479" s="48">
        <v>59.410000000000004</v>
      </c>
      <c r="K479" s="67"/>
      <c r="L479" s="16">
        <v>0</v>
      </c>
      <c r="M479" s="39">
        <v>13</v>
      </c>
      <c r="N479" s="40">
        <f t="shared" si="7"/>
        <v>0</v>
      </c>
      <c r="O479" s="15"/>
      <c r="P479" s="15"/>
    </row>
    <row r="480" spans="1:16">
      <c r="A480" s="34" t="s">
        <v>200</v>
      </c>
      <c r="B480" s="34" t="s">
        <v>600</v>
      </c>
      <c r="C480" s="34" t="s">
        <v>204</v>
      </c>
      <c r="D480" s="34" t="s">
        <v>23</v>
      </c>
      <c r="E480" s="34" t="s">
        <v>794</v>
      </c>
      <c r="F480" s="34" t="s">
        <v>794</v>
      </c>
      <c r="G480" s="34" t="s">
        <v>794</v>
      </c>
      <c r="H480" s="38">
        <v>4.438604651162791</v>
      </c>
      <c r="I480" s="39">
        <v>222</v>
      </c>
      <c r="J480" s="49">
        <v>985.1700000000003</v>
      </c>
      <c r="K480" s="67"/>
      <c r="L480" s="16">
        <v>0</v>
      </c>
      <c r="M480" s="39">
        <v>222</v>
      </c>
      <c r="N480" s="40">
        <f t="shared" si="7"/>
        <v>0</v>
      </c>
      <c r="O480" s="15"/>
      <c r="P480" s="15"/>
    </row>
    <row r="481" spans="1:16">
      <c r="A481" s="35" t="s">
        <v>200</v>
      </c>
      <c r="B481" s="35" t="s">
        <v>601</v>
      </c>
      <c r="C481" s="35" t="s">
        <v>7</v>
      </c>
      <c r="D481" s="35" t="s">
        <v>23</v>
      </c>
      <c r="E481" s="35" t="s">
        <v>1150</v>
      </c>
      <c r="F481" s="35" t="s">
        <v>1151</v>
      </c>
      <c r="G481" s="35" t="s">
        <v>45</v>
      </c>
      <c r="H481" s="38">
        <v>32.466923076923081</v>
      </c>
      <c r="I481" s="39">
        <v>230</v>
      </c>
      <c r="J481" s="48">
        <v>7918.72</v>
      </c>
      <c r="K481" s="67"/>
      <c r="L481" s="16">
        <v>0</v>
      </c>
      <c r="M481" s="39">
        <v>230</v>
      </c>
      <c r="N481" s="40">
        <f t="shared" si="7"/>
        <v>0</v>
      </c>
      <c r="O481" s="15"/>
      <c r="P481" s="15"/>
    </row>
    <row r="482" spans="1:16">
      <c r="A482" s="34" t="s">
        <v>200</v>
      </c>
      <c r="B482" s="34" t="s">
        <v>602</v>
      </c>
      <c r="C482" s="34" t="s">
        <v>7</v>
      </c>
      <c r="D482" s="34" t="s">
        <v>23</v>
      </c>
      <c r="E482" s="34" t="s">
        <v>797</v>
      </c>
      <c r="F482" s="34" t="s">
        <v>1152</v>
      </c>
      <c r="G482" s="34" t="s">
        <v>832</v>
      </c>
      <c r="H482" s="38">
        <v>12.223888888888888</v>
      </c>
      <c r="I482" s="39">
        <v>117</v>
      </c>
      <c r="J482" s="49">
        <v>1415.5500000000002</v>
      </c>
      <c r="K482" s="67"/>
      <c r="L482" s="16">
        <v>0</v>
      </c>
      <c r="M482" s="39">
        <v>117</v>
      </c>
      <c r="N482" s="40">
        <f t="shared" si="7"/>
        <v>0</v>
      </c>
      <c r="O482" s="15"/>
      <c r="P482" s="15"/>
    </row>
    <row r="483" spans="1:16">
      <c r="A483" s="35" t="s">
        <v>200</v>
      </c>
      <c r="B483" s="35" t="s">
        <v>603</v>
      </c>
      <c r="C483" s="35" t="s">
        <v>1265</v>
      </c>
      <c r="D483" s="35" t="s">
        <v>23</v>
      </c>
      <c r="E483" s="35" t="s">
        <v>1153</v>
      </c>
      <c r="F483" s="35" t="s">
        <v>794</v>
      </c>
      <c r="G483" s="35" t="s">
        <v>804</v>
      </c>
      <c r="H483" s="38">
        <v>11.24</v>
      </c>
      <c r="I483" s="39">
        <v>25</v>
      </c>
      <c r="J483" s="48">
        <v>281</v>
      </c>
      <c r="K483" s="67"/>
      <c r="L483" s="16">
        <v>0</v>
      </c>
      <c r="M483" s="39">
        <v>25</v>
      </c>
      <c r="N483" s="40">
        <f t="shared" si="7"/>
        <v>0</v>
      </c>
      <c r="O483" s="15"/>
      <c r="P483" s="15"/>
    </row>
    <row r="484" spans="1:16">
      <c r="A484" s="34" t="s">
        <v>200</v>
      </c>
      <c r="B484" s="34" t="s">
        <v>604</v>
      </c>
      <c r="C484" s="34" t="s">
        <v>204</v>
      </c>
      <c r="D484" s="34" t="s">
        <v>23</v>
      </c>
      <c r="E484" s="34" t="s">
        <v>794</v>
      </c>
      <c r="F484" s="34" t="s">
        <v>794</v>
      </c>
      <c r="G484" s="34" t="s">
        <v>794</v>
      </c>
      <c r="H484" s="38">
        <v>4.75</v>
      </c>
      <c r="I484" s="39">
        <v>33</v>
      </c>
      <c r="J484" s="49">
        <v>159.28999999999996</v>
      </c>
      <c r="K484" s="67"/>
      <c r="L484" s="16">
        <v>0</v>
      </c>
      <c r="M484" s="39">
        <v>33</v>
      </c>
      <c r="N484" s="40">
        <f t="shared" si="7"/>
        <v>0</v>
      </c>
      <c r="O484" s="15"/>
      <c r="P484" s="15"/>
    </row>
    <row r="485" spans="1:16">
      <c r="A485" s="35" t="s">
        <v>200</v>
      </c>
      <c r="B485" s="35" t="s">
        <v>605</v>
      </c>
      <c r="C485" s="35" t="s">
        <v>799</v>
      </c>
      <c r="D485" s="35" t="s">
        <v>23</v>
      </c>
      <c r="E485" s="35" t="s">
        <v>813</v>
      </c>
      <c r="F485" s="35" t="s">
        <v>1154</v>
      </c>
      <c r="G485" s="35" t="s">
        <v>21</v>
      </c>
      <c r="H485" s="38">
        <v>8.7974999999999994</v>
      </c>
      <c r="I485" s="39">
        <v>29</v>
      </c>
      <c r="J485" s="48">
        <v>255.03</v>
      </c>
      <c r="K485" s="67"/>
      <c r="L485" s="16">
        <v>0</v>
      </c>
      <c r="M485" s="39">
        <v>29</v>
      </c>
      <c r="N485" s="40">
        <f t="shared" si="7"/>
        <v>0</v>
      </c>
      <c r="O485" s="15"/>
      <c r="P485" s="15"/>
    </row>
    <row r="486" spans="1:16">
      <c r="A486" s="34" t="s">
        <v>200</v>
      </c>
      <c r="B486" s="34" t="s">
        <v>606</v>
      </c>
      <c r="C486" s="34" t="s">
        <v>799</v>
      </c>
      <c r="D486" s="34" t="s">
        <v>23</v>
      </c>
      <c r="E486" s="34" t="s">
        <v>886</v>
      </c>
      <c r="F486" s="34" t="s">
        <v>1155</v>
      </c>
      <c r="G486" s="34" t="s">
        <v>21</v>
      </c>
      <c r="H486" s="38">
        <v>9.2799999999999994</v>
      </c>
      <c r="I486" s="39">
        <v>83</v>
      </c>
      <c r="J486" s="49">
        <v>780.32</v>
      </c>
      <c r="K486" s="67"/>
      <c r="L486" s="16">
        <v>0</v>
      </c>
      <c r="M486" s="39">
        <v>83</v>
      </c>
      <c r="N486" s="40">
        <f t="shared" si="7"/>
        <v>0</v>
      </c>
      <c r="O486" s="15"/>
      <c r="P486" s="15"/>
    </row>
    <row r="487" spans="1:16">
      <c r="A487" s="35" t="s">
        <v>200</v>
      </c>
      <c r="B487" s="35" t="s">
        <v>607</v>
      </c>
      <c r="C487" s="35" t="s">
        <v>7</v>
      </c>
      <c r="D487" s="35" t="s">
        <v>23</v>
      </c>
      <c r="E487" s="35" t="s">
        <v>797</v>
      </c>
      <c r="F487" s="35" t="s">
        <v>1156</v>
      </c>
      <c r="G487" s="35" t="s">
        <v>815</v>
      </c>
      <c r="H487" s="38">
        <v>16.225000000000001</v>
      </c>
      <c r="I487" s="39">
        <v>68</v>
      </c>
      <c r="J487" s="48">
        <v>1103.19</v>
      </c>
      <c r="K487" s="67"/>
      <c r="L487" s="16">
        <v>0</v>
      </c>
      <c r="M487" s="39">
        <v>68</v>
      </c>
      <c r="N487" s="40">
        <f t="shared" si="7"/>
        <v>0</v>
      </c>
      <c r="O487" s="15"/>
      <c r="P487" s="15"/>
    </row>
    <row r="488" spans="1:16">
      <c r="A488" s="34" t="s">
        <v>200</v>
      </c>
      <c r="B488" s="34" t="s">
        <v>608</v>
      </c>
      <c r="C488" s="34" t="s">
        <v>204</v>
      </c>
      <c r="D488" s="34" t="s">
        <v>23</v>
      </c>
      <c r="E488" s="34" t="s">
        <v>794</v>
      </c>
      <c r="F488" s="34" t="s">
        <v>794</v>
      </c>
      <c r="G488" s="34" t="s">
        <v>794</v>
      </c>
      <c r="H488" s="38">
        <v>7.84</v>
      </c>
      <c r="I488" s="39">
        <v>23.5</v>
      </c>
      <c r="J488" s="49">
        <v>187.27</v>
      </c>
      <c r="K488" s="67"/>
      <c r="L488" s="16">
        <v>0</v>
      </c>
      <c r="M488" s="39">
        <v>23.5</v>
      </c>
      <c r="N488" s="40">
        <f t="shared" si="7"/>
        <v>0</v>
      </c>
      <c r="O488" s="15"/>
      <c r="P488" s="15"/>
    </row>
    <row r="489" spans="1:16">
      <c r="A489" s="35" t="s">
        <v>200</v>
      </c>
      <c r="B489" s="35" t="s">
        <v>609</v>
      </c>
      <c r="C489" s="35" t="s">
        <v>204</v>
      </c>
      <c r="D489" s="35" t="s">
        <v>23</v>
      </c>
      <c r="E489" s="35" t="s">
        <v>794</v>
      </c>
      <c r="F489" s="35" t="s">
        <v>794</v>
      </c>
      <c r="G489" s="35" t="s">
        <v>794</v>
      </c>
      <c r="H489" s="38">
        <v>0.21733333333333332</v>
      </c>
      <c r="I489" s="39">
        <v>312.5</v>
      </c>
      <c r="J489" s="48">
        <v>66.8</v>
      </c>
      <c r="K489" s="67"/>
      <c r="L489" s="16">
        <v>0</v>
      </c>
      <c r="M489" s="39">
        <v>312.5</v>
      </c>
      <c r="N489" s="40">
        <f t="shared" si="7"/>
        <v>0</v>
      </c>
      <c r="O489" s="15"/>
      <c r="P489" s="15"/>
    </row>
    <row r="490" spans="1:16">
      <c r="A490" s="34" t="s">
        <v>200</v>
      </c>
      <c r="B490" s="34" t="s">
        <v>610</v>
      </c>
      <c r="C490" s="34" t="s">
        <v>204</v>
      </c>
      <c r="D490" s="34" t="s">
        <v>23</v>
      </c>
      <c r="E490" s="34" t="s">
        <v>794</v>
      </c>
      <c r="F490" s="34" t="s">
        <v>794</v>
      </c>
      <c r="G490" s="34" t="s">
        <v>794</v>
      </c>
      <c r="H490" s="38">
        <v>1.2024999999999999</v>
      </c>
      <c r="I490" s="39">
        <v>55.5</v>
      </c>
      <c r="J490" s="49">
        <v>66.650000000000006</v>
      </c>
      <c r="K490" s="67"/>
      <c r="L490" s="16">
        <v>0</v>
      </c>
      <c r="M490" s="39">
        <v>55.5</v>
      </c>
      <c r="N490" s="40">
        <f t="shared" si="7"/>
        <v>0</v>
      </c>
      <c r="O490" s="15"/>
      <c r="P490" s="15"/>
    </row>
    <row r="491" spans="1:16">
      <c r="A491" s="35" t="s">
        <v>200</v>
      </c>
      <c r="B491" s="35" t="s">
        <v>611</v>
      </c>
      <c r="C491" s="35" t="s">
        <v>204</v>
      </c>
      <c r="D491" s="35" t="s">
        <v>23</v>
      </c>
      <c r="E491" s="35" t="s">
        <v>794</v>
      </c>
      <c r="F491" s="35" t="s">
        <v>794</v>
      </c>
      <c r="G491" s="35" t="s">
        <v>794</v>
      </c>
      <c r="H491" s="38">
        <v>3.129230769230769</v>
      </c>
      <c r="I491" s="39">
        <v>9.5</v>
      </c>
      <c r="J491" s="48">
        <v>29.48</v>
      </c>
      <c r="K491" s="67"/>
      <c r="L491" s="16">
        <v>0</v>
      </c>
      <c r="M491" s="39">
        <v>9.5</v>
      </c>
      <c r="N491" s="40">
        <f t="shared" si="7"/>
        <v>0</v>
      </c>
      <c r="O491" s="15"/>
      <c r="P491" s="15"/>
    </row>
    <row r="492" spans="1:16">
      <c r="A492" s="34" t="s">
        <v>200</v>
      </c>
      <c r="B492" s="34" t="s">
        <v>612</v>
      </c>
      <c r="C492" s="34" t="s">
        <v>204</v>
      </c>
      <c r="D492" s="34" t="s">
        <v>23</v>
      </c>
      <c r="E492" s="34" t="s">
        <v>794</v>
      </c>
      <c r="F492" s="34" t="s">
        <v>794</v>
      </c>
      <c r="G492" s="34" t="s">
        <v>794</v>
      </c>
      <c r="H492" s="38">
        <v>2.71</v>
      </c>
      <c r="I492" s="39">
        <v>146.5</v>
      </c>
      <c r="J492" s="49">
        <v>397.01</v>
      </c>
      <c r="K492" s="67"/>
      <c r="L492" s="16">
        <v>0</v>
      </c>
      <c r="M492" s="39">
        <v>146.5</v>
      </c>
      <c r="N492" s="40">
        <f t="shared" si="7"/>
        <v>0</v>
      </c>
      <c r="O492" s="15"/>
      <c r="P492" s="15"/>
    </row>
    <row r="493" spans="1:16">
      <c r="A493" s="35" t="s">
        <v>200</v>
      </c>
      <c r="B493" s="35" t="s">
        <v>613</v>
      </c>
      <c r="C493" s="35" t="s">
        <v>204</v>
      </c>
      <c r="D493" s="35" t="s">
        <v>23</v>
      </c>
      <c r="E493" s="35" t="s">
        <v>794</v>
      </c>
      <c r="F493" s="35" t="s">
        <v>794</v>
      </c>
      <c r="G493" s="35" t="s">
        <v>794</v>
      </c>
      <c r="H493" s="38">
        <v>2.813333333333333</v>
      </c>
      <c r="I493" s="39">
        <v>15</v>
      </c>
      <c r="J493" s="48">
        <v>44.71</v>
      </c>
      <c r="K493" s="67"/>
      <c r="L493" s="16">
        <v>0</v>
      </c>
      <c r="M493" s="39">
        <v>15</v>
      </c>
      <c r="N493" s="40">
        <f t="shared" si="7"/>
        <v>0</v>
      </c>
      <c r="O493" s="15"/>
      <c r="P493" s="15"/>
    </row>
    <row r="494" spans="1:16">
      <c r="A494" s="34" t="s">
        <v>200</v>
      </c>
      <c r="B494" s="34" t="s">
        <v>614</v>
      </c>
      <c r="C494" s="34" t="s">
        <v>204</v>
      </c>
      <c r="D494" s="34" t="s">
        <v>23</v>
      </c>
      <c r="E494" s="34" t="s">
        <v>794</v>
      </c>
      <c r="F494" s="34" t="s">
        <v>794</v>
      </c>
      <c r="G494" s="34" t="s">
        <v>794</v>
      </c>
      <c r="H494" s="38">
        <v>2.6314285714285717</v>
      </c>
      <c r="I494" s="39">
        <v>128</v>
      </c>
      <c r="J494" s="49">
        <v>336.83000000000004</v>
      </c>
      <c r="K494" s="67"/>
      <c r="L494" s="16">
        <v>0</v>
      </c>
      <c r="M494" s="39">
        <v>128</v>
      </c>
      <c r="N494" s="40">
        <f t="shared" si="7"/>
        <v>0</v>
      </c>
      <c r="O494" s="15"/>
      <c r="P494" s="15"/>
    </row>
    <row r="495" spans="1:16">
      <c r="A495" s="35" t="s">
        <v>200</v>
      </c>
      <c r="B495" s="35" t="s">
        <v>615</v>
      </c>
      <c r="C495" s="35" t="s">
        <v>204</v>
      </c>
      <c r="D495" s="35" t="s">
        <v>23</v>
      </c>
      <c r="E495" s="35" t="s">
        <v>794</v>
      </c>
      <c r="F495" s="35" t="s">
        <v>794</v>
      </c>
      <c r="G495" s="35" t="s">
        <v>794</v>
      </c>
      <c r="H495" s="38">
        <v>2.5510000000000002</v>
      </c>
      <c r="I495" s="39">
        <v>272</v>
      </c>
      <c r="J495" s="48">
        <v>714.07</v>
      </c>
      <c r="K495" s="67"/>
      <c r="L495" s="16">
        <v>0</v>
      </c>
      <c r="M495" s="39">
        <v>272</v>
      </c>
      <c r="N495" s="40">
        <f t="shared" si="7"/>
        <v>0</v>
      </c>
      <c r="O495" s="15"/>
      <c r="P495" s="15"/>
    </row>
    <row r="496" spans="1:16">
      <c r="A496" s="34" t="s">
        <v>200</v>
      </c>
      <c r="B496" s="34" t="s">
        <v>616</v>
      </c>
      <c r="C496" s="34" t="s">
        <v>204</v>
      </c>
      <c r="D496" s="34" t="s">
        <v>23</v>
      </c>
      <c r="E496" s="34" t="s">
        <v>794</v>
      </c>
      <c r="F496" s="34" t="s">
        <v>794</v>
      </c>
      <c r="G496" s="34" t="s">
        <v>794</v>
      </c>
      <c r="H496" s="38">
        <v>1.5542857142857145</v>
      </c>
      <c r="I496" s="39">
        <v>144.5</v>
      </c>
      <c r="J496" s="49">
        <v>224.65000000000003</v>
      </c>
      <c r="K496" s="67"/>
      <c r="L496" s="16">
        <v>0</v>
      </c>
      <c r="M496" s="39">
        <v>144.5</v>
      </c>
      <c r="N496" s="40">
        <f t="shared" si="7"/>
        <v>0</v>
      </c>
      <c r="O496" s="15"/>
      <c r="P496" s="15"/>
    </row>
    <row r="497" spans="1:16">
      <c r="A497" s="35" t="s">
        <v>200</v>
      </c>
      <c r="B497" s="35" t="s">
        <v>617</v>
      </c>
      <c r="C497" s="35" t="s">
        <v>204</v>
      </c>
      <c r="D497" s="35" t="s">
        <v>23</v>
      </c>
      <c r="E497" s="35" t="s">
        <v>794</v>
      </c>
      <c r="F497" s="35" t="s">
        <v>794</v>
      </c>
      <c r="G497" s="35" t="s">
        <v>794</v>
      </c>
      <c r="H497" s="38">
        <v>1.4079999999999999</v>
      </c>
      <c r="I497" s="39">
        <v>28.5</v>
      </c>
      <c r="J497" s="48">
        <v>40.109999999999992</v>
      </c>
      <c r="K497" s="67"/>
      <c r="L497" s="16">
        <v>0</v>
      </c>
      <c r="M497" s="39">
        <v>28.5</v>
      </c>
      <c r="N497" s="40">
        <f t="shared" si="7"/>
        <v>0</v>
      </c>
      <c r="O497" s="15"/>
      <c r="P497" s="15"/>
    </row>
    <row r="498" spans="1:16">
      <c r="A498" s="34" t="s">
        <v>200</v>
      </c>
      <c r="B498" s="34" t="s">
        <v>618</v>
      </c>
      <c r="C498" s="34" t="s">
        <v>204</v>
      </c>
      <c r="D498" s="34" t="s">
        <v>23</v>
      </c>
      <c r="E498" s="34" t="s">
        <v>794</v>
      </c>
      <c r="F498" s="34" t="s">
        <v>794</v>
      </c>
      <c r="G498" s="34" t="s">
        <v>794</v>
      </c>
      <c r="H498" s="38">
        <v>3.6542857142857139</v>
      </c>
      <c r="I498" s="39">
        <v>26</v>
      </c>
      <c r="J498" s="49">
        <v>95.02</v>
      </c>
      <c r="K498" s="67"/>
      <c r="L498" s="16">
        <v>0</v>
      </c>
      <c r="M498" s="39">
        <v>26</v>
      </c>
      <c r="N498" s="40">
        <f t="shared" si="7"/>
        <v>0</v>
      </c>
      <c r="O498" s="15"/>
      <c r="P498" s="15"/>
    </row>
    <row r="499" spans="1:16">
      <c r="A499" s="35" t="s">
        <v>200</v>
      </c>
      <c r="B499" s="35" t="s">
        <v>619</v>
      </c>
      <c r="C499" s="35" t="s">
        <v>204</v>
      </c>
      <c r="D499" s="35" t="s">
        <v>23</v>
      </c>
      <c r="E499" s="35" t="s">
        <v>794</v>
      </c>
      <c r="F499" s="35" t="s">
        <v>794</v>
      </c>
      <c r="G499" s="35" t="s">
        <v>794</v>
      </c>
      <c r="H499" s="38">
        <v>5.197916666666667</v>
      </c>
      <c r="I499" s="39">
        <v>251</v>
      </c>
      <c r="J499" s="48">
        <v>1304.7099999999998</v>
      </c>
      <c r="K499" s="67"/>
      <c r="L499" s="16">
        <v>0</v>
      </c>
      <c r="M499" s="39">
        <v>251</v>
      </c>
      <c r="N499" s="40">
        <f t="shared" si="7"/>
        <v>0</v>
      </c>
      <c r="O499" s="15"/>
      <c r="P499" s="15"/>
    </row>
    <row r="500" spans="1:16">
      <c r="A500" s="34" t="s">
        <v>200</v>
      </c>
      <c r="B500" s="34" t="s">
        <v>620</v>
      </c>
      <c r="C500" s="34" t="s">
        <v>1266</v>
      </c>
      <c r="D500" s="34" t="s">
        <v>23</v>
      </c>
      <c r="E500" s="34" t="s">
        <v>1157</v>
      </c>
      <c r="F500" s="34" t="s">
        <v>1158</v>
      </c>
      <c r="G500" s="34" t="s">
        <v>1092</v>
      </c>
      <c r="H500" s="38">
        <v>9.75</v>
      </c>
      <c r="I500" s="39">
        <v>24</v>
      </c>
      <c r="J500" s="49">
        <v>244.89000000000001</v>
      </c>
      <c r="K500" s="67"/>
      <c r="L500" s="16">
        <v>0</v>
      </c>
      <c r="M500" s="39">
        <v>24</v>
      </c>
      <c r="N500" s="40">
        <f t="shared" si="7"/>
        <v>0</v>
      </c>
      <c r="O500" s="15"/>
      <c r="P500" s="15"/>
    </row>
    <row r="501" spans="1:16">
      <c r="A501" s="35" t="s">
        <v>200</v>
      </c>
      <c r="B501" s="35" t="s">
        <v>621</v>
      </c>
      <c r="C501" s="35" t="s">
        <v>1266</v>
      </c>
      <c r="D501" s="35" t="s">
        <v>23</v>
      </c>
      <c r="E501" s="35" t="s">
        <v>977</v>
      </c>
      <c r="F501" s="35" t="s">
        <v>914</v>
      </c>
      <c r="G501" s="35" t="s">
        <v>982</v>
      </c>
      <c r="H501" s="38">
        <v>2.06</v>
      </c>
      <c r="I501" s="39">
        <v>195</v>
      </c>
      <c r="J501" s="48">
        <v>417</v>
      </c>
      <c r="K501" s="67"/>
      <c r="L501" s="16">
        <v>0</v>
      </c>
      <c r="M501" s="39">
        <v>195</v>
      </c>
      <c r="N501" s="40">
        <f t="shared" si="7"/>
        <v>0</v>
      </c>
      <c r="O501" s="15"/>
      <c r="P501" s="15"/>
    </row>
    <row r="502" spans="1:16">
      <c r="A502" s="34" t="s">
        <v>200</v>
      </c>
      <c r="B502" s="34" t="s">
        <v>622</v>
      </c>
      <c r="C502" s="34" t="s">
        <v>7</v>
      </c>
      <c r="D502" s="34" t="s">
        <v>23</v>
      </c>
      <c r="E502" s="34" t="s">
        <v>1159</v>
      </c>
      <c r="F502" s="34" t="s">
        <v>1160</v>
      </c>
      <c r="G502" s="34" t="s">
        <v>28</v>
      </c>
      <c r="H502" s="38">
        <v>16.080000000000002</v>
      </c>
      <c r="I502" s="39">
        <v>40</v>
      </c>
      <c r="J502" s="49">
        <v>643.19999999999993</v>
      </c>
      <c r="K502" s="67"/>
      <c r="L502" s="16">
        <v>0</v>
      </c>
      <c r="M502" s="39">
        <v>40</v>
      </c>
      <c r="N502" s="40">
        <f t="shared" si="7"/>
        <v>0</v>
      </c>
      <c r="O502" s="15"/>
      <c r="P502" s="15"/>
    </row>
    <row r="503" spans="1:16">
      <c r="A503" s="35" t="s">
        <v>200</v>
      </c>
      <c r="B503" s="35" t="s">
        <v>252</v>
      </c>
      <c r="C503" s="35" t="s">
        <v>799</v>
      </c>
      <c r="D503" s="35" t="s">
        <v>23</v>
      </c>
      <c r="E503" s="35" t="s">
        <v>1161</v>
      </c>
      <c r="F503" s="35" t="s">
        <v>253</v>
      </c>
      <c r="G503" s="35" t="s">
        <v>954</v>
      </c>
      <c r="H503" s="38">
        <v>24.08</v>
      </c>
      <c r="I503" s="39">
        <v>59</v>
      </c>
      <c r="J503" s="48">
        <v>1396.3799999999999</v>
      </c>
      <c r="K503" s="67"/>
      <c r="L503" s="16">
        <v>0</v>
      </c>
      <c r="M503" s="39">
        <v>59</v>
      </c>
      <c r="N503" s="40">
        <f t="shared" si="7"/>
        <v>0</v>
      </c>
      <c r="O503" s="15"/>
      <c r="P503" s="15"/>
    </row>
    <row r="504" spans="1:16">
      <c r="A504" s="34" t="s">
        <v>200</v>
      </c>
      <c r="B504" s="34" t="s">
        <v>623</v>
      </c>
      <c r="C504" s="34" t="s">
        <v>7</v>
      </c>
      <c r="D504" s="34" t="s">
        <v>23</v>
      </c>
      <c r="E504" s="34" t="s">
        <v>1162</v>
      </c>
      <c r="F504" s="34" t="s">
        <v>1163</v>
      </c>
      <c r="G504" s="34" t="s">
        <v>21</v>
      </c>
      <c r="H504" s="38">
        <v>28.34</v>
      </c>
      <c r="I504" s="39">
        <v>61</v>
      </c>
      <c r="J504" s="49">
        <v>1664.8299999999997</v>
      </c>
      <c r="K504" s="67"/>
      <c r="L504" s="16">
        <v>0</v>
      </c>
      <c r="M504" s="39">
        <v>61</v>
      </c>
      <c r="N504" s="40">
        <f t="shared" si="7"/>
        <v>0</v>
      </c>
      <c r="O504" s="15"/>
      <c r="P504" s="15"/>
    </row>
    <row r="505" spans="1:16">
      <c r="A505" s="35" t="s">
        <v>200</v>
      </c>
      <c r="B505" s="35" t="s">
        <v>624</v>
      </c>
      <c r="C505" s="35" t="s">
        <v>1266</v>
      </c>
      <c r="D505" s="35" t="s">
        <v>23</v>
      </c>
      <c r="E505" s="35" t="s">
        <v>791</v>
      </c>
      <c r="F505" s="35" t="s">
        <v>1164</v>
      </c>
      <c r="G505" s="35" t="s">
        <v>1165</v>
      </c>
      <c r="H505" s="38">
        <v>4.5079411764705881</v>
      </c>
      <c r="I505" s="39">
        <v>353</v>
      </c>
      <c r="J505" s="48">
        <v>1885.56</v>
      </c>
      <c r="K505" s="67"/>
      <c r="L505" s="16">
        <v>0</v>
      </c>
      <c r="M505" s="39">
        <v>353</v>
      </c>
      <c r="N505" s="40">
        <f t="shared" si="7"/>
        <v>0</v>
      </c>
      <c r="O505" s="15"/>
      <c r="P505" s="15"/>
    </row>
    <row r="506" spans="1:16">
      <c r="A506" s="34" t="s">
        <v>200</v>
      </c>
      <c r="B506" s="34" t="s">
        <v>625</v>
      </c>
      <c r="C506" s="34" t="s">
        <v>1266</v>
      </c>
      <c r="D506" s="34" t="s">
        <v>23</v>
      </c>
      <c r="E506" s="34" t="s">
        <v>791</v>
      </c>
      <c r="F506" s="34" t="s">
        <v>1166</v>
      </c>
      <c r="G506" s="34" t="s">
        <v>793</v>
      </c>
      <c r="H506" s="38">
        <v>4.5084615384615381</v>
      </c>
      <c r="I506" s="39">
        <v>75</v>
      </c>
      <c r="J506" s="49">
        <v>341.38</v>
      </c>
      <c r="K506" s="67"/>
      <c r="L506" s="16">
        <v>0</v>
      </c>
      <c r="M506" s="39">
        <v>75</v>
      </c>
      <c r="N506" s="40">
        <f t="shared" si="7"/>
        <v>0</v>
      </c>
      <c r="O506" s="15"/>
      <c r="P506" s="15"/>
    </row>
    <row r="507" spans="1:16">
      <c r="A507" s="35" t="s">
        <v>200</v>
      </c>
      <c r="B507" s="35" t="s">
        <v>202</v>
      </c>
      <c r="C507" s="35" t="s">
        <v>204</v>
      </c>
      <c r="D507" s="35" t="s">
        <v>23</v>
      </c>
      <c r="E507" s="35" t="s">
        <v>794</v>
      </c>
      <c r="F507" s="35" t="s">
        <v>794</v>
      </c>
      <c r="G507" s="35" t="s">
        <v>794</v>
      </c>
      <c r="H507" s="38">
        <v>1.7324999999999999</v>
      </c>
      <c r="I507" s="39">
        <v>137</v>
      </c>
      <c r="J507" s="48">
        <v>240.57</v>
      </c>
      <c r="K507" s="67"/>
      <c r="L507" s="16">
        <v>0</v>
      </c>
      <c r="M507" s="39">
        <v>137</v>
      </c>
      <c r="N507" s="40">
        <f t="shared" si="7"/>
        <v>0</v>
      </c>
      <c r="O507" s="15"/>
      <c r="P507" s="15"/>
    </row>
    <row r="508" spans="1:16">
      <c r="A508" s="34" t="s">
        <v>200</v>
      </c>
      <c r="B508" s="34" t="s">
        <v>626</v>
      </c>
      <c r="C508" s="34" t="s">
        <v>7</v>
      </c>
      <c r="D508" s="34" t="s">
        <v>23</v>
      </c>
      <c r="E508" s="34" t="s">
        <v>797</v>
      </c>
      <c r="F508" s="34" t="s">
        <v>1167</v>
      </c>
      <c r="G508" s="34" t="s">
        <v>798</v>
      </c>
      <c r="H508" s="38">
        <v>14.307499999999999</v>
      </c>
      <c r="I508" s="39">
        <v>16</v>
      </c>
      <c r="J508" s="49">
        <v>228.91000000000003</v>
      </c>
      <c r="K508" s="67"/>
      <c r="L508" s="16">
        <v>0</v>
      </c>
      <c r="M508" s="39">
        <v>16</v>
      </c>
      <c r="N508" s="40">
        <f t="shared" si="7"/>
        <v>0</v>
      </c>
      <c r="O508" s="15"/>
      <c r="P508" s="15"/>
    </row>
    <row r="509" spans="1:16">
      <c r="A509" s="35" t="s">
        <v>200</v>
      </c>
      <c r="B509" s="35" t="s">
        <v>627</v>
      </c>
      <c r="C509" s="35" t="s">
        <v>204</v>
      </c>
      <c r="D509" s="35" t="s">
        <v>23</v>
      </c>
      <c r="E509" s="35" t="s">
        <v>794</v>
      </c>
      <c r="F509" s="35" t="s">
        <v>794</v>
      </c>
      <c r="G509" s="35" t="s">
        <v>794</v>
      </c>
      <c r="H509" s="38">
        <v>1.3066666666666666</v>
      </c>
      <c r="I509" s="39">
        <v>26</v>
      </c>
      <c r="J509" s="48">
        <v>34.020000000000003</v>
      </c>
      <c r="K509" s="67"/>
      <c r="L509" s="16">
        <v>0</v>
      </c>
      <c r="M509" s="39">
        <v>26</v>
      </c>
      <c r="N509" s="40">
        <f t="shared" si="7"/>
        <v>0</v>
      </c>
      <c r="O509" s="15"/>
      <c r="P509" s="15"/>
    </row>
    <row r="510" spans="1:16">
      <c r="A510" s="34" t="s">
        <v>200</v>
      </c>
      <c r="B510" s="34" t="s">
        <v>628</v>
      </c>
      <c r="C510" s="34" t="s">
        <v>1265</v>
      </c>
      <c r="D510" s="34" t="s">
        <v>23</v>
      </c>
      <c r="E510" s="34" t="s">
        <v>55</v>
      </c>
      <c r="F510" s="34" t="s">
        <v>794</v>
      </c>
      <c r="G510" s="34" t="s">
        <v>804</v>
      </c>
      <c r="H510" s="38">
        <v>2.0912500000000001</v>
      </c>
      <c r="I510" s="39">
        <v>1539</v>
      </c>
      <c r="J510" s="49">
        <v>3496.0199999999995</v>
      </c>
      <c r="K510" s="67"/>
      <c r="L510" s="16">
        <v>0</v>
      </c>
      <c r="M510" s="39">
        <v>1539</v>
      </c>
      <c r="N510" s="40">
        <f t="shared" si="7"/>
        <v>0</v>
      </c>
      <c r="O510" s="15"/>
      <c r="P510" s="15"/>
    </row>
    <row r="511" spans="1:16">
      <c r="A511" s="35" t="s">
        <v>200</v>
      </c>
      <c r="B511" s="35" t="s">
        <v>629</v>
      </c>
      <c r="C511" s="35" t="s">
        <v>1265</v>
      </c>
      <c r="D511" s="35" t="s">
        <v>23</v>
      </c>
      <c r="E511" s="35" t="s">
        <v>64</v>
      </c>
      <c r="F511" s="35" t="s">
        <v>794</v>
      </c>
      <c r="G511" s="35" t="s">
        <v>804</v>
      </c>
      <c r="H511" s="38">
        <v>1.7904878048780486</v>
      </c>
      <c r="I511" s="39">
        <v>73</v>
      </c>
      <c r="J511" s="48">
        <v>133.47</v>
      </c>
      <c r="K511" s="67"/>
      <c r="L511" s="16">
        <v>0</v>
      </c>
      <c r="M511" s="39">
        <v>73</v>
      </c>
      <c r="N511" s="40">
        <f t="shared" si="7"/>
        <v>0</v>
      </c>
      <c r="O511" s="15"/>
      <c r="P511" s="15"/>
    </row>
    <row r="512" spans="1:16">
      <c r="A512" s="34" t="s">
        <v>200</v>
      </c>
      <c r="B512" s="34" t="s">
        <v>630</v>
      </c>
      <c r="C512" s="34" t="s">
        <v>1265</v>
      </c>
      <c r="D512" s="34" t="s">
        <v>23</v>
      </c>
      <c r="E512" s="34" t="s">
        <v>64</v>
      </c>
      <c r="F512" s="34" t="s">
        <v>794</v>
      </c>
      <c r="G512" s="34" t="s">
        <v>804</v>
      </c>
      <c r="H512" s="38">
        <v>1.8766666666666665</v>
      </c>
      <c r="I512" s="39">
        <v>684.5</v>
      </c>
      <c r="J512" s="49">
        <v>1397.76</v>
      </c>
      <c r="K512" s="67"/>
      <c r="L512" s="16">
        <v>0</v>
      </c>
      <c r="M512" s="39">
        <v>684.5</v>
      </c>
      <c r="N512" s="40">
        <f t="shared" si="7"/>
        <v>0</v>
      </c>
      <c r="O512" s="15"/>
      <c r="P512" s="15"/>
    </row>
    <row r="513" spans="1:16">
      <c r="A513" s="35" t="s">
        <v>200</v>
      </c>
      <c r="B513" s="35" t="s">
        <v>631</v>
      </c>
      <c r="C513" s="35" t="s">
        <v>898</v>
      </c>
      <c r="D513" s="35" t="s">
        <v>23</v>
      </c>
      <c r="E513" s="35" t="s">
        <v>902</v>
      </c>
      <c r="F513" s="35" t="s">
        <v>794</v>
      </c>
      <c r="G513" s="35" t="s">
        <v>900</v>
      </c>
      <c r="H513" s="38">
        <v>8.2840000000000007</v>
      </c>
      <c r="I513" s="39">
        <v>49</v>
      </c>
      <c r="J513" s="48">
        <v>444.41</v>
      </c>
      <c r="K513" s="67"/>
      <c r="L513" s="16">
        <v>0</v>
      </c>
      <c r="M513" s="39">
        <v>49</v>
      </c>
      <c r="N513" s="40">
        <f t="shared" si="7"/>
        <v>0</v>
      </c>
      <c r="O513" s="15"/>
      <c r="P513" s="15"/>
    </row>
    <row r="514" spans="1:16">
      <c r="A514" s="34" t="s">
        <v>200</v>
      </c>
      <c r="B514" s="34" t="s">
        <v>632</v>
      </c>
      <c r="C514" s="34" t="s">
        <v>898</v>
      </c>
      <c r="D514" s="34" t="s">
        <v>23</v>
      </c>
      <c r="E514" s="34" t="s">
        <v>902</v>
      </c>
      <c r="F514" s="34" t="s">
        <v>794</v>
      </c>
      <c r="G514" s="34" t="s">
        <v>900</v>
      </c>
      <c r="H514" s="38">
        <v>30.846666666666668</v>
      </c>
      <c r="I514" s="39">
        <v>31</v>
      </c>
      <c r="J514" s="49">
        <v>909.61</v>
      </c>
      <c r="K514" s="67"/>
      <c r="L514" s="16">
        <v>0</v>
      </c>
      <c r="M514" s="39">
        <v>31</v>
      </c>
      <c r="N514" s="40">
        <f t="shared" si="7"/>
        <v>0</v>
      </c>
      <c r="O514" s="15"/>
      <c r="P514" s="15"/>
    </row>
    <row r="515" spans="1:16">
      <c r="A515" s="35" t="s">
        <v>200</v>
      </c>
      <c r="B515" s="35" t="s">
        <v>633</v>
      </c>
      <c r="C515" s="35" t="s">
        <v>898</v>
      </c>
      <c r="D515" s="35" t="s">
        <v>23</v>
      </c>
      <c r="E515" s="35" t="s">
        <v>899</v>
      </c>
      <c r="F515" s="35" t="s">
        <v>794</v>
      </c>
      <c r="G515" s="35" t="s">
        <v>900</v>
      </c>
      <c r="H515" s="38">
        <v>16.308</v>
      </c>
      <c r="I515" s="39">
        <v>85</v>
      </c>
      <c r="J515" s="48">
        <v>1408.65</v>
      </c>
      <c r="K515" s="67"/>
      <c r="L515" s="16">
        <v>0</v>
      </c>
      <c r="M515" s="39">
        <v>85</v>
      </c>
      <c r="N515" s="40">
        <f t="shared" si="7"/>
        <v>0</v>
      </c>
      <c r="O515" s="15"/>
      <c r="P515" s="15"/>
    </row>
    <row r="516" spans="1:16">
      <c r="A516" s="34" t="s">
        <v>200</v>
      </c>
      <c r="B516" s="34" t="s">
        <v>634</v>
      </c>
      <c r="C516" s="34" t="s">
        <v>898</v>
      </c>
      <c r="D516" s="34" t="s">
        <v>23</v>
      </c>
      <c r="E516" s="34" t="s">
        <v>899</v>
      </c>
      <c r="F516" s="34" t="s">
        <v>794</v>
      </c>
      <c r="G516" s="34" t="s">
        <v>900</v>
      </c>
      <c r="H516" s="38">
        <v>16.282399999999999</v>
      </c>
      <c r="I516" s="39">
        <v>200</v>
      </c>
      <c r="J516" s="49">
        <v>3442.9800000000005</v>
      </c>
      <c r="K516" s="67"/>
      <c r="L516" s="16">
        <v>0</v>
      </c>
      <c r="M516" s="39">
        <v>200</v>
      </c>
      <c r="N516" s="40">
        <f t="shared" si="7"/>
        <v>0</v>
      </c>
      <c r="O516" s="15"/>
      <c r="P516" s="15"/>
    </row>
    <row r="517" spans="1:16">
      <c r="A517" s="35" t="s">
        <v>200</v>
      </c>
      <c r="B517" s="35" t="s">
        <v>635</v>
      </c>
      <c r="C517" s="35" t="s">
        <v>898</v>
      </c>
      <c r="D517" s="35" t="s">
        <v>23</v>
      </c>
      <c r="E517" s="35" t="s">
        <v>899</v>
      </c>
      <c r="F517" s="35" t="s">
        <v>794</v>
      </c>
      <c r="G517" s="35" t="s">
        <v>900</v>
      </c>
      <c r="H517" s="38">
        <v>41.103749999999998</v>
      </c>
      <c r="I517" s="39">
        <v>22</v>
      </c>
      <c r="J517" s="48">
        <v>901.18999999999994</v>
      </c>
      <c r="K517" s="67"/>
      <c r="L517" s="16">
        <v>0</v>
      </c>
      <c r="M517" s="39">
        <v>22</v>
      </c>
      <c r="N517" s="40">
        <f t="shared" si="7"/>
        <v>0</v>
      </c>
      <c r="O517" s="15"/>
      <c r="P517" s="15"/>
    </row>
    <row r="518" spans="1:16">
      <c r="A518" s="34" t="s">
        <v>200</v>
      </c>
      <c r="B518" s="34" t="s">
        <v>636</v>
      </c>
      <c r="C518" s="34" t="s">
        <v>898</v>
      </c>
      <c r="D518" s="34" t="s">
        <v>23</v>
      </c>
      <c r="E518" s="34" t="s">
        <v>902</v>
      </c>
      <c r="F518" s="34" t="s">
        <v>794</v>
      </c>
      <c r="G518" s="34" t="s">
        <v>900</v>
      </c>
      <c r="H518" s="38">
        <v>1.9627272727272729</v>
      </c>
      <c r="I518" s="39">
        <v>110</v>
      </c>
      <c r="J518" s="49">
        <v>215.9</v>
      </c>
      <c r="K518" s="67"/>
      <c r="L518" s="16">
        <v>0</v>
      </c>
      <c r="M518" s="39">
        <v>110</v>
      </c>
      <c r="N518" s="40">
        <f t="shared" si="7"/>
        <v>0</v>
      </c>
      <c r="O518" s="15"/>
      <c r="P518" s="15"/>
    </row>
    <row r="519" spans="1:16">
      <c r="A519" s="35" t="s">
        <v>200</v>
      </c>
      <c r="B519" s="35" t="s">
        <v>637</v>
      </c>
      <c r="C519" s="35" t="s">
        <v>898</v>
      </c>
      <c r="D519" s="35" t="s">
        <v>23</v>
      </c>
      <c r="E519" s="35" t="s">
        <v>902</v>
      </c>
      <c r="F519" s="35" t="s">
        <v>794</v>
      </c>
      <c r="G519" s="35" t="s">
        <v>900</v>
      </c>
      <c r="H519" s="38">
        <v>18.440000000000001</v>
      </c>
      <c r="I519" s="39">
        <v>10</v>
      </c>
      <c r="J519" s="48">
        <v>184.4</v>
      </c>
      <c r="K519" s="67"/>
      <c r="L519" s="16">
        <v>0</v>
      </c>
      <c r="M519" s="39">
        <v>10</v>
      </c>
      <c r="N519" s="40">
        <f t="shared" ref="N519:N582" si="8">M519*L519-K519</f>
        <v>0</v>
      </c>
      <c r="O519" s="15"/>
      <c r="P519" s="15"/>
    </row>
    <row r="520" spans="1:16">
      <c r="A520" s="34" t="s">
        <v>200</v>
      </c>
      <c r="B520" s="34" t="s">
        <v>638</v>
      </c>
      <c r="C520" s="34" t="s">
        <v>898</v>
      </c>
      <c r="D520" s="34" t="s">
        <v>23</v>
      </c>
      <c r="E520" s="34" t="s">
        <v>902</v>
      </c>
      <c r="F520" s="34" t="s">
        <v>794</v>
      </c>
      <c r="G520" s="34" t="s">
        <v>900</v>
      </c>
      <c r="H520" s="38">
        <v>16.834</v>
      </c>
      <c r="I520" s="39">
        <v>399</v>
      </c>
      <c r="J520" s="49">
        <v>6763.73</v>
      </c>
      <c r="K520" s="67"/>
      <c r="L520" s="16">
        <v>0</v>
      </c>
      <c r="M520" s="39">
        <v>399</v>
      </c>
      <c r="N520" s="40">
        <f t="shared" si="8"/>
        <v>0</v>
      </c>
      <c r="O520" s="15"/>
      <c r="P520" s="15"/>
    </row>
    <row r="521" spans="1:16">
      <c r="A521" s="35" t="s">
        <v>200</v>
      </c>
      <c r="B521" s="35" t="s">
        <v>639</v>
      </c>
      <c r="C521" s="35" t="s">
        <v>898</v>
      </c>
      <c r="D521" s="35" t="s">
        <v>23</v>
      </c>
      <c r="E521" s="35" t="s">
        <v>902</v>
      </c>
      <c r="F521" s="35" t="s">
        <v>794</v>
      </c>
      <c r="G521" s="35" t="s">
        <v>900</v>
      </c>
      <c r="H521" s="38">
        <v>29.131999999999998</v>
      </c>
      <c r="I521" s="39">
        <v>10</v>
      </c>
      <c r="J521" s="48">
        <v>291.32</v>
      </c>
      <c r="K521" s="67"/>
      <c r="L521" s="16">
        <v>0</v>
      </c>
      <c r="M521" s="39">
        <v>10</v>
      </c>
      <c r="N521" s="40">
        <f t="shared" si="8"/>
        <v>0</v>
      </c>
      <c r="O521" s="15"/>
      <c r="P521" s="15"/>
    </row>
    <row r="522" spans="1:16">
      <c r="A522" s="34" t="s">
        <v>200</v>
      </c>
      <c r="B522" s="34" t="s">
        <v>640</v>
      </c>
      <c r="C522" s="34" t="s">
        <v>898</v>
      </c>
      <c r="D522" s="34" t="s">
        <v>23</v>
      </c>
      <c r="E522" s="34" t="s">
        <v>903</v>
      </c>
      <c r="F522" s="34" t="s">
        <v>794</v>
      </c>
      <c r="G522" s="34" t="s">
        <v>900</v>
      </c>
      <c r="H522" s="38">
        <v>1.67</v>
      </c>
      <c r="I522" s="39">
        <v>10</v>
      </c>
      <c r="J522" s="49">
        <v>16.7</v>
      </c>
      <c r="K522" s="67"/>
      <c r="L522" s="16">
        <v>0</v>
      </c>
      <c r="M522" s="39">
        <v>10</v>
      </c>
      <c r="N522" s="40">
        <f t="shared" si="8"/>
        <v>0</v>
      </c>
      <c r="O522" s="15"/>
      <c r="P522" s="15"/>
    </row>
    <row r="523" spans="1:16">
      <c r="A523" s="35" t="s">
        <v>200</v>
      </c>
      <c r="B523" s="35" t="s">
        <v>641</v>
      </c>
      <c r="C523" s="35" t="s">
        <v>204</v>
      </c>
      <c r="D523" s="35" t="s">
        <v>23</v>
      </c>
      <c r="E523" s="35" t="s">
        <v>794</v>
      </c>
      <c r="F523" s="35" t="s">
        <v>794</v>
      </c>
      <c r="G523" s="35" t="s">
        <v>794</v>
      </c>
      <c r="H523" s="38">
        <v>1.466</v>
      </c>
      <c r="I523" s="39">
        <v>126</v>
      </c>
      <c r="J523" s="48">
        <v>177.67999999999995</v>
      </c>
      <c r="K523" s="67"/>
      <c r="L523" s="16">
        <v>0</v>
      </c>
      <c r="M523" s="39">
        <v>126</v>
      </c>
      <c r="N523" s="40">
        <f t="shared" si="8"/>
        <v>0</v>
      </c>
      <c r="O523" s="15"/>
      <c r="P523" s="15"/>
    </row>
    <row r="524" spans="1:16">
      <c r="A524" s="34" t="s">
        <v>200</v>
      </c>
      <c r="B524" s="34" t="s">
        <v>642</v>
      </c>
      <c r="C524" s="34" t="s">
        <v>204</v>
      </c>
      <c r="D524" s="34" t="s">
        <v>23</v>
      </c>
      <c r="E524" s="34" t="s">
        <v>794</v>
      </c>
      <c r="F524" s="34" t="s">
        <v>794</v>
      </c>
      <c r="G524" s="34" t="s">
        <v>794</v>
      </c>
      <c r="H524" s="38">
        <v>12.34</v>
      </c>
      <c r="I524" s="39">
        <v>110.5</v>
      </c>
      <c r="J524" s="49">
        <v>1606.6100000000001</v>
      </c>
      <c r="K524" s="67"/>
      <c r="L524" s="16">
        <v>0</v>
      </c>
      <c r="M524" s="39">
        <v>110.5</v>
      </c>
      <c r="N524" s="40">
        <f t="shared" si="8"/>
        <v>0</v>
      </c>
      <c r="O524" s="15"/>
      <c r="P524" s="15"/>
    </row>
    <row r="525" spans="1:16">
      <c r="A525" s="35" t="s">
        <v>200</v>
      </c>
      <c r="B525" s="35" t="s">
        <v>643</v>
      </c>
      <c r="C525" s="35" t="s">
        <v>807</v>
      </c>
      <c r="D525" s="35" t="s">
        <v>23</v>
      </c>
      <c r="E525" s="35" t="s">
        <v>808</v>
      </c>
      <c r="F525" s="35" t="s">
        <v>1169</v>
      </c>
      <c r="G525" s="35" t="s">
        <v>809</v>
      </c>
      <c r="H525" s="38">
        <v>25.182500000000001</v>
      </c>
      <c r="I525" s="39">
        <v>8</v>
      </c>
      <c r="J525" s="48">
        <v>201.46</v>
      </c>
      <c r="K525" s="67"/>
      <c r="L525" s="16">
        <v>0</v>
      </c>
      <c r="M525" s="39">
        <v>8</v>
      </c>
      <c r="N525" s="40">
        <f t="shared" si="8"/>
        <v>0</v>
      </c>
      <c r="O525" s="15"/>
      <c r="P525" s="15"/>
    </row>
    <row r="526" spans="1:16">
      <c r="A526" s="34" t="s">
        <v>200</v>
      </c>
      <c r="B526" s="34" t="s">
        <v>644</v>
      </c>
      <c r="C526" s="34" t="s">
        <v>807</v>
      </c>
      <c r="D526" s="34" t="s">
        <v>23</v>
      </c>
      <c r="E526" s="34" t="s">
        <v>808</v>
      </c>
      <c r="F526" s="34" t="s">
        <v>1170</v>
      </c>
      <c r="G526" s="34" t="s">
        <v>809</v>
      </c>
      <c r="H526" s="38">
        <v>37.402999999999999</v>
      </c>
      <c r="I526" s="39">
        <v>297</v>
      </c>
      <c r="J526" s="49">
        <v>10995.490000000002</v>
      </c>
      <c r="K526" s="67"/>
      <c r="L526" s="16">
        <v>0</v>
      </c>
      <c r="M526" s="39">
        <v>297</v>
      </c>
      <c r="N526" s="40">
        <f t="shared" si="8"/>
        <v>0</v>
      </c>
      <c r="O526" s="15"/>
      <c r="P526" s="15"/>
    </row>
    <row r="527" spans="1:16">
      <c r="A527" s="35" t="s">
        <v>200</v>
      </c>
      <c r="B527" s="35" t="s">
        <v>645</v>
      </c>
      <c r="C527" s="35" t="s">
        <v>7</v>
      </c>
      <c r="D527" s="35" t="s">
        <v>23</v>
      </c>
      <c r="E527" s="35" t="s">
        <v>1171</v>
      </c>
      <c r="F527" s="35" t="s">
        <v>1172</v>
      </c>
      <c r="G527" s="35" t="s">
        <v>1173</v>
      </c>
      <c r="H527" s="38">
        <v>18.44875</v>
      </c>
      <c r="I527" s="39">
        <v>30</v>
      </c>
      <c r="J527" s="48">
        <v>553.46</v>
      </c>
      <c r="K527" s="67"/>
      <c r="L527" s="16">
        <v>0</v>
      </c>
      <c r="M527" s="39">
        <v>30</v>
      </c>
      <c r="N527" s="40">
        <f t="shared" si="8"/>
        <v>0</v>
      </c>
      <c r="O527" s="15"/>
      <c r="P527" s="15"/>
    </row>
    <row r="528" spans="1:16">
      <c r="A528" s="34" t="s">
        <v>200</v>
      </c>
      <c r="B528" s="34" t="s">
        <v>646</v>
      </c>
      <c r="C528" s="34" t="s">
        <v>7</v>
      </c>
      <c r="D528" s="34" t="s">
        <v>23</v>
      </c>
      <c r="E528" s="34" t="s">
        <v>1174</v>
      </c>
      <c r="F528" s="34" t="s">
        <v>1175</v>
      </c>
      <c r="G528" s="34" t="s">
        <v>1173</v>
      </c>
      <c r="H528" s="38">
        <v>17.567499999999999</v>
      </c>
      <c r="I528" s="39">
        <v>21</v>
      </c>
      <c r="J528" s="49">
        <v>375.97</v>
      </c>
      <c r="K528" s="67"/>
      <c r="L528" s="16">
        <v>0</v>
      </c>
      <c r="M528" s="39">
        <v>21</v>
      </c>
      <c r="N528" s="40">
        <f t="shared" si="8"/>
        <v>0</v>
      </c>
      <c r="O528" s="15"/>
      <c r="P528" s="15"/>
    </row>
    <row r="529" spans="1:16">
      <c r="A529" s="35" t="s">
        <v>200</v>
      </c>
      <c r="B529" s="35" t="s">
        <v>647</v>
      </c>
      <c r="C529" s="35" t="s">
        <v>807</v>
      </c>
      <c r="D529" s="35" t="s">
        <v>23</v>
      </c>
      <c r="E529" s="35" t="s">
        <v>808</v>
      </c>
      <c r="F529" s="35" t="s">
        <v>1176</v>
      </c>
      <c r="G529" s="35" t="s">
        <v>809</v>
      </c>
      <c r="H529" s="38">
        <v>29.58</v>
      </c>
      <c r="I529" s="39">
        <v>13</v>
      </c>
      <c r="J529" s="48">
        <v>384.53999999999996</v>
      </c>
      <c r="K529" s="67"/>
      <c r="L529" s="16">
        <v>0</v>
      </c>
      <c r="M529" s="39">
        <v>13</v>
      </c>
      <c r="N529" s="40">
        <f t="shared" si="8"/>
        <v>0</v>
      </c>
      <c r="O529" s="15"/>
      <c r="P529" s="15"/>
    </row>
    <row r="530" spans="1:16">
      <c r="A530" s="34" t="s">
        <v>200</v>
      </c>
      <c r="B530" s="34" t="s">
        <v>648</v>
      </c>
      <c r="C530" s="34" t="s">
        <v>807</v>
      </c>
      <c r="D530" s="34" t="s">
        <v>23</v>
      </c>
      <c r="E530" s="34" t="s">
        <v>808</v>
      </c>
      <c r="F530" s="34" t="s">
        <v>1177</v>
      </c>
      <c r="G530" s="34" t="s">
        <v>809</v>
      </c>
      <c r="H530" s="38">
        <v>1.6278571428571429</v>
      </c>
      <c r="I530" s="39">
        <v>350</v>
      </c>
      <c r="J530" s="49">
        <v>569.66999999999996</v>
      </c>
      <c r="K530" s="67"/>
      <c r="L530" s="16">
        <v>0</v>
      </c>
      <c r="M530" s="39">
        <v>350</v>
      </c>
      <c r="N530" s="40">
        <f t="shared" si="8"/>
        <v>0</v>
      </c>
      <c r="O530" s="15"/>
      <c r="P530" s="15"/>
    </row>
    <row r="531" spans="1:16">
      <c r="A531" s="35" t="s">
        <v>200</v>
      </c>
      <c r="B531" s="35" t="s">
        <v>649</v>
      </c>
      <c r="C531" s="35" t="s">
        <v>807</v>
      </c>
      <c r="D531" s="35" t="s">
        <v>23</v>
      </c>
      <c r="E531" s="35" t="s">
        <v>808</v>
      </c>
      <c r="F531" s="35" t="s">
        <v>1178</v>
      </c>
      <c r="G531" s="35" t="s">
        <v>809</v>
      </c>
      <c r="H531" s="38">
        <v>2.149</v>
      </c>
      <c r="I531" s="39">
        <v>10</v>
      </c>
      <c r="J531" s="48">
        <v>21.49</v>
      </c>
      <c r="K531" s="67"/>
      <c r="L531" s="16">
        <v>0</v>
      </c>
      <c r="M531" s="39">
        <v>10</v>
      </c>
      <c r="N531" s="40">
        <f t="shared" si="8"/>
        <v>0</v>
      </c>
      <c r="O531" s="15"/>
      <c r="P531" s="15"/>
    </row>
    <row r="532" spans="1:16">
      <c r="A532" s="34" t="s">
        <v>200</v>
      </c>
      <c r="B532" s="34" t="s">
        <v>650</v>
      </c>
      <c r="C532" s="34" t="s">
        <v>807</v>
      </c>
      <c r="D532" s="34" t="s">
        <v>23</v>
      </c>
      <c r="E532" s="34" t="s">
        <v>808</v>
      </c>
      <c r="F532" s="34" t="s">
        <v>1179</v>
      </c>
      <c r="G532" s="34" t="s">
        <v>809</v>
      </c>
      <c r="H532" s="38">
        <v>1.9430000000000001</v>
      </c>
      <c r="I532" s="39">
        <v>1520</v>
      </c>
      <c r="J532" s="49">
        <v>2953.3599999999997</v>
      </c>
      <c r="K532" s="67"/>
      <c r="L532" s="16">
        <v>0</v>
      </c>
      <c r="M532" s="39">
        <v>1520</v>
      </c>
      <c r="N532" s="40">
        <f t="shared" si="8"/>
        <v>0</v>
      </c>
      <c r="O532" s="15"/>
      <c r="P532" s="15"/>
    </row>
    <row r="533" spans="1:16">
      <c r="A533" s="35" t="s">
        <v>200</v>
      </c>
      <c r="B533" s="35" t="s">
        <v>651</v>
      </c>
      <c r="C533" s="35" t="s">
        <v>807</v>
      </c>
      <c r="D533" s="35" t="s">
        <v>23</v>
      </c>
      <c r="E533" s="35" t="s">
        <v>808</v>
      </c>
      <c r="F533" s="35" t="s">
        <v>1180</v>
      </c>
      <c r="G533" s="35" t="s">
        <v>809</v>
      </c>
      <c r="H533" s="38">
        <v>1.9430000000000001</v>
      </c>
      <c r="I533" s="39">
        <v>137</v>
      </c>
      <c r="J533" s="48">
        <v>266.2</v>
      </c>
      <c r="K533" s="67"/>
      <c r="L533" s="16">
        <v>0</v>
      </c>
      <c r="M533" s="39">
        <v>137</v>
      </c>
      <c r="N533" s="40">
        <f t="shared" si="8"/>
        <v>0</v>
      </c>
      <c r="O533" s="15"/>
      <c r="P533" s="15"/>
    </row>
    <row r="534" spans="1:16">
      <c r="A534" s="34" t="s">
        <v>200</v>
      </c>
      <c r="B534" s="34" t="s">
        <v>652</v>
      </c>
      <c r="C534" s="34" t="s">
        <v>807</v>
      </c>
      <c r="D534" s="34" t="s">
        <v>23</v>
      </c>
      <c r="E534" s="34" t="s">
        <v>808</v>
      </c>
      <c r="F534" s="34" t="s">
        <v>1181</v>
      </c>
      <c r="G534" s="34" t="s">
        <v>809</v>
      </c>
      <c r="H534" s="38">
        <v>1.9430000000000001</v>
      </c>
      <c r="I534" s="39">
        <v>10</v>
      </c>
      <c r="J534" s="49">
        <v>19.43</v>
      </c>
      <c r="K534" s="67"/>
      <c r="L534" s="16">
        <v>0</v>
      </c>
      <c r="M534" s="39">
        <v>10</v>
      </c>
      <c r="N534" s="40">
        <f t="shared" si="8"/>
        <v>0</v>
      </c>
      <c r="O534" s="15"/>
      <c r="P534" s="15"/>
    </row>
    <row r="535" spans="1:16">
      <c r="A535" s="35" t="s">
        <v>200</v>
      </c>
      <c r="B535" s="35" t="s">
        <v>653</v>
      </c>
      <c r="C535" s="35" t="s">
        <v>1266</v>
      </c>
      <c r="D535" s="35" t="s">
        <v>23</v>
      </c>
      <c r="E535" s="35" t="s">
        <v>1182</v>
      </c>
      <c r="F535" s="35" t="s">
        <v>1183</v>
      </c>
      <c r="G535" s="35" t="s">
        <v>1092</v>
      </c>
      <c r="H535" s="38">
        <v>16.809999999999999</v>
      </c>
      <c r="I535" s="39">
        <v>1</v>
      </c>
      <c r="J535" s="48">
        <v>16.809999999999999</v>
      </c>
      <c r="K535" s="67"/>
      <c r="L535" s="16">
        <v>0</v>
      </c>
      <c r="M535" s="39">
        <v>1</v>
      </c>
      <c r="N535" s="40">
        <f t="shared" si="8"/>
        <v>0</v>
      </c>
      <c r="O535" s="15"/>
      <c r="P535" s="15"/>
    </row>
    <row r="536" spans="1:16">
      <c r="A536" s="34" t="s">
        <v>200</v>
      </c>
      <c r="B536" s="34" t="s">
        <v>654</v>
      </c>
      <c r="C536" s="34" t="s">
        <v>807</v>
      </c>
      <c r="D536" s="34" t="s">
        <v>23</v>
      </c>
      <c r="E536" s="34" t="s">
        <v>808</v>
      </c>
      <c r="F536" s="34" t="s">
        <v>1184</v>
      </c>
      <c r="G536" s="34" t="s">
        <v>809</v>
      </c>
      <c r="H536" s="38">
        <v>41.91765957446809</v>
      </c>
      <c r="I536" s="39">
        <v>489</v>
      </c>
      <c r="J536" s="49">
        <v>20905.410000000007</v>
      </c>
      <c r="K536" s="67"/>
      <c r="L536" s="16">
        <v>0</v>
      </c>
      <c r="M536" s="39">
        <v>489</v>
      </c>
      <c r="N536" s="40">
        <f t="shared" si="8"/>
        <v>0</v>
      </c>
      <c r="O536" s="15"/>
      <c r="P536" s="15"/>
    </row>
    <row r="537" spans="1:16">
      <c r="A537" s="35" t="s">
        <v>200</v>
      </c>
      <c r="B537" s="35" t="s">
        <v>655</v>
      </c>
      <c r="C537" s="35" t="s">
        <v>7</v>
      </c>
      <c r="D537" s="35" t="s">
        <v>23</v>
      </c>
      <c r="E537" s="35" t="s">
        <v>1185</v>
      </c>
      <c r="F537" s="35" t="s">
        <v>794</v>
      </c>
      <c r="G537" s="35" t="s">
        <v>854</v>
      </c>
      <c r="H537" s="38">
        <v>33.199999999999996</v>
      </c>
      <c r="I537" s="39">
        <v>14</v>
      </c>
      <c r="J537" s="48">
        <v>480.19</v>
      </c>
      <c r="K537" s="67"/>
      <c r="L537" s="16">
        <v>0</v>
      </c>
      <c r="M537" s="39">
        <v>14</v>
      </c>
      <c r="N537" s="40">
        <f t="shared" si="8"/>
        <v>0</v>
      </c>
      <c r="O537" s="15"/>
      <c r="P537" s="15"/>
    </row>
    <row r="538" spans="1:16">
      <c r="A538" s="34" t="s">
        <v>200</v>
      </c>
      <c r="B538" s="34" t="s">
        <v>656</v>
      </c>
      <c r="C538" s="34" t="s">
        <v>1265</v>
      </c>
      <c r="D538" s="34" t="s">
        <v>23</v>
      </c>
      <c r="E538" s="34" t="s">
        <v>64</v>
      </c>
      <c r="F538" s="34" t="s">
        <v>794</v>
      </c>
      <c r="G538" s="34" t="s">
        <v>804</v>
      </c>
      <c r="H538" s="38">
        <v>1.8763999999999998</v>
      </c>
      <c r="I538" s="39">
        <v>756</v>
      </c>
      <c r="J538" s="49">
        <v>1788.4699999999998</v>
      </c>
      <c r="K538" s="67"/>
      <c r="L538" s="16">
        <v>0</v>
      </c>
      <c r="M538" s="39">
        <v>756</v>
      </c>
      <c r="N538" s="40">
        <f t="shared" si="8"/>
        <v>0</v>
      </c>
      <c r="O538" s="15"/>
      <c r="P538" s="15"/>
    </row>
    <row r="539" spans="1:16">
      <c r="A539" s="35" t="s">
        <v>200</v>
      </c>
      <c r="B539" s="35" t="s">
        <v>657</v>
      </c>
      <c r="C539" s="35" t="s">
        <v>1265</v>
      </c>
      <c r="D539" s="35" t="s">
        <v>23</v>
      </c>
      <c r="E539" s="35" t="s">
        <v>64</v>
      </c>
      <c r="F539" s="35" t="s">
        <v>794</v>
      </c>
      <c r="G539" s="35" t="s">
        <v>804</v>
      </c>
      <c r="H539" s="38">
        <v>1.8762000000000001</v>
      </c>
      <c r="I539" s="39">
        <v>472</v>
      </c>
      <c r="J539" s="48">
        <v>1081.3</v>
      </c>
      <c r="K539" s="67"/>
      <c r="L539" s="16">
        <v>0</v>
      </c>
      <c r="M539" s="39">
        <v>472</v>
      </c>
      <c r="N539" s="40">
        <f t="shared" si="8"/>
        <v>0</v>
      </c>
      <c r="O539" s="15"/>
      <c r="P539" s="15"/>
    </row>
    <row r="540" spans="1:16">
      <c r="A540" s="34" t="s">
        <v>200</v>
      </c>
      <c r="B540" s="34" t="s">
        <v>658</v>
      </c>
      <c r="C540" s="34" t="s">
        <v>1265</v>
      </c>
      <c r="D540" s="34" t="s">
        <v>23</v>
      </c>
      <c r="E540" s="34" t="s">
        <v>64</v>
      </c>
      <c r="F540" s="34" t="s">
        <v>794</v>
      </c>
      <c r="G540" s="34" t="s">
        <v>804</v>
      </c>
      <c r="H540" s="38">
        <v>1.8963461538461539</v>
      </c>
      <c r="I540" s="39">
        <v>745</v>
      </c>
      <c r="J540" s="49">
        <v>1769.41</v>
      </c>
      <c r="K540" s="67"/>
      <c r="L540" s="16">
        <v>0</v>
      </c>
      <c r="M540" s="39">
        <v>745</v>
      </c>
      <c r="N540" s="40">
        <f t="shared" si="8"/>
        <v>0</v>
      </c>
      <c r="O540" s="15"/>
      <c r="P540" s="15"/>
    </row>
    <row r="541" spans="1:16">
      <c r="A541" s="35" t="s">
        <v>200</v>
      </c>
      <c r="B541" s="35" t="s">
        <v>659</v>
      </c>
      <c r="C541" s="35" t="s">
        <v>7</v>
      </c>
      <c r="D541" s="35" t="s">
        <v>23</v>
      </c>
      <c r="E541" s="35" t="s">
        <v>1186</v>
      </c>
      <c r="F541" s="35" t="s">
        <v>1187</v>
      </c>
      <c r="G541" s="35" t="s">
        <v>841</v>
      </c>
      <c r="H541" s="38">
        <v>31.64</v>
      </c>
      <c r="I541" s="39">
        <v>15</v>
      </c>
      <c r="J541" s="48">
        <v>474.59999999999991</v>
      </c>
      <c r="K541" s="67"/>
      <c r="L541" s="16">
        <v>0</v>
      </c>
      <c r="M541" s="39">
        <v>15</v>
      </c>
      <c r="N541" s="40">
        <f t="shared" si="8"/>
        <v>0</v>
      </c>
      <c r="O541" s="15"/>
      <c r="P541" s="15"/>
    </row>
    <row r="542" spans="1:16">
      <c r="A542" s="34" t="s">
        <v>200</v>
      </c>
      <c r="B542" s="34" t="s">
        <v>660</v>
      </c>
      <c r="C542" s="34" t="s">
        <v>204</v>
      </c>
      <c r="D542" s="34" t="s">
        <v>23</v>
      </c>
      <c r="E542" s="34" t="s">
        <v>794</v>
      </c>
      <c r="F542" s="34" t="s">
        <v>794</v>
      </c>
      <c r="G542" s="34" t="s">
        <v>794</v>
      </c>
      <c r="H542" s="38">
        <v>6.54</v>
      </c>
      <c r="I542" s="39">
        <v>261</v>
      </c>
      <c r="J542" s="49">
        <v>1716.7600000000002</v>
      </c>
      <c r="K542" s="67"/>
      <c r="L542" s="16">
        <v>0</v>
      </c>
      <c r="M542" s="39">
        <v>261</v>
      </c>
      <c r="N542" s="40">
        <f t="shared" si="8"/>
        <v>0</v>
      </c>
      <c r="O542" s="15"/>
      <c r="P542" s="15"/>
    </row>
    <row r="543" spans="1:16">
      <c r="A543" s="35" t="s">
        <v>200</v>
      </c>
      <c r="B543" s="35" t="s">
        <v>661</v>
      </c>
      <c r="C543" s="35" t="s">
        <v>204</v>
      </c>
      <c r="D543" s="35" t="s">
        <v>23</v>
      </c>
      <c r="E543" s="35" t="s">
        <v>794</v>
      </c>
      <c r="F543" s="35" t="s">
        <v>794</v>
      </c>
      <c r="G543" s="35" t="s">
        <v>794</v>
      </c>
      <c r="H543" s="38">
        <v>25.36</v>
      </c>
      <c r="I543" s="39">
        <v>51</v>
      </c>
      <c r="J543" s="48">
        <v>1380.6399999999999</v>
      </c>
      <c r="K543" s="67"/>
      <c r="L543" s="16">
        <v>0</v>
      </c>
      <c r="M543" s="39">
        <v>51</v>
      </c>
      <c r="N543" s="40">
        <f t="shared" si="8"/>
        <v>0</v>
      </c>
      <c r="O543" s="15"/>
      <c r="P543" s="15"/>
    </row>
    <row r="544" spans="1:16">
      <c r="A544" s="34" t="s">
        <v>200</v>
      </c>
      <c r="B544" s="34" t="s">
        <v>662</v>
      </c>
      <c r="C544" s="34" t="s">
        <v>204</v>
      </c>
      <c r="D544" s="34" t="s">
        <v>23</v>
      </c>
      <c r="E544" s="34" t="s">
        <v>794</v>
      </c>
      <c r="F544" s="34" t="s">
        <v>794</v>
      </c>
      <c r="G544" s="34" t="s">
        <v>794</v>
      </c>
      <c r="H544" s="38">
        <v>0.30499999999999999</v>
      </c>
      <c r="I544" s="39">
        <v>13650</v>
      </c>
      <c r="J544" s="49">
        <v>4138.8500000000004</v>
      </c>
      <c r="K544" s="67"/>
      <c r="L544" s="16">
        <v>0</v>
      </c>
      <c r="M544" s="39">
        <v>13650</v>
      </c>
      <c r="N544" s="40">
        <f t="shared" si="8"/>
        <v>0</v>
      </c>
      <c r="O544" s="15"/>
      <c r="P544" s="15"/>
    </row>
    <row r="545" spans="1:16">
      <c r="A545" s="35" t="s">
        <v>200</v>
      </c>
      <c r="B545" s="35" t="s">
        <v>663</v>
      </c>
      <c r="C545" s="35" t="s">
        <v>799</v>
      </c>
      <c r="D545" s="35" t="s">
        <v>23</v>
      </c>
      <c r="E545" s="35" t="s">
        <v>810</v>
      </c>
      <c r="F545" s="35" t="s">
        <v>1188</v>
      </c>
      <c r="G545" s="35" t="s">
        <v>812</v>
      </c>
      <c r="H545" s="38">
        <v>7.6861111111111109</v>
      </c>
      <c r="I545" s="39">
        <v>261</v>
      </c>
      <c r="J545" s="48">
        <v>2044.9300000000003</v>
      </c>
      <c r="K545" s="67"/>
      <c r="L545" s="16">
        <v>0</v>
      </c>
      <c r="M545" s="39">
        <v>261</v>
      </c>
      <c r="N545" s="40">
        <f t="shared" si="8"/>
        <v>0</v>
      </c>
      <c r="O545" s="15"/>
      <c r="P545" s="15"/>
    </row>
    <row r="546" spans="1:16">
      <c r="A546" s="34" t="s">
        <v>200</v>
      </c>
      <c r="B546" s="34" t="s">
        <v>664</v>
      </c>
      <c r="C546" s="34" t="s">
        <v>204</v>
      </c>
      <c r="D546" s="34" t="s">
        <v>23</v>
      </c>
      <c r="E546" s="34" t="s">
        <v>794</v>
      </c>
      <c r="F546" s="34" t="s">
        <v>794</v>
      </c>
      <c r="G546" s="34" t="s">
        <v>794</v>
      </c>
      <c r="H546" s="38">
        <v>0.63</v>
      </c>
      <c r="I546" s="39">
        <v>20</v>
      </c>
      <c r="J546" s="49">
        <v>12.6</v>
      </c>
      <c r="K546" s="67"/>
      <c r="L546" s="16">
        <v>0</v>
      </c>
      <c r="M546" s="39">
        <v>20</v>
      </c>
      <c r="N546" s="40">
        <f t="shared" si="8"/>
        <v>0</v>
      </c>
      <c r="O546" s="15"/>
      <c r="P546" s="15"/>
    </row>
    <row r="547" spans="1:16">
      <c r="A547" s="35" t="s">
        <v>200</v>
      </c>
      <c r="B547" s="35" t="s">
        <v>665</v>
      </c>
      <c r="C547" s="35" t="s">
        <v>799</v>
      </c>
      <c r="D547" s="35" t="s">
        <v>23</v>
      </c>
      <c r="E547" s="35" t="s">
        <v>810</v>
      </c>
      <c r="F547" s="35" t="s">
        <v>1189</v>
      </c>
      <c r="G547" s="35" t="s">
        <v>812</v>
      </c>
      <c r="H547" s="38">
        <v>7.6862500000000002</v>
      </c>
      <c r="I547" s="39">
        <v>285</v>
      </c>
      <c r="J547" s="48">
        <v>2235.2900000000004</v>
      </c>
      <c r="K547" s="67"/>
      <c r="L547" s="16">
        <v>0</v>
      </c>
      <c r="M547" s="39">
        <v>285</v>
      </c>
      <c r="N547" s="40">
        <f t="shared" si="8"/>
        <v>0</v>
      </c>
      <c r="O547" s="15"/>
      <c r="P547" s="15"/>
    </row>
    <row r="548" spans="1:16">
      <c r="A548" s="34" t="s">
        <v>200</v>
      </c>
      <c r="B548" s="34" t="s">
        <v>666</v>
      </c>
      <c r="C548" s="34" t="s">
        <v>799</v>
      </c>
      <c r="D548" s="34" t="s">
        <v>23</v>
      </c>
      <c r="E548" s="34" t="s">
        <v>810</v>
      </c>
      <c r="F548" s="34" t="s">
        <v>1190</v>
      </c>
      <c r="G548" s="34" t="s">
        <v>812</v>
      </c>
      <c r="H548" s="38">
        <v>7.32</v>
      </c>
      <c r="I548" s="39">
        <v>305</v>
      </c>
      <c r="J548" s="49">
        <v>2231.3300000000004</v>
      </c>
      <c r="K548" s="67"/>
      <c r="L548" s="16">
        <v>0</v>
      </c>
      <c r="M548" s="39">
        <v>305</v>
      </c>
      <c r="N548" s="40">
        <f t="shared" si="8"/>
        <v>0</v>
      </c>
      <c r="O548" s="15"/>
      <c r="P548" s="15"/>
    </row>
    <row r="549" spans="1:16">
      <c r="A549" s="35" t="s">
        <v>200</v>
      </c>
      <c r="B549" s="35" t="s">
        <v>667</v>
      </c>
      <c r="C549" s="35" t="s">
        <v>799</v>
      </c>
      <c r="D549" s="35" t="s">
        <v>23</v>
      </c>
      <c r="E549" s="35" t="s">
        <v>976</v>
      </c>
      <c r="F549" s="35" t="s">
        <v>1191</v>
      </c>
      <c r="G549" s="35" t="s">
        <v>88</v>
      </c>
      <c r="H549" s="38">
        <v>6.29</v>
      </c>
      <c r="I549" s="39">
        <v>410</v>
      </c>
      <c r="J549" s="48">
        <v>2578.9</v>
      </c>
      <c r="K549" s="67"/>
      <c r="L549" s="16">
        <v>0</v>
      </c>
      <c r="M549" s="39">
        <v>410</v>
      </c>
      <c r="N549" s="40">
        <f t="shared" si="8"/>
        <v>0</v>
      </c>
      <c r="O549" s="15"/>
      <c r="P549" s="15"/>
    </row>
    <row r="550" spans="1:16">
      <c r="A550" s="34" t="s">
        <v>200</v>
      </c>
      <c r="B550" s="34" t="s">
        <v>668</v>
      </c>
      <c r="C550" s="34" t="s">
        <v>799</v>
      </c>
      <c r="D550" s="34" t="s">
        <v>23</v>
      </c>
      <c r="E550" s="34" t="s">
        <v>1192</v>
      </c>
      <c r="F550" s="34" t="s">
        <v>1193</v>
      </c>
      <c r="G550" s="34" t="s">
        <v>893</v>
      </c>
      <c r="H550" s="38">
        <v>7.58</v>
      </c>
      <c r="I550" s="39">
        <v>143</v>
      </c>
      <c r="J550" s="49">
        <v>1135.3900000000001</v>
      </c>
      <c r="K550" s="67"/>
      <c r="L550" s="16">
        <v>0</v>
      </c>
      <c r="M550" s="39">
        <v>143</v>
      </c>
      <c r="N550" s="40">
        <f t="shared" si="8"/>
        <v>0</v>
      </c>
      <c r="O550" s="15"/>
      <c r="P550" s="15"/>
    </row>
    <row r="551" spans="1:16">
      <c r="A551" s="35" t="s">
        <v>200</v>
      </c>
      <c r="B551" s="35" t="s">
        <v>241</v>
      </c>
      <c r="C551" s="35" t="s">
        <v>1266</v>
      </c>
      <c r="D551" s="35" t="s">
        <v>23</v>
      </c>
      <c r="E551" s="35" t="s">
        <v>64</v>
      </c>
      <c r="F551" s="35" t="s">
        <v>794</v>
      </c>
      <c r="G551" s="35" t="s">
        <v>804</v>
      </c>
      <c r="H551" s="38">
        <v>1.5899999999999999</v>
      </c>
      <c r="I551" s="39">
        <v>3</v>
      </c>
      <c r="J551" s="48">
        <v>4.7699999999999996</v>
      </c>
      <c r="K551" s="67"/>
      <c r="L551" s="16">
        <v>0</v>
      </c>
      <c r="M551" s="39">
        <v>3</v>
      </c>
      <c r="N551" s="40">
        <f t="shared" si="8"/>
        <v>0</v>
      </c>
      <c r="O551" s="15"/>
      <c r="P551" s="15"/>
    </row>
    <row r="552" spans="1:16">
      <c r="A552" s="34" t="s">
        <v>200</v>
      </c>
      <c r="B552" s="34" t="s">
        <v>242</v>
      </c>
      <c r="C552" s="34" t="s">
        <v>1266</v>
      </c>
      <c r="D552" s="34" t="s">
        <v>23</v>
      </c>
      <c r="E552" s="34" t="s">
        <v>64</v>
      </c>
      <c r="F552" s="34" t="s">
        <v>794</v>
      </c>
      <c r="G552" s="34" t="s">
        <v>804</v>
      </c>
      <c r="H552" s="38">
        <v>2.1524999999999999</v>
      </c>
      <c r="I552" s="39">
        <v>35</v>
      </c>
      <c r="J552" s="49">
        <v>84.37</v>
      </c>
      <c r="K552" s="67"/>
      <c r="L552" s="16">
        <v>0</v>
      </c>
      <c r="M552" s="39">
        <v>35</v>
      </c>
      <c r="N552" s="40">
        <f t="shared" si="8"/>
        <v>0</v>
      </c>
      <c r="O552" s="15"/>
      <c r="P552" s="15"/>
    </row>
    <row r="553" spans="1:16">
      <c r="A553" s="35" t="s">
        <v>200</v>
      </c>
      <c r="B553" s="35" t="s">
        <v>243</v>
      </c>
      <c r="C553" s="35" t="s">
        <v>1266</v>
      </c>
      <c r="D553" s="35" t="s">
        <v>23</v>
      </c>
      <c r="E553" s="35" t="s">
        <v>64</v>
      </c>
      <c r="F553" s="35" t="s">
        <v>794</v>
      </c>
      <c r="G553" s="35" t="s">
        <v>804</v>
      </c>
      <c r="H553" s="38">
        <v>20.6</v>
      </c>
      <c r="I553" s="39">
        <v>4</v>
      </c>
      <c r="J553" s="48">
        <v>77.86</v>
      </c>
      <c r="K553" s="67"/>
      <c r="L553" s="16">
        <v>0</v>
      </c>
      <c r="M553" s="39">
        <v>4</v>
      </c>
      <c r="N553" s="40">
        <f t="shared" si="8"/>
        <v>0</v>
      </c>
      <c r="O553" s="15"/>
      <c r="P553" s="15"/>
    </row>
    <row r="554" spans="1:16">
      <c r="A554" s="34" t="s">
        <v>200</v>
      </c>
      <c r="B554" s="34" t="s">
        <v>669</v>
      </c>
      <c r="C554" s="34" t="s">
        <v>204</v>
      </c>
      <c r="D554" s="34" t="s">
        <v>23</v>
      </c>
      <c r="E554" s="34" t="s">
        <v>794</v>
      </c>
      <c r="F554" s="34" t="s">
        <v>794</v>
      </c>
      <c r="G554" s="34" t="s">
        <v>794</v>
      </c>
      <c r="H554" s="38">
        <v>3.1283333333333334</v>
      </c>
      <c r="I554" s="39">
        <v>28</v>
      </c>
      <c r="J554" s="49">
        <v>95.25</v>
      </c>
      <c r="K554" s="67"/>
      <c r="L554" s="16">
        <v>0</v>
      </c>
      <c r="M554" s="39">
        <v>28</v>
      </c>
      <c r="N554" s="40">
        <f t="shared" si="8"/>
        <v>0</v>
      </c>
      <c r="O554" s="15"/>
      <c r="P554" s="15"/>
    </row>
    <row r="555" spans="1:16">
      <c r="A555" s="35" t="s">
        <v>200</v>
      </c>
      <c r="B555" s="35" t="s">
        <v>670</v>
      </c>
      <c r="C555" s="35" t="s">
        <v>204</v>
      </c>
      <c r="D555" s="35" t="s">
        <v>23</v>
      </c>
      <c r="E555" s="35" t="s">
        <v>794</v>
      </c>
      <c r="F555" s="35" t="s">
        <v>794</v>
      </c>
      <c r="G555" s="35" t="s">
        <v>794</v>
      </c>
      <c r="H555" s="38">
        <v>9.189523809523811</v>
      </c>
      <c r="I555" s="39">
        <v>307.5</v>
      </c>
      <c r="J555" s="48">
        <v>3523.19</v>
      </c>
      <c r="K555" s="67"/>
      <c r="L555" s="16">
        <v>0</v>
      </c>
      <c r="M555" s="39">
        <v>307.5</v>
      </c>
      <c r="N555" s="40">
        <f t="shared" si="8"/>
        <v>0</v>
      </c>
      <c r="O555" s="15"/>
      <c r="P555" s="15"/>
    </row>
    <row r="556" spans="1:16">
      <c r="A556" s="34" t="s">
        <v>200</v>
      </c>
      <c r="B556" s="34" t="s">
        <v>671</v>
      </c>
      <c r="C556" s="34" t="s">
        <v>204</v>
      </c>
      <c r="D556" s="34" t="s">
        <v>23</v>
      </c>
      <c r="E556" s="34" t="s">
        <v>794</v>
      </c>
      <c r="F556" s="34" t="s">
        <v>794</v>
      </c>
      <c r="G556" s="34" t="s">
        <v>794</v>
      </c>
      <c r="H556" s="38">
        <v>5.07</v>
      </c>
      <c r="I556" s="39">
        <v>33</v>
      </c>
      <c r="J556" s="49">
        <v>161.15</v>
      </c>
      <c r="K556" s="67"/>
      <c r="L556" s="16">
        <v>0</v>
      </c>
      <c r="M556" s="39">
        <v>33</v>
      </c>
      <c r="N556" s="40">
        <f t="shared" si="8"/>
        <v>0</v>
      </c>
      <c r="O556" s="15"/>
      <c r="P556" s="15"/>
    </row>
    <row r="557" spans="1:16">
      <c r="A557" s="35" t="s">
        <v>200</v>
      </c>
      <c r="B557" s="35" t="s">
        <v>672</v>
      </c>
      <c r="C557" s="35" t="s">
        <v>204</v>
      </c>
      <c r="D557" s="35" t="s">
        <v>23</v>
      </c>
      <c r="E557" s="35" t="s">
        <v>794</v>
      </c>
      <c r="F557" s="35" t="s">
        <v>794</v>
      </c>
      <c r="G557" s="35" t="s">
        <v>794</v>
      </c>
      <c r="H557" s="38">
        <v>4.2643137254901955</v>
      </c>
      <c r="I557" s="39">
        <v>344.5</v>
      </c>
      <c r="J557" s="48">
        <v>1468.7999999999997</v>
      </c>
      <c r="K557" s="67"/>
      <c r="L557" s="16">
        <v>0</v>
      </c>
      <c r="M557" s="39">
        <v>344.5</v>
      </c>
      <c r="N557" s="40">
        <f t="shared" si="8"/>
        <v>0</v>
      </c>
      <c r="O557" s="15"/>
      <c r="P557" s="15"/>
    </row>
    <row r="558" spans="1:16">
      <c r="A558" s="34" t="s">
        <v>200</v>
      </c>
      <c r="B558" s="34" t="s">
        <v>673</v>
      </c>
      <c r="C558" s="34" t="s">
        <v>799</v>
      </c>
      <c r="D558" s="34" t="s">
        <v>23</v>
      </c>
      <c r="E558" s="34" t="s">
        <v>810</v>
      </c>
      <c r="F558" s="34" t="s">
        <v>1194</v>
      </c>
      <c r="G558" s="34" t="s">
        <v>812</v>
      </c>
      <c r="H558" s="38">
        <v>8.1374999999999993</v>
      </c>
      <c r="I558" s="39">
        <v>274</v>
      </c>
      <c r="J558" s="49">
        <v>2271.3599999999997</v>
      </c>
      <c r="K558" s="67"/>
      <c r="L558" s="16">
        <v>0</v>
      </c>
      <c r="M558" s="39">
        <v>274</v>
      </c>
      <c r="N558" s="40">
        <f t="shared" si="8"/>
        <v>0</v>
      </c>
      <c r="O558" s="15"/>
      <c r="P558" s="15"/>
    </row>
    <row r="559" spans="1:16">
      <c r="A559" s="35" t="s">
        <v>200</v>
      </c>
      <c r="B559" s="35" t="s">
        <v>674</v>
      </c>
      <c r="C559" s="35" t="s">
        <v>799</v>
      </c>
      <c r="D559" s="35" t="s">
        <v>23</v>
      </c>
      <c r="E559" s="35" t="s">
        <v>810</v>
      </c>
      <c r="F559" s="35" t="s">
        <v>1195</v>
      </c>
      <c r="G559" s="35" t="s">
        <v>812</v>
      </c>
      <c r="H559" s="38">
        <v>8.1374999999999993</v>
      </c>
      <c r="I559" s="39">
        <v>290</v>
      </c>
      <c r="J559" s="48">
        <v>2404.5099999999998</v>
      </c>
      <c r="K559" s="67"/>
      <c r="L559" s="16">
        <v>0</v>
      </c>
      <c r="M559" s="39">
        <v>290</v>
      </c>
      <c r="N559" s="40">
        <f t="shared" si="8"/>
        <v>0</v>
      </c>
      <c r="O559" s="15"/>
      <c r="P559" s="15"/>
    </row>
    <row r="560" spans="1:16">
      <c r="A560" s="34" t="s">
        <v>200</v>
      </c>
      <c r="B560" s="34" t="s">
        <v>675</v>
      </c>
      <c r="C560" s="34" t="s">
        <v>799</v>
      </c>
      <c r="D560" s="34" t="s">
        <v>23</v>
      </c>
      <c r="E560" s="34" t="s">
        <v>810</v>
      </c>
      <c r="F560" s="34" t="s">
        <v>1196</v>
      </c>
      <c r="G560" s="34" t="s">
        <v>812</v>
      </c>
      <c r="H560" s="38">
        <v>7.09</v>
      </c>
      <c r="I560" s="39">
        <v>33</v>
      </c>
      <c r="J560" s="49">
        <v>256.3</v>
      </c>
      <c r="K560" s="67"/>
      <c r="L560" s="16">
        <v>0</v>
      </c>
      <c r="M560" s="39">
        <v>33</v>
      </c>
      <c r="N560" s="40">
        <f t="shared" si="8"/>
        <v>0</v>
      </c>
      <c r="O560" s="15"/>
      <c r="P560" s="15"/>
    </row>
    <row r="561" spans="1:16">
      <c r="A561" s="35" t="s">
        <v>200</v>
      </c>
      <c r="B561" s="35" t="s">
        <v>676</v>
      </c>
      <c r="C561" s="35" t="s">
        <v>799</v>
      </c>
      <c r="D561" s="35" t="s">
        <v>23</v>
      </c>
      <c r="E561" s="35" t="s">
        <v>810</v>
      </c>
      <c r="F561" s="35" t="s">
        <v>1197</v>
      </c>
      <c r="G561" s="35" t="s">
        <v>812</v>
      </c>
      <c r="H561" s="38">
        <v>7.37</v>
      </c>
      <c r="I561" s="39">
        <v>29</v>
      </c>
      <c r="J561" s="48">
        <v>213.73</v>
      </c>
      <c r="K561" s="67"/>
      <c r="L561" s="16">
        <v>0</v>
      </c>
      <c r="M561" s="39">
        <v>29</v>
      </c>
      <c r="N561" s="40">
        <f t="shared" si="8"/>
        <v>0</v>
      </c>
      <c r="O561" s="15"/>
      <c r="P561" s="15"/>
    </row>
    <row r="562" spans="1:16">
      <c r="A562" s="34" t="s">
        <v>200</v>
      </c>
      <c r="B562" s="34" t="s">
        <v>677</v>
      </c>
      <c r="C562" s="34" t="s">
        <v>7</v>
      </c>
      <c r="D562" s="34" t="s">
        <v>23</v>
      </c>
      <c r="E562" s="34" t="s">
        <v>797</v>
      </c>
      <c r="F562" s="34" t="s">
        <v>1198</v>
      </c>
      <c r="G562" s="34" t="s">
        <v>848</v>
      </c>
      <c r="H562" s="38">
        <v>16.268333333333334</v>
      </c>
      <c r="I562" s="39">
        <v>135</v>
      </c>
      <c r="J562" s="49">
        <v>2142.8200000000002</v>
      </c>
      <c r="K562" s="67"/>
      <c r="L562" s="16">
        <v>0</v>
      </c>
      <c r="M562" s="39">
        <v>135</v>
      </c>
      <c r="N562" s="40">
        <f t="shared" si="8"/>
        <v>0</v>
      </c>
      <c r="O562" s="15"/>
      <c r="P562" s="15"/>
    </row>
    <row r="563" spans="1:16">
      <c r="A563" s="35" t="s">
        <v>200</v>
      </c>
      <c r="B563" s="35" t="s">
        <v>678</v>
      </c>
      <c r="C563" s="35" t="s">
        <v>7</v>
      </c>
      <c r="D563" s="35" t="s">
        <v>23</v>
      </c>
      <c r="E563" s="35" t="s">
        <v>1159</v>
      </c>
      <c r="F563" s="35" t="s">
        <v>1199</v>
      </c>
      <c r="G563" s="35" t="s">
        <v>1200</v>
      </c>
      <c r="H563" s="38">
        <v>8.4149999999999991</v>
      </c>
      <c r="I563" s="39">
        <v>263</v>
      </c>
      <c r="J563" s="48">
        <v>2380.7800000000002</v>
      </c>
      <c r="K563" s="67"/>
      <c r="L563" s="16">
        <v>0</v>
      </c>
      <c r="M563" s="39">
        <v>263</v>
      </c>
      <c r="N563" s="40">
        <f t="shared" si="8"/>
        <v>0</v>
      </c>
      <c r="O563" s="15"/>
      <c r="P563" s="15"/>
    </row>
    <row r="564" spans="1:16">
      <c r="A564" s="34" t="s">
        <v>200</v>
      </c>
      <c r="B564" s="34" t="s">
        <v>679</v>
      </c>
      <c r="C564" s="34" t="s">
        <v>7</v>
      </c>
      <c r="D564" s="34" t="s">
        <v>23</v>
      </c>
      <c r="E564" s="34" t="s">
        <v>797</v>
      </c>
      <c r="F564" s="34" t="s">
        <v>1201</v>
      </c>
      <c r="G564" s="34" t="s">
        <v>848</v>
      </c>
      <c r="H564" s="38">
        <v>8.17</v>
      </c>
      <c r="I564" s="39">
        <v>11</v>
      </c>
      <c r="J564" s="49">
        <v>89.87</v>
      </c>
      <c r="K564" s="67"/>
      <c r="L564" s="16">
        <v>0</v>
      </c>
      <c r="M564" s="39">
        <v>11</v>
      </c>
      <c r="N564" s="40">
        <f t="shared" si="8"/>
        <v>0</v>
      </c>
      <c r="O564" s="15"/>
      <c r="P564" s="15"/>
    </row>
    <row r="565" spans="1:16">
      <c r="A565" s="35" t="s">
        <v>200</v>
      </c>
      <c r="B565" s="35" t="s">
        <v>680</v>
      </c>
      <c r="C565" s="35" t="s">
        <v>204</v>
      </c>
      <c r="D565" s="35" t="s">
        <v>23</v>
      </c>
      <c r="E565" s="35" t="s">
        <v>794</v>
      </c>
      <c r="F565" s="35" t="s">
        <v>794</v>
      </c>
      <c r="G565" s="35" t="s">
        <v>794</v>
      </c>
      <c r="H565" s="38">
        <v>2.9186486486486487</v>
      </c>
      <c r="I565" s="39">
        <v>630</v>
      </c>
      <c r="J565" s="48">
        <v>1819.2299999999996</v>
      </c>
      <c r="K565" s="67"/>
      <c r="L565" s="16">
        <v>0</v>
      </c>
      <c r="M565" s="39">
        <v>630</v>
      </c>
      <c r="N565" s="40">
        <f t="shared" si="8"/>
        <v>0</v>
      </c>
      <c r="O565" s="15"/>
      <c r="P565" s="15"/>
    </row>
    <row r="566" spans="1:16">
      <c r="A566" s="34" t="s">
        <v>200</v>
      </c>
      <c r="B566" s="34" t="s">
        <v>681</v>
      </c>
      <c r="C566" s="34" t="s">
        <v>799</v>
      </c>
      <c r="D566" s="34" t="s">
        <v>23</v>
      </c>
      <c r="E566" s="34" t="s">
        <v>1202</v>
      </c>
      <c r="F566" s="34" t="s">
        <v>1203</v>
      </c>
      <c r="G566" s="34" t="s">
        <v>185</v>
      </c>
      <c r="H566" s="38">
        <v>13.942500000000001</v>
      </c>
      <c r="I566" s="39">
        <v>293</v>
      </c>
      <c r="J566" s="49">
        <v>4389.5599999999995</v>
      </c>
      <c r="K566" s="67"/>
      <c r="L566" s="16">
        <v>0</v>
      </c>
      <c r="M566" s="39">
        <v>293</v>
      </c>
      <c r="N566" s="40">
        <f t="shared" si="8"/>
        <v>0</v>
      </c>
      <c r="O566" s="15"/>
      <c r="P566" s="15"/>
    </row>
    <row r="567" spans="1:16">
      <c r="A567" s="35" t="s">
        <v>200</v>
      </c>
      <c r="B567" s="35" t="s">
        <v>244</v>
      </c>
      <c r="C567" s="35" t="s">
        <v>1265</v>
      </c>
      <c r="D567" s="35" t="s">
        <v>23</v>
      </c>
      <c r="E567" s="35" t="s">
        <v>64</v>
      </c>
      <c r="F567" s="35" t="s">
        <v>794</v>
      </c>
      <c r="G567" s="35" t="s">
        <v>804</v>
      </c>
      <c r="H567" s="38">
        <v>2.0100000000000002</v>
      </c>
      <c r="I567" s="39">
        <v>407</v>
      </c>
      <c r="J567" s="48">
        <v>818.07</v>
      </c>
      <c r="K567" s="67"/>
      <c r="L567" s="16">
        <v>0</v>
      </c>
      <c r="M567" s="39">
        <v>407</v>
      </c>
      <c r="N567" s="40">
        <f t="shared" si="8"/>
        <v>0</v>
      </c>
      <c r="O567" s="15"/>
      <c r="P567" s="15"/>
    </row>
    <row r="568" spans="1:16">
      <c r="A568" s="34" t="s">
        <v>200</v>
      </c>
      <c r="B568" s="34" t="s">
        <v>682</v>
      </c>
      <c r="C568" s="34" t="s">
        <v>7</v>
      </c>
      <c r="D568" s="34" t="s">
        <v>23</v>
      </c>
      <c r="E568" s="34" t="s">
        <v>855</v>
      </c>
      <c r="F568" s="34" t="s">
        <v>1204</v>
      </c>
      <c r="G568" s="34" t="s">
        <v>31</v>
      </c>
      <c r="H568" s="38">
        <v>17.59</v>
      </c>
      <c r="I568" s="39">
        <v>21</v>
      </c>
      <c r="J568" s="49">
        <v>369.39</v>
      </c>
      <c r="K568" s="67"/>
      <c r="L568" s="16">
        <v>0</v>
      </c>
      <c r="M568" s="39">
        <v>21</v>
      </c>
      <c r="N568" s="40">
        <f t="shared" si="8"/>
        <v>0</v>
      </c>
      <c r="O568" s="15"/>
      <c r="P568" s="15"/>
    </row>
    <row r="569" spans="1:16">
      <c r="A569" s="35" t="s">
        <v>200</v>
      </c>
      <c r="B569" s="35" t="s">
        <v>683</v>
      </c>
      <c r="C569" s="35" t="s">
        <v>7</v>
      </c>
      <c r="D569" s="35" t="s">
        <v>23</v>
      </c>
      <c r="E569" s="35" t="s">
        <v>797</v>
      </c>
      <c r="F569" s="35" t="s">
        <v>1205</v>
      </c>
      <c r="G569" s="35" t="s">
        <v>848</v>
      </c>
      <c r="H569" s="38">
        <v>11.8125</v>
      </c>
      <c r="I569" s="39">
        <v>25</v>
      </c>
      <c r="J569" s="48">
        <v>295.33999999999997</v>
      </c>
      <c r="K569" s="67"/>
      <c r="L569" s="16">
        <v>0</v>
      </c>
      <c r="M569" s="39">
        <v>25</v>
      </c>
      <c r="N569" s="40">
        <f t="shared" si="8"/>
        <v>0</v>
      </c>
      <c r="O569" s="15"/>
      <c r="P569" s="15"/>
    </row>
    <row r="570" spans="1:16">
      <c r="A570" s="34" t="s">
        <v>200</v>
      </c>
      <c r="B570" s="34" t="s">
        <v>684</v>
      </c>
      <c r="C570" s="34" t="s">
        <v>7</v>
      </c>
      <c r="D570" s="34" t="s">
        <v>23</v>
      </c>
      <c r="E570" s="34" t="s">
        <v>797</v>
      </c>
      <c r="F570" s="34" t="s">
        <v>1206</v>
      </c>
      <c r="G570" s="34" t="s">
        <v>815</v>
      </c>
      <c r="H570" s="38">
        <v>25.23</v>
      </c>
      <c r="I570" s="39">
        <v>64</v>
      </c>
      <c r="J570" s="49">
        <v>1738.0300000000002</v>
      </c>
      <c r="K570" s="67"/>
      <c r="L570" s="16">
        <v>0</v>
      </c>
      <c r="M570" s="39">
        <v>64</v>
      </c>
      <c r="N570" s="40">
        <f t="shared" si="8"/>
        <v>0</v>
      </c>
      <c r="O570" s="15"/>
      <c r="P570" s="15"/>
    </row>
    <row r="571" spans="1:16">
      <c r="A571" s="35" t="s">
        <v>200</v>
      </c>
      <c r="B571" s="35" t="s">
        <v>685</v>
      </c>
      <c r="C571" s="35" t="s">
        <v>204</v>
      </c>
      <c r="D571" s="35" t="s">
        <v>23</v>
      </c>
      <c r="E571" s="35" t="s">
        <v>794</v>
      </c>
      <c r="F571" s="35" t="s">
        <v>794</v>
      </c>
      <c r="G571" s="35" t="s">
        <v>794</v>
      </c>
      <c r="H571" s="38">
        <v>1.7129999999999999</v>
      </c>
      <c r="I571" s="39">
        <v>58.5</v>
      </c>
      <c r="J571" s="48">
        <v>100.28000000000002</v>
      </c>
      <c r="K571" s="67"/>
      <c r="L571" s="16">
        <v>0</v>
      </c>
      <c r="M571" s="39">
        <v>58.5</v>
      </c>
      <c r="N571" s="40">
        <f t="shared" si="8"/>
        <v>0</v>
      </c>
      <c r="O571" s="15"/>
      <c r="P571" s="15"/>
    </row>
    <row r="572" spans="1:16">
      <c r="A572" s="34" t="s">
        <v>200</v>
      </c>
      <c r="B572" s="34" t="s">
        <v>686</v>
      </c>
      <c r="C572" s="34" t="s">
        <v>204</v>
      </c>
      <c r="D572" s="34" t="s">
        <v>23</v>
      </c>
      <c r="E572" s="34" t="s">
        <v>794</v>
      </c>
      <c r="F572" s="34" t="s">
        <v>794</v>
      </c>
      <c r="G572" s="34" t="s">
        <v>794</v>
      </c>
      <c r="H572" s="38">
        <v>2.5</v>
      </c>
      <c r="I572" s="39">
        <v>8</v>
      </c>
      <c r="J572" s="49">
        <v>21.28</v>
      </c>
      <c r="K572" s="67"/>
      <c r="L572" s="16">
        <v>0</v>
      </c>
      <c r="M572" s="39">
        <v>8</v>
      </c>
      <c r="N572" s="40">
        <f t="shared" si="8"/>
        <v>0</v>
      </c>
      <c r="O572" s="15"/>
      <c r="P572" s="15"/>
    </row>
    <row r="573" spans="1:16">
      <c r="A573" s="35" t="s">
        <v>200</v>
      </c>
      <c r="B573" s="35" t="s">
        <v>687</v>
      </c>
      <c r="C573" s="35" t="s">
        <v>7</v>
      </c>
      <c r="D573" s="35" t="s">
        <v>23</v>
      </c>
      <c r="E573" s="35" t="s">
        <v>797</v>
      </c>
      <c r="F573" s="35" t="s">
        <v>1207</v>
      </c>
      <c r="G573" s="35" t="s">
        <v>848</v>
      </c>
      <c r="H573" s="38">
        <v>9.8431250000000006</v>
      </c>
      <c r="I573" s="39">
        <v>165</v>
      </c>
      <c r="J573" s="48">
        <v>1594.5799999999992</v>
      </c>
      <c r="K573" s="67"/>
      <c r="L573" s="16">
        <v>0</v>
      </c>
      <c r="M573" s="39">
        <v>165</v>
      </c>
      <c r="N573" s="40">
        <f t="shared" si="8"/>
        <v>0</v>
      </c>
      <c r="O573" s="15"/>
      <c r="P573" s="15"/>
    </row>
    <row r="574" spans="1:16">
      <c r="A574" s="34" t="s">
        <v>200</v>
      </c>
      <c r="B574" s="34" t="s">
        <v>688</v>
      </c>
      <c r="C574" s="34" t="s">
        <v>204</v>
      </c>
      <c r="D574" s="34" t="s">
        <v>23</v>
      </c>
      <c r="E574" s="34" t="s">
        <v>794</v>
      </c>
      <c r="F574" s="34" t="s">
        <v>794</v>
      </c>
      <c r="G574" s="34" t="s">
        <v>794</v>
      </c>
      <c r="H574" s="38">
        <v>2.4295238095238099</v>
      </c>
      <c r="I574" s="39">
        <v>210</v>
      </c>
      <c r="J574" s="49">
        <v>510.05000000000007</v>
      </c>
      <c r="K574" s="67"/>
      <c r="L574" s="16">
        <v>0</v>
      </c>
      <c r="M574" s="39">
        <v>210</v>
      </c>
      <c r="N574" s="40">
        <f t="shared" si="8"/>
        <v>0</v>
      </c>
      <c r="O574" s="15"/>
      <c r="P574" s="15"/>
    </row>
    <row r="575" spans="1:16">
      <c r="A575" s="35" t="s">
        <v>200</v>
      </c>
      <c r="B575" s="35" t="s">
        <v>689</v>
      </c>
      <c r="C575" s="35" t="s">
        <v>204</v>
      </c>
      <c r="D575" s="35" t="s">
        <v>23</v>
      </c>
      <c r="E575" s="35" t="s">
        <v>794</v>
      </c>
      <c r="F575" s="35" t="s">
        <v>794</v>
      </c>
      <c r="G575" s="35" t="s">
        <v>794</v>
      </c>
      <c r="H575" s="38">
        <v>2.13</v>
      </c>
      <c r="I575" s="39">
        <v>241</v>
      </c>
      <c r="J575" s="48">
        <v>519.61999999999989</v>
      </c>
      <c r="K575" s="67"/>
      <c r="L575" s="16">
        <v>0</v>
      </c>
      <c r="M575" s="39">
        <v>241</v>
      </c>
      <c r="N575" s="40">
        <f t="shared" si="8"/>
        <v>0</v>
      </c>
      <c r="O575" s="15"/>
      <c r="P575" s="15"/>
    </row>
    <row r="576" spans="1:16">
      <c r="A576" s="34" t="s">
        <v>200</v>
      </c>
      <c r="B576" s="34" t="s">
        <v>690</v>
      </c>
      <c r="C576" s="34" t="s">
        <v>204</v>
      </c>
      <c r="D576" s="34" t="s">
        <v>23</v>
      </c>
      <c r="E576" s="34" t="s">
        <v>794</v>
      </c>
      <c r="F576" s="34" t="s">
        <v>794</v>
      </c>
      <c r="G576" s="34" t="s">
        <v>794</v>
      </c>
      <c r="H576" s="38">
        <v>5.65</v>
      </c>
      <c r="I576" s="39">
        <v>14</v>
      </c>
      <c r="J576" s="49">
        <v>82.04</v>
      </c>
      <c r="K576" s="67"/>
      <c r="L576" s="16">
        <v>0</v>
      </c>
      <c r="M576" s="39">
        <v>14</v>
      </c>
      <c r="N576" s="40">
        <f t="shared" si="8"/>
        <v>0</v>
      </c>
      <c r="O576" s="15"/>
      <c r="P576" s="15"/>
    </row>
    <row r="577" spans="1:16">
      <c r="A577" s="35" t="s">
        <v>200</v>
      </c>
      <c r="B577" s="35" t="s">
        <v>245</v>
      </c>
      <c r="C577" s="35" t="s">
        <v>1265</v>
      </c>
      <c r="D577" s="35" t="s">
        <v>23</v>
      </c>
      <c r="E577" s="35" t="s">
        <v>1153</v>
      </c>
      <c r="F577" s="35" t="s">
        <v>794</v>
      </c>
      <c r="G577" s="35" t="s">
        <v>804</v>
      </c>
      <c r="H577" s="38">
        <v>6.35</v>
      </c>
      <c r="I577" s="39">
        <v>2</v>
      </c>
      <c r="J577" s="48">
        <v>12.7</v>
      </c>
      <c r="K577" s="67"/>
      <c r="L577" s="16">
        <v>0</v>
      </c>
      <c r="M577" s="39">
        <v>2</v>
      </c>
      <c r="N577" s="40">
        <f t="shared" si="8"/>
        <v>0</v>
      </c>
      <c r="O577" s="15"/>
      <c r="P577" s="15"/>
    </row>
    <row r="578" spans="1:16">
      <c r="A578" s="34" t="s">
        <v>200</v>
      </c>
      <c r="B578" s="34" t="s">
        <v>691</v>
      </c>
      <c r="C578" s="34" t="s">
        <v>204</v>
      </c>
      <c r="D578" s="34" t="s">
        <v>23</v>
      </c>
      <c r="E578" s="34" t="s">
        <v>794</v>
      </c>
      <c r="F578" s="34" t="s">
        <v>794</v>
      </c>
      <c r="G578" s="34" t="s">
        <v>794</v>
      </c>
      <c r="H578" s="38">
        <v>9.129999999999999</v>
      </c>
      <c r="I578" s="39">
        <v>141</v>
      </c>
      <c r="J578" s="49">
        <v>1287.3300000000002</v>
      </c>
      <c r="K578" s="67"/>
      <c r="L578" s="16">
        <v>0</v>
      </c>
      <c r="M578" s="39">
        <v>141</v>
      </c>
      <c r="N578" s="40">
        <f t="shared" si="8"/>
        <v>0</v>
      </c>
      <c r="O578" s="15"/>
      <c r="P578" s="15"/>
    </row>
    <row r="579" spans="1:16">
      <c r="A579" s="35" t="s">
        <v>200</v>
      </c>
      <c r="B579" s="35" t="s">
        <v>692</v>
      </c>
      <c r="C579" s="35" t="s">
        <v>1265</v>
      </c>
      <c r="D579" s="35" t="s">
        <v>23</v>
      </c>
      <c r="E579" s="35" t="s">
        <v>64</v>
      </c>
      <c r="F579" s="35" t="s">
        <v>794</v>
      </c>
      <c r="G579" s="35" t="s">
        <v>804</v>
      </c>
      <c r="H579" s="38">
        <v>2.2657142857142856</v>
      </c>
      <c r="I579" s="39">
        <v>585</v>
      </c>
      <c r="J579" s="48">
        <v>1483.4799999999998</v>
      </c>
      <c r="K579" s="67"/>
      <c r="L579" s="16">
        <v>0</v>
      </c>
      <c r="M579" s="39">
        <v>585</v>
      </c>
      <c r="N579" s="40">
        <f t="shared" si="8"/>
        <v>0</v>
      </c>
      <c r="O579" s="15"/>
      <c r="P579" s="15"/>
    </row>
    <row r="580" spans="1:16">
      <c r="A580" s="34" t="s">
        <v>200</v>
      </c>
      <c r="B580" s="34" t="s">
        <v>693</v>
      </c>
      <c r="C580" s="34" t="s">
        <v>7</v>
      </c>
      <c r="D580" s="34" t="s">
        <v>23</v>
      </c>
      <c r="E580" s="34" t="s">
        <v>1208</v>
      </c>
      <c r="F580" s="34" t="s">
        <v>1209</v>
      </c>
      <c r="G580" s="34" t="s">
        <v>985</v>
      </c>
      <c r="H580" s="38">
        <v>14.763333333333334</v>
      </c>
      <c r="I580" s="39">
        <v>40</v>
      </c>
      <c r="J580" s="49">
        <v>680</v>
      </c>
      <c r="K580" s="67"/>
      <c r="L580" s="16">
        <v>0</v>
      </c>
      <c r="M580" s="39">
        <v>40</v>
      </c>
      <c r="N580" s="40">
        <f t="shared" si="8"/>
        <v>0</v>
      </c>
      <c r="O580" s="15"/>
      <c r="P580" s="15"/>
    </row>
    <row r="581" spans="1:16">
      <c r="A581" s="35" t="s">
        <v>200</v>
      </c>
      <c r="B581" s="35" t="s">
        <v>694</v>
      </c>
      <c r="C581" s="35" t="s">
        <v>204</v>
      </c>
      <c r="D581" s="35" t="s">
        <v>23</v>
      </c>
      <c r="E581" s="35" t="s">
        <v>794</v>
      </c>
      <c r="F581" s="35" t="s">
        <v>794</v>
      </c>
      <c r="G581" s="35" t="s">
        <v>794</v>
      </c>
      <c r="H581" s="38">
        <v>1.48</v>
      </c>
      <c r="I581" s="39">
        <v>26</v>
      </c>
      <c r="J581" s="48">
        <v>38.479999999999997</v>
      </c>
      <c r="K581" s="67"/>
      <c r="L581" s="16">
        <v>0</v>
      </c>
      <c r="M581" s="39">
        <v>26</v>
      </c>
      <c r="N581" s="40">
        <f t="shared" si="8"/>
        <v>0</v>
      </c>
      <c r="O581" s="15"/>
      <c r="P581" s="15"/>
    </row>
    <row r="582" spans="1:16">
      <c r="A582" s="34" t="s">
        <v>200</v>
      </c>
      <c r="B582" s="34" t="s">
        <v>695</v>
      </c>
      <c r="C582" s="34" t="s">
        <v>204</v>
      </c>
      <c r="D582" s="34" t="s">
        <v>23</v>
      </c>
      <c r="E582" s="34" t="s">
        <v>794</v>
      </c>
      <c r="F582" s="34" t="s">
        <v>794</v>
      </c>
      <c r="G582" s="34" t="s">
        <v>794</v>
      </c>
      <c r="H582" s="38">
        <v>1.1741304347826087</v>
      </c>
      <c r="I582" s="39">
        <v>600</v>
      </c>
      <c r="J582" s="49">
        <v>704.17999999999972</v>
      </c>
      <c r="K582" s="67"/>
      <c r="L582" s="16">
        <v>0</v>
      </c>
      <c r="M582" s="39">
        <v>600</v>
      </c>
      <c r="N582" s="40">
        <f t="shared" si="8"/>
        <v>0</v>
      </c>
      <c r="O582" s="15"/>
      <c r="P582" s="15"/>
    </row>
    <row r="583" spans="1:16">
      <c r="A583" s="35" t="s">
        <v>200</v>
      </c>
      <c r="B583" s="35" t="s">
        <v>696</v>
      </c>
      <c r="C583" s="35" t="s">
        <v>204</v>
      </c>
      <c r="D583" s="35" t="s">
        <v>23</v>
      </c>
      <c r="E583" s="35" t="s">
        <v>794</v>
      </c>
      <c r="F583" s="35" t="s">
        <v>794</v>
      </c>
      <c r="G583" s="35" t="s">
        <v>794</v>
      </c>
      <c r="H583" s="38">
        <v>2.5</v>
      </c>
      <c r="I583" s="39">
        <v>17</v>
      </c>
      <c r="J583" s="48">
        <v>43.760000000000005</v>
      </c>
      <c r="K583" s="67"/>
      <c r="L583" s="16">
        <v>0</v>
      </c>
      <c r="M583" s="39">
        <v>17</v>
      </c>
      <c r="N583" s="40">
        <f t="shared" ref="N583:N646" si="9">M583*L583-K583</f>
        <v>0</v>
      </c>
      <c r="O583" s="15"/>
      <c r="P583" s="15"/>
    </row>
    <row r="584" spans="1:16">
      <c r="A584" s="34" t="s">
        <v>200</v>
      </c>
      <c r="B584" s="34" t="s">
        <v>246</v>
      </c>
      <c r="C584" s="34" t="s">
        <v>1266</v>
      </c>
      <c r="D584" s="34" t="s">
        <v>23</v>
      </c>
      <c r="E584" s="34" t="s">
        <v>64</v>
      </c>
      <c r="F584" s="34" t="s">
        <v>794</v>
      </c>
      <c r="G584" s="34" t="s">
        <v>804</v>
      </c>
      <c r="H584" s="38">
        <v>2.56</v>
      </c>
      <c r="I584" s="39">
        <v>1</v>
      </c>
      <c r="J584" s="49">
        <v>2.56</v>
      </c>
      <c r="K584" s="67"/>
      <c r="L584" s="16">
        <v>0</v>
      </c>
      <c r="M584" s="39">
        <v>1</v>
      </c>
      <c r="N584" s="40">
        <f t="shared" si="9"/>
        <v>0</v>
      </c>
      <c r="O584" s="15"/>
      <c r="P584" s="15"/>
    </row>
    <row r="585" spans="1:16">
      <c r="A585" s="35" t="s">
        <v>200</v>
      </c>
      <c r="B585" s="35" t="s">
        <v>697</v>
      </c>
      <c r="C585" s="35" t="s">
        <v>204</v>
      </c>
      <c r="D585" s="35" t="s">
        <v>23</v>
      </c>
      <c r="E585" s="35" t="s">
        <v>794</v>
      </c>
      <c r="F585" s="35" t="s">
        <v>794</v>
      </c>
      <c r="G585" s="35" t="s">
        <v>794</v>
      </c>
      <c r="H585" s="38">
        <v>2.02</v>
      </c>
      <c r="I585" s="39">
        <v>222</v>
      </c>
      <c r="J585" s="48">
        <v>448.44000000000017</v>
      </c>
      <c r="K585" s="67"/>
      <c r="L585" s="16">
        <v>0</v>
      </c>
      <c r="M585" s="39">
        <v>222</v>
      </c>
      <c r="N585" s="40">
        <f t="shared" si="9"/>
        <v>0</v>
      </c>
      <c r="O585" s="15"/>
      <c r="P585" s="15"/>
    </row>
    <row r="586" spans="1:16">
      <c r="A586" s="34" t="s">
        <v>200</v>
      </c>
      <c r="B586" s="34" t="s">
        <v>698</v>
      </c>
      <c r="C586" s="34" t="s">
        <v>1266</v>
      </c>
      <c r="D586" s="34" t="s">
        <v>23</v>
      </c>
      <c r="E586" s="34" t="s">
        <v>95</v>
      </c>
      <c r="F586" s="34" t="s">
        <v>1210</v>
      </c>
      <c r="G586" s="34" t="s">
        <v>1211</v>
      </c>
      <c r="H586" s="38">
        <v>2.9929999999999999</v>
      </c>
      <c r="I586" s="39">
        <v>2259</v>
      </c>
      <c r="J586" s="49">
        <v>7164.4500000000007</v>
      </c>
      <c r="K586" s="67"/>
      <c r="L586" s="16">
        <v>0</v>
      </c>
      <c r="M586" s="39">
        <v>2259</v>
      </c>
      <c r="N586" s="40">
        <f t="shared" si="9"/>
        <v>0</v>
      </c>
      <c r="O586" s="15"/>
      <c r="P586" s="15"/>
    </row>
    <row r="587" spans="1:16">
      <c r="A587" s="35" t="s">
        <v>200</v>
      </c>
      <c r="B587" s="35" t="s">
        <v>699</v>
      </c>
      <c r="C587" s="35" t="s">
        <v>204</v>
      </c>
      <c r="D587" s="35" t="s">
        <v>23</v>
      </c>
      <c r="E587" s="35" t="s">
        <v>794</v>
      </c>
      <c r="F587" s="35" t="s">
        <v>794</v>
      </c>
      <c r="G587" s="35" t="s">
        <v>794</v>
      </c>
      <c r="H587" s="38">
        <v>1.3066666666666666</v>
      </c>
      <c r="I587" s="39">
        <v>30</v>
      </c>
      <c r="J587" s="48">
        <v>39.24</v>
      </c>
      <c r="K587" s="67"/>
      <c r="L587" s="16">
        <v>0</v>
      </c>
      <c r="M587" s="39">
        <v>30</v>
      </c>
      <c r="N587" s="40">
        <f t="shared" si="9"/>
        <v>0</v>
      </c>
      <c r="O587" s="15"/>
      <c r="P587" s="15"/>
    </row>
    <row r="588" spans="1:16">
      <c r="A588" s="34" t="s">
        <v>200</v>
      </c>
      <c r="B588" s="34" t="s">
        <v>700</v>
      </c>
      <c r="C588" s="34" t="s">
        <v>1265</v>
      </c>
      <c r="D588" s="34" t="s">
        <v>23</v>
      </c>
      <c r="E588" s="34" t="s">
        <v>64</v>
      </c>
      <c r="F588" s="34" t="s">
        <v>794</v>
      </c>
      <c r="G588" s="34" t="s">
        <v>804</v>
      </c>
      <c r="H588" s="38">
        <v>2.0094285714285713</v>
      </c>
      <c r="I588" s="39">
        <v>319</v>
      </c>
      <c r="J588" s="49">
        <v>712.33</v>
      </c>
      <c r="K588" s="67"/>
      <c r="L588" s="16">
        <v>0</v>
      </c>
      <c r="M588" s="39">
        <v>319</v>
      </c>
      <c r="N588" s="40">
        <f t="shared" si="9"/>
        <v>0</v>
      </c>
      <c r="O588" s="15"/>
      <c r="P588" s="15"/>
    </row>
    <row r="589" spans="1:16">
      <c r="A589" s="35" t="s">
        <v>200</v>
      </c>
      <c r="B589" s="35" t="s">
        <v>701</v>
      </c>
      <c r="C589" s="35" t="s">
        <v>1266</v>
      </c>
      <c r="D589" s="35" t="s">
        <v>23</v>
      </c>
      <c r="E589" s="35" t="s">
        <v>95</v>
      </c>
      <c r="F589" s="35" t="s">
        <v>1212</v>
      </c>
      <c r="G589" s="35" t="s">
        <v>1211</v>
      </c>
      <c r="H589" s="38">
        <v>2.9930000000000003</v>
      </c>
      <c r="I589" s="39">
        <v>4240</v>
      </c>
      <c r="J589" s="48">
        <v>13408.28</v>
      </c>
      <c r="K589" s="67"/>
      <c r="L589" s="16">
        <v>0</v>
      </c>
      <c r="M589" s="39">
        <v>4240</v>
      </c>
      <c r="N589" s="40">
        <f t="shared" si="9"/>
        <v>0</v>
      </c>
      <c r="O589" s="15"/>
      <c r="P589" s="15"/>
    </row>
    <row r="590" spans="1:16">
      <c r="A590" s="34" t="s">
        <v>200</v>
      </c>
      <c r="B590" s="34" t="s">
        <v>702</v>
      </c>
      <c r="C590" s="34" t="s">
        <v>204</v>
      </c>
      <c r="D590" s="34" t="s">
        <v>23</v>
      </c>
      <c r="E590" s="34" t="s">
        <v>794</v>
      </c>
      <c r="F590" s="34" t="s">
        <v>794</v>
      </c>
      <c r="G590" s="34" t="s">
        <v>794</v>
      </c>
      <c r="H590" s="38">
        <v>27.671666666666667</v>
      </c>
      <c r="I590" s="39">
        <v>127</v>
      </c>
      <c r="J590" s="49">
        <v>3429.41</v>
      </c>
      <c r="K590" s="67"/>
      <c r="L590" s="16">
        <v>0</v>
      </c>
      <c r="M590" s="39">
        <v>127</v>
      </c>
      <c r="N590" s="40">
        <f t="shared" si="9"/>
        <v>0</v>
      </c>
      <c r="O590" s="15"/>
      <c r="P590" s="15"/>
    </row>
    <row r="591" spans="1:16">
      <c r="A591" s="35" t="s">
        <v>200</v>
      </c>
      <c r="B591" s="35" t="s">
        <v>703</v>
      </c>
      <c r="C591" s="35" t="s">
        <v>204</v>
      </c>
      <c r="D591" s="35" t="s">
        <v>23</v>
      </c>
      <c r="E591" s="35" t="s">
        <v>794</v>
      </c>
      <c r="F591" s="35" t="s">
        <v>794</v>
      </c>
      <c r="G591" s="35" t="s">
        <v>794</v>
      </c>
      <c r="H591" s="38">
        <v>14.790000000000001</v>
      </c>
      <c r="I591" s="39">
        <v>336</v>
      </c>
      <c r="J591" s="48">
        <v>4969.4399999999987</v>
      </c>
      <c r="K591" s="67"/>
      <c r="L591" s="16">
        <v>0</v>
      </c>
      <c r="M591" s="39">
        <v>336</v>
      </c>
      <c r="N591" s="40">
        <f t="shared" si="9"/>
        <v>0</v>
      </c>
      <c r="O591" s="15"/>
      <c r="P591" s="15"/>
    </row>
    <row r="592" spans="1:16">
      <c r="A592" s="34" t="s">
        <v>200</v>
      </c>
      <c r="B592" s="34" t="s">
        <v>704</v>
      </c>
      <c r="C592" s="34" t="s">
        <v>204</v>
      </c>
      <c r="D592" s="34" t="s">
        <v>23</v>
      </c>
      <c r="E592" s="34" t="s">
        <v>794</v>
      </c>
      <c r="F592" s="34" t="s">
        <v>794</v>
      </c>
      <c r="G592" s="34" t="s">
        <v>794</v>
      </c>
      <c r="H592" s="38">
        <v>2.6033333333333331</v>
      </c>
      <c r="I592" s="39">
        <v>21.5</v>
      </c>
      <c r="J592" s="49">
        <v>67.67</v>
      </c>
      <c r="K592" s="67"/>
      <c r="L592" s="16">
        <v>0</v>
      </c>
      <c r="M592" s="39">
        <v>21.5</v>
      </c>
      <c r="N592" s="40">
        <f t="shared" si="9"/>
        <v>0</v>
      </c>
      <c r="O592" s="15"/>
      <c r="P592" s="15"/>
    </row>
    <row r="593" spans="1:16">
      <c r="A593" s="35" t="s">
        <v>200</v>
      </c>
      <c r="B593" s="35" t="s">
        <v>705</v>
      </c>
      <c r="C593" s="35" t="s">
        <v>204</v>
      </c>
      <c r="D593" s="35" t="s">
        <v>23</v>
      </c>
      <c r="E593" s="35" t="s">
        <v>794</v>
      </c>
      <c r="F593" s="35" t="s">
        <v>794</v>
      </c>
      <c r="G593" s="35" t="s">
        <v>794</v>
      </c>
      <c r="H593" s="38">
        <v>5.05</v>
      </c>
      <c r="I593" s="39">
        <v>470</v>
      </c>
      <c r="J593" s="48">
        <v>2373.5000000000005</v>
      </c>
      <c r="K593" s="67"/>
      <c r="L593" s="16">
        <v>0</v>
      </c>
      <c r="M593" s="39">
        <v>470</v>
      </c>
      <c r="N593" s="40">
        <f t="shared" si="9"/>
        <v>0</v>
      </c>
      <c r="O593" s="15"/>
      <c r="P593" s="15"/>
    </row>
    <row r="594" spans="1:16">
      <c r="A594" s="34" t="s">
        <v>200</v>
      </c>
      <c r="B594" s="34" t="s">
        <v>706</v>
      </c>
      <c r="C594" s="34" t="s">
        <v>204</v>
      </c>
      <c r="D594" s="34" t="s">
        <v>23</v>
      </c>
      <c r="E594" s="34" t="s">
        <v>794</v>
      </c>
      <c r="F594" s="34" t="s">
        <v>794</v>
      </c>
      <c r="G594" s="34" t="s">
        <v>794</v>
      </c>
      <c r="H594" s="38">
        <v>1.2753968253968253</v>
      </c>
      <c r="I594" s="39">
        <v>762</v>
      </c>
      <c r="J594" s="49">
        <v>971.72</v>
      </c>
      <c r="K594" s="67"/>
      <c r="L594" s="16">
        <v>0</v>
      </c>
      <c r="M594" s="39">
        <v>762</v>
      </c>
      <c r="N594" s="40">
        <f t="shared" si="9"/>
        <v>0</v>
      </c>
      <c r="O594" s="15"/>
      <c r="P594" s="15"/>
    </row>
    <row r="595" spans="1:16">
      <c r="A595" s="35" t="s">
        <v>200</v>
      </c>
      <c r="B595" s="35" t="s">
        <v>707</v>
      </c>
      <c r="C595" s="35" t="s">
        <v>204</v>
      </c>
      <c r="D595" s="35" t="s">
        <v>23</v>
      </c>
      <c r="E595" s="35" t="s">
        <v>794</v>
      </c>
      <c r="F595" s="35" t="s">
        <v>794</v>
      </c>
      <c r="G595" s="35" t="s">
        <v>794</v>
      </c>
      <c r="H595" s="38">
        <v>5.0493939393939389</v>
      </c>
      <c r="I595" s="39">
        <v>286</v>
      </c>
      <c r="J595" s="48">
        <v>1444.18</v>
      </c>
      <c r="K595" s="67"/>
      <c r="L595" s="16">
        <v>0</v>
      </c>
      <c r="M595" s="39">
        <v>286</v>
      </c>
      <c r="N595" s="40">
        <f t="shared" si="9"/>
        <v>0</v>
      </c>
      <c r="O595" s="15"/>
      <c r="P595" s="15"/>
    </row>
    <row r="596" spans="1:16">
      <c r="A596" s="34" t="s">
        <v>200</v>
      </c>
      <c r="B596" s="34" t="s">
        <v>247</v>
      </c>
      <c r="C596" s="34" t="s">
        <v>1266</v>
      </c>
      <c r="D596" s="34" t="s">
        <v>23</v>
      </c>
      <c r="E596" s="34" t="s">
        <v>64</v>
      </c>
      <c r="F596" s="34" t="s">
        <v>794</v>
      </c>
      <c r="G596" s="34" t="s">
        <v>804</v>
      </c>
      <c r="H596" s="38">
        <v>1.6371428571428572</v>
      </c>
      <c r="I596" s="39">
        <v>36</v>
      </c>
      <c r="J596" s="49">
        <v>66.11</v>
      </c>
      <c r="K596" s="67"/>
      <c r="L596" s="16">
        <v>0</v>
      </c>
      <c r="M596" s="39">
        <v>36</v>
      </c>
      <c r="N596" s="40">
        <f t="shared" si="9"/>
        <v>0</v>
      </c>
      <c r="O596" s="15"/>
      <c r="P596" s="15"/>
    </row>
    <row r="597" spans="1:16">
      <c r="A597" s="35" t="s">
        <v>200</v>
      </c>
      <c r="B597" s="35" t="s">
        <v>708</v>
      </c>
      <c r="C597" s="35" t="s">
        <v>1266</v>
      </c>
      <c r="D597" s="35" t="s">
        <v>23</v>
      </c>
      <c r="E597" s="35" t="s">
        <v>791</v>
      </c>
      <c r="F597" s="35" t="s">
        <v>1213</v>
      </c>
      <c r="G597" s="35" t="s">
        <v>793</v>
      </c>
      <c r="H597" s="38">
        <v>5.4537878787878782</v>
      </c>
      <c r="I597" s="39">
        <v>1817</v>
      </c>
      <c r="J597" s="48">
        <v>10362.35</v>
      </c>
      <c r="K597" s="67"/>
      <c r="L597" s="16">
        <v>0</v>
      </c>
      <c r="M597" s="39">
        <v>1817</v>
      </c>
      <c r="N597" s="40">
        <f t="shared" si="9"/>
        <v>0</v>
      </c>
      <c r="O597" s="15"/>
      <c r="P597" s="15"/>
    </row>
    <row r="598" spans="1:16">
      <c r="A598" s="34" t="s">
        <v>200</v>
      </c>
      <c r="B598" s="34" t="s">
        <v>709</v>
      </c>
      <c r="C598" s="34" t="s">
        <v>1265</v>
      </c>
      <c r="D598" s="34" t="s">
        <v>23</v>
      </c>
      <c r="E598" s="34" t="s">
        <v>64</v>
      </c>
      <c r="F598" s="34" t="s">
        <v>794</v>
      </c>
      <c r="G598" s="34" t="s">
        <v>804</v>
      </c>
      <c r="H598" s="38">
        <v>2.2799999999999998</v>
      </c>
      <c r="I598" s="39">
        <v>186</v>
      </c>
      <c r="J598" s="49">
        <v>488.74</v>
      </c>
      <c r="K598" s="67"/>
      <c r="L598" s="16">
        <v>0</v>
      </c>
      <c r="M598" s="39">
        <v>186</v>
      </c>
      <c r="N598" s="40">
        <f t="shared" si="9"/>
        <v>0</v>
      </c>
      <c r="O598" s="15"/>
      <c r="P598" s="15"/>
    </row>
    <row r="599" spans="1:16">
      <c r="A599" s="35" t="s">
        <v>200</v>
      </c>
      <c r="B599" s="35" t="s">
        <v>710</v>
      </c>
      <c r="C599" s="35" t="s">
        <v>7</v>
      </c>
      <c r="D599" s="35" t="s">
        <v>23</v>
      </c>
      <c r="E599" s="35" t="s">
        <v>797</v>
      </c>
      <c r="F599" s="35" t="s">
        <v>1214</v>
      </c>
      <c r="G599" s="35" t="s">
        <v>815</v>
      </c>
      <c r="H599" s="38">
        <v>29.53</v>
      </c>
      <c r="I599" s="39">
        <v>79</v>
      </c>
      <c r="J599" s="48">
        <v>2435.7199999999993</v>
      </c>
      <c r="K599" s="67"/>
      <c r="L599" s="16">
        <v>0</v>
      </c>
      <c r="M599" s="39">
        <v>79</v>
      </c>
      <c r="N599" s="40">
        <f t="shared" si="9"/>
        <v>0</v>
      </c>
      <c r="O599" s="15"/>
      <c r="P599" s="15"/>
    </row>
    <row r="600" spans="1:16">
      <c r="A600" s="34" t="s">
        <v>200</v>
      </c>
      <c r="B600" s="34" t="s">
        <v>711</v>
      </c>
      <c r="C600" s="34" t="s">
        <v>204</v>
      </c>
      <c r="D600" s="34" t="s">
        <v>23</v>
      </c>
      <c r="E600" s="34" t="s">
        <v>794</v>
      </c>
      <c r="F600" s="34" t="s">
        <v>794</v>
      </c>
      <c r="G600" s="34" t="s">
        <v>794</v>
      </c>
      <c r="H600" s="38">
        <v>0.99833333333333341</v>
      </c>
      <c r="I600" s="39">
        <v>48</v>
      </c>
      <c r="J600" s="49">
        <v>51.889999999999993</v>
      </c>
      <c r="K600" s="67"/>
      <c r="L600" s="16">
        <v>0</v>
      </c>
      <c r="M600" s="39">
        <v>48</v>
      </c>
      <c r="N600" s="40">
        <f t="shared" si="9"/>
        <v>0</v>
      </c>
      <c r="O600" s="15"/>
      <c r="P600" s="15"/>
    </row>
    <row r="601" spans="1:16">
      <c r="A601" s="35" t="s">
        <v>200</v>
      </c>
      <c r="B601" s="35" t="s">
        <v>712</v>
      </c>
      <c r="C601" s="35" t="s">
        <v>1265</v>
      </c>
      <c r="D601" s="35" t="s">
        <v>23</v>
      </c>
      <c r="E601" s="35" t="s">
        <v>64</v>
      </c>
      <c r="F601" s="35" t="s">
        <v>794</v>
      </c>
      <c r="G601" s="35" t="s">
        <v>804</v>
      </c>
      <c r="H601" s="38">
        <v>2.1120000000000001</v>
      </c>
      <c r="I601" s="39">
        <v>15</v>
      </c>
      <c r="J601" s="48">
        <v>31.68</v>
      </c>
      <c r="K601" s="67"/>
      <c r="L601" s="16">
        <v>0</v>
      </c>
      <c r="M601" s="39">
        <v>15</v>
      </c>
      <c r="N601" s="40">
        <f t="shared" si="9"/>
        <v>0</v>
      </c>
      <c r="O601" s="15"/>
      <c r="P601" s="15"/>
    </row>
    <row r="602" spans="1:16">
      <c r="A602" s="34" t="s">
        <v>200</v>
      </c>
      <c r="B602" s="34" t="s">
        <v>713</v>
      </c>
      <c r="C602" s="34" t="s">
        <v>204</v>
      </c>
      <c r="D602" s="34" t="s">
        <v>23</v>
      </c>
      <c r="E602" s="34" t="s">
        <v>794</v>
      </c>
      <c r="F602" s="34" t="s">
        <v>794</v>
      </c>
      <c r="G602" s="34" t="s">
        <v>794</v>
      </c>
      <c r="H602" s="38">
        <v>1.623448275862069</v>
      </c>
      <c r="I602" s="39">
        <v>1301</v>
      </c>
      <c r="J602" s="49">
        <v>2318.4700000000003</v>
      </c>
      <c r="K602" s="67"/>
      <c r="L602" s="16">
        <v>0</v>
      </c>
      <c r="M602" s="39">
        <v>1301</v>
      </c>
      <c r="N602" s="40">
        <f t="shared" si="9"/>
        <v>0</v>
      </c>
      <c r="O602" s="15"/>
      <c r="P602" s="15"/>
    </row>
    <row r="603" spans="1:16">
      <c r="A603" s="35" t="s">
        <v>200</v>
      </c>
      <c r="B603" s="35" t="s">
        <v>714</v>
      </c>
      <c r="C603" s="35" t="s">
        <v>204</v>
      </c>
      <c r="D603" s="35" t="s">
        <v>23</v>
      </c>
      <c r="E603" s="35" t="s">
        <v>794</v>
      </c>
      <c r="F603" s="35" t="s">
        <v>794</v>
      </c>
      <c r="G603" s="35" t="s">
        <v>794</v>
      </c>
      <c r="H603" s="38">
        <v>2.2583333333333333</v>
      </c>
      <c r="I603" s="39">
        <v>11</v>
      </c>
      <c r="J603" s="48">
        <v>24.84</v>
      </c>
      <c r="K603" s="67"/>
      <c r="L603" s="16">
        <v>0</v>
      </c>
      <c r="M603" s="39">
        <v>11</v>
      </c>
      <c r="N603" s="40">
        <f t="shared" si="9"/>
        <v>0</v>
      </c>
      <c r="O603" s="15"/>
      <c r="P603" s="15"/>
    </row>
    <row r="604" spans="1:16">
      <c r="A604" s="34" t="s">
        <v>200</v>
      </c>
      <c r="B604" s="34" t="s">
        <v>715</v>
      </c>
      <c r="C604" s="34" t="s">
        <v>204</v>
      </c>
      <c r="D604" s="34" t="s">
        <v>23</v>
      </c>
      <c r="E604" s="34" t="s">
        <v>794</v>
      </c>
      <c r="F604" s="34" t="s">
        <v>794</v>
      </c>
      <c r="G604" s="34" t="s">
        <v>794</v>
      </c>
      <c r="H604" s="38">
        <v>1.6956818181818181</v>
      </c>
      <c r="I604" s="39">
        <v>685.5</v>
      </c>
      <c r="J604" s="49">
        <v>1220.3300000000002</v>
      </c>
      <c r="K604" s="67"/>
      <c r="L604" s="16">
        <v>0</v>
      </c>
      <c r="M604" s="39">
        <v>685.5</v>
      </c>
      <c r="N604" s="40">
        <f t="shared" si="9"/>
        <v>0</v>
      </c>
      <c r="O604" s="15"/>
      <c r="P604" s="15"/>
    </row>
    <row r="605" spans="1:16">
      <c r="A605" s="35" t="s">
        <v>200</v>
      </c>
      <c r="B605" s="35" t="s">
        <v>716</v>
      </c>
      <c r="C605" s="35" t="s">
        <v>204</v>
      </c>
      <c r="D605" s="35" t="s">
        <v>23</v>
      </c>
      <c r="E605" s="35" t="s">
        <v>794</v>
      </c>
      <c r="F605" s="35" t="s">
        <v>794</v>
      </c>
      <c r="G605" s="35" t="s">
        <v>794</v>
      </c>
      <c r="H605" s="38">
        <v>1.7236842105263157</v>
      </c>
      <c r="I605" s="39">
        <v>262</v>
      </c>
      <c r="J605" s="48">
        <v>461.45</v>
      </c>
      <c r="K605" s="67"/>
      <c r="L605" s="16">
        <v>0</v>
      </c>
      <c r="M605" s="39">
        <v>262</v>
      </c>
      <c r="N605" s="40">
        <f t="shared" si="9"/>
        <v>0</v>
      </c>
      <c r="O605" s="15"/>
      <c r="P605" s="15"/>
    </row>
    <row r="606" spans="1:16">
      <c r="A606" s="34" t="s">
        <v>200</v>
      </c>
      <c r="B606" s="34" t="s">
        <v>717</v>
      </c>
      <c r="C606" s="34" t="s">
        <v>204</v>
      </c>
      <c r="D606" s="34" t="s">
        <v>23</v>
      </c>
      <c r="E606" s="34" t="s">
        <v>794</v>
      </c>
      <c r="F606" s="34" t="s">
        <v>794</v>
      </c>
      <c r="G606" s="34" t="s">
        <v>794</v>
      </c>
      <c r="H606" s="38">
        <v>3.8250000000000002</v>
      </c>
      <c r="I606" s="39">
        <v>20</v>
      </c>
      <c r="J606" s="49">
        <v>76.509999999999991</v>
      </c>
      <c r="K606" s="67"/>
      <c r="L606" s="16">
        <v>0</v>
      </c>
      <c r="M606" s="39">
        <v>20</v>
      </c>
      <c r="N606" s="40">
        <f t="shared" si="9"/>
        <v>0</v>
      </c>
      <c r="O606" s="15"/>
      <c r="P606" s="15"/>
    </row>
    <row r="607" spans="1:16">
      <c r="A607" s="35" t="s">
        <v>200</v>
      </c>
      <c r="B607" s="35" t="s">
        <v>718</v>
      </c>
      <c r="C607" s="35" t="s">
        <v>799</v>
      </c>
      <c r="D607" s="35" t="s">
        <v>23</v>
      </c>
      <c r="E607" s="35" t="s">
        <v>976</v>
      </c>
      <c r="F607" s="35" t="s">
        <v>1215</v>
      </c>
      <c r="G607" s="35" t="s">
        <v>88</v>
      </c>
      <c r="H607" s="38">
        <v>1.7692727272727273</v>
      </c>
      <c r="I607" s="39">
        <v>9160</v>
      </c>
      <c r="J607" s="48">
        <v>20169.940000000002</v>
      </c>
      <c r="K607" s="67"/>
      <c r="L607" s="16">
        <v>0</v>
      </c>
      <c r="M607" s="39">
        <v>9160</v>
      </c>
      <c r="N607" s="40">
        <f t="shared" si="9"/>
        <v>0</v>
      </c>
      <c r="O607" s="15"/>
      <c r="P607" s="15"/>
    </row>
    <row r="608" spans="1:16">
      <c r="A608" s="34" t="s">
        <v>200</v>
      </c>
      <c r="B608" s="34" t="s">
        <v>719</v>
      </c>
      <c r="C608" s="34" t="s">
        <v>898</v>
      </c>
      <c r="D608" s="34" t="s">
        <v>23</v>
      </c>
      <c r="E608" s="34" t="s">
        <v>902</v>
      </c>
      <c r="F608" s="34" t="s">
        <v>794</v>
      </c>
      <c r="G608" s="34" t="s">
        <v>900</v>
      </c>
      <c r="H608" s="38">
        <v>1.8760000000000001</v>
      </c>
      <c r="I608" s="39">
        <v>4705</v>
      </c>
      <c r="J608" s="49">
        <v>9005.82</v>
      </c>
      <c r="K608" s="67"/>
      <c r="L608" s="16">
        <v>0</v>
      </c>
      <c r="M608" s="39">
        <v>4705</v>
      </c>
      <c r="N608" s="40">
        <f t="shared" si="9"/>
        <v>0</v>
      </c>
      <c r="O608" s="15"/>
      <c r="P608" s="15"/>
    </row>
    <row r="609" spans="1:16">
      <c r="A609" s="35" t="s">
        <v>200</v>
      </c>
      <c r="B609" s="35" t="s">
        <v>720</v>
      </c>
      <c r="C609" s="35" t="s">
        <v>898</v>
      </c>
      <c r="D609" s="35" t="s">
        <v>23</v>
      </c>
      <c r="E609" s="35" t="s">
        <v>902</v>
      </c>
      <c r="F609" s="35" t="s">
        <v>794</v>
      </c>
      <c r="G609" s="35" t="s">
        <v>900</v>
      </c>
      <c r="H609" s="38">
        <v>11.387</v>
      </c>
      <c r="I609" s="39">
        <v>10</v>
      </c>
      <c r="J609" s="48">
        <v>113.87</v>
      </c>
      <c r="K609" s="67"/>
      <c r="L609" s="16">
        <v>0</v>
      </c>
      <c r="M609" s="39">
        <v>10</v>
      </c>
      <c r="N609" s="40">
        <f t="shared" si="9"/>
        <v>0</v>
      </c>
      <c r="O609" s="15"/>
      <c r="P609" s="15"/>
    </row>
    <row r="610" spans="1:16">
      <c r="A610" s="34" t="s">
        <v>200</v>
      </c>
      <c r="B610" s="34" t="s">
        <v>721</v>
      </c>
      <c r="C610" s="34" t="s">
        <v>898</v>
      </c>
      <c r="D610" s="34" t="s">
        <v>23</v>
      </c>
      <c r="E610" s="34" t="s">
        <v>1041</v>
      </c>
      <c r="F610" s="34" t="s">
        <v>794</v>
      </c>
      <c r="G610" s="34" t="s">
        <v>900</v>
      </c>
      <c r="H610" s="38">
        <v>2.2050877192982457</v>
      </c>
      <c r="I610" s="39">
        <v>3575</v>
      </c>
      <c r="J610" s="49">
        <v>7923.4600000000009</v>
      </c>
      <c r="K610" s="67"/>
      <c r="L610" s="16">
        <v>0</v>
      </c>
      <c r="M610" s="39">
        <v>3575</v>
      </c>
      <c r="N610" s="40">
        <f t="shared" si="9"/>
        <v>0</v>
      </c>
      <c r="O610" s="15"/>
      <c r="P610" s="15"/>
    </row>
    <row r="611" spans="1:16">
      <c r="A611" s="35" t="s">
        <v>200</v>
      </c>
      <c r="B611" s="35" t="s">
        <v>722</v>
      </c>
      <c r="C611" s="35" t="s">
        <v>898</v>
      </c>
      <c r="D611" s="35" t="s">
        <v>23</v>
      </c>
      <c r="E611" s="35" t="s">
        <v>902</v>
      </c>
      <c r="F611" s="35" t="s">
        <v>794</v>
      </c>
      <c r="G611" s="35" t="s">
        <v>900</v>
      </c>
      <c r="H611" s="38">
        <v>12.234999999999999</v>
      </c>
      <c r="I611" s="39">
        <v>32</v>
      </c>
      <c r="J611" s="48">
        <v>450.75</v>
      </c>
      <c r="K611" s="67"/>
      <c r="L611" s="16">
        <v>0</v>
      </c>
      <c r="M611" s="39">
        <v>32</v>
      </c>
      <c r="N611" s="40">
        <f t="shared" si="9"/>
        <v>0</v>
      </c>
      <c r="O611" s="15"/>
      <c r="P611" s="15"/>
    </row>
    <row r="612" spans="1:16">
      <c r="A612" s="34" t="s">
        <v>200</v>
      </c>
      <c r="B612" s="34" t="s">
        <v>723</v>
      </c>
      <c r="C612" s="34" t="s">
        <v>898</v>
      </c>
      <c r="D612" s="34" t="s">
        <v>23</v>
      </c>
      <c r="E612" s="34" t="s">
        <v>975</v>
      </c>
      <c r="F612" s="34" t="s">
        <v>794</v>
      </c>
      <c r="G612" s="34" t="s">
        <v>900</v>
      </c>
      <c r="H612" s="38">
        <v>1.868222222222222</v>
      </c>
      <c r="I612" s="39">
        <v>280</v>
      </c>
      <c r="J612" s="49">
        <v>531.29999999999995</v>
      </c>
      <c r="K612" s="67"/>
      <c r="L612" s="16">
        <v>0</v>
      </c>
      <c r="M612" s="39">
        <v>280</v>
      </c>
      <c r="N612" s="40">
        <f t="shared" si="9"/>
        <v>0</v>
      </c>
      <c r="O612" s="15"/>
      <c r="P612" s="15"/>
    </row>
    <row r="613" spans="1:16">
      <c r="A613" s="35" t="s">
        <v>200</v>
      </c>
      <c r="B613" s="35" t="s">
        <v>724</v>
      </c>
      <c r="C613" s="35" t="s">
        <v>898</v>
      </c>
      <c r="D613" s="35" t="s">
        <v>23</v>
      </c>
      <c r="E613" s="35" t="s">
        <v>1168</v>
      </c>
      <c r="F613" s="35" t="s">
        <v>794</v>
      </c>
      <c r="G613" s="35" t="s">
        <v>900</v>
      </c>
      <c r="H613" s="38">
        <v>2.9554999999999998</v>
      </c>
      <c r="I613" s="39">
        <v>40</v>
      </c>
      <c r="J613" s="48">
        <v>118.75999999999999</v>
      </c>
      <c r="K613" s="67"/>
      <c r="L613" s="16">
        <v>0</v>
      </c>
      <c r="M613" s="39">
        <v>40</v>
      </c>
      <c r="N613" s="40">
        <f t="shared" si="9"/>
        <v>0</v>
      </c>
      <c r="O613" s="15"/>
      <c r="P613" s="15"/>
    </row>
    <row r="614" spans="1:16">
      <c r="A614" s="34" t="s">
        <v>200</v>
      </c>
      <c r="B614" s="34" t="s">
        <v>725</v>
      </c>
      <c r="C614" s="34" t="s">
        <v>898</v>
      </c>
      <c r="D614" s="34" t="s">
        <v>23</v>
      </c>
      <c r="E614" s="34" t="s">
        <v>899</v>
      </c>
      <c r="F614" s="34" t="s">
        <v>794</v>
      </c>
      <c r="G614" s="34" t="s">
        <v>900</v>
      </c>
      <c r="H614" s="38">
        <v>20.872499999999999</v>
      </c>
      <c r="I614" s="39">
        <v>28</v>
      </c>
      <c r="J614" s="49">
        <v>591.79999999999995</v>
      </c>
      <c r="K614" s="67"/>
      <c r="L614" s="16">
        <v>0</v>
      </c>
      <c r="M614" s="39">
        <v>28</v>
      </c>
      <c r="N614" s="40">
        <f t="shared" si="9"/>
        <v>0</v>
      </c>
      <c r="O614" s="15"/>
      <c r="P614" s="15"/>
    </row>
    <row r="615" spans="1:16">
      <c r="A615" s="35" t="s">
        <v>200</v>
      </c>
      <c r="B615" s="35" t="s">
        <v>726</v>
      </c>
      <c r="C615" s="35" t="s">
        <v>898</v>
      </c>
      <c r="D615" s="35" t="s">
        <v>23</v>
      </c>
      <c r="E615" s="35" t="s">
        <v>899</v>
      </c>
      <c r="F615" s="35" t="s">
        <v>794</v>
      </c>
      <c r="G615" s="35" t="s">
        <v>900</v>
      </c>
      <c r="H615" s="38">
        <v>26.55</v>
      </c>
      <c r="I615" s="39">
        <v>36</v>
      </c>
      <c r="J615" s="48">
        <v>863.71999999999991</v>
      </c>
      <c r="K615" s="67"/>
      <c r="L615" s="16">
        <v>0</v>
      </c>
      <c r="M615" s="39">
        <v>36</v>
      </c>
      <c r="N615" s="40">
        <f t="shared" si="9"/>
        <v>0</v>
      </c>
      <c r="O615" s="15"/>
      <c r="P615" s="15"/>
    </row>
    <row r="616" spans="1:16">
      <c r="A616" s="34" t="s">
        <v>200</v>
      </c>
      <c r="B616" s="34" t="s">
        <v>727</v>
      </c>
      <c r="C616" s="34" t="s">
        <v>898</v>
      </c>
      <c r="D616" s="34" t="s">
        <v>23</v>
      </c>
      <c r="E616" s="34" t="s">
        <v>902</v>
      </c>
      <c r="F616" s="34" t="s">
        <v>794</v>
      </c>
      <c r="G616" s="34" t="s">
        <v>900</v>
      </c>
      <c r="H616" s="38">
        <v>13.48875</v>
      </c>
      <c r="I616" s="39">
        <v>60</v>
      </c>
      <c r="J616" s="49">
        <v>806.5</v>
      </c>
      <c r="K616" s="67"/>
      <c r="L616" s="16">
        <v>0</v>
      </c>
      <c r="M616" s="39">
        <v>60</v>
      </c>
      <c r="N616" s="40">
        <f t="shared" si="9"/>
        <v>0</v>
      </c>
      <c r="O616" s="15"/>
      <c r="P616" s="15"/>
    </row>
    <row r="617" spans="1:16">
      <c r="A617" s="35" t="s">
        <v>200</v>
      </c>
      <c r="B617" s="35" t="s">
        <v>728</v>
      </c>
      <c r="C617" s="35" t="s">
        <v>807</v>
      </c>
      <c r="D617" s="35" t="s">
        <v>23</v>
      </c>
      <c r="E617" s="35" t="s">
        <v>808</v>
      </c>
      <c r="F617" s="35" t="s">
        <v>1216</v>
      </c>
      <c r="G617" s="35" t="s">
        <v>809</v>
      </c>
      <c r="H617" s="38">
        <v>0.86133333333333328</v>
      </c>
      <c r="I617" s="39">
        <v>15</v>
      </c>
      <c r="J617" s="48">
        <v>12.92</v>
      </c>
      <c r="K617" s="67"/>
      <c r="L617" s="16">
        <v>0</v>
      </c>
      <c r="M617" s="39">
        <v>15</v>
      </c>
      <c r="N617" s="40">
        <f t="shared" si="9"/>
        <v>0</v>
      </c>
      <c r="O617" s="15"/>
      <c r="P617" s="15"/>
    </row>
    <row r="618" spans="1:16">
      <c r="A618" s="34" t="s">
        <v>200</v>
      </c>
      <c r="B618" s="34" t="s">
        <v>729</v>
      </c>
      <c r="C618" s="34" t="s">
        <v>898</v>
      </c>
      <c r="D618" s="34" t="s">
        <v>23</v>
      </c>
      <c r="E618" s="34" t="s">
        <v>899</v>
      </c>
      <c r="F618" s="34" t="s">
        <v>794</v>
      </c>
      <c r="G618" s="34" t="s">
        <v>900</v>
      </c>
      <c r="H618" s="38">
        <v>4.5908571428571427</v>
      </c>
      <c r="I618" s="39">
        <v>1055</v>
      </c>
      <c r="J618" s="49">
        <v>4739.79</v>
      </c>
      <c r="K618" s="67"/>
      <c r="L618" s="16">
        <v>0</v>
      </c>
      <c r="M618" s="39">
        <v>1055</v>
      </c>
      <c r="N618" s="40">
        <f t="shared" si="9"/>
        <v>0</v>
      </c>
      <c r="O618" s="15"/>
      <c r="P618" s="15"/>
    </row>
    <row r="619" spans="1:16">
      <c r="A619" s="35" t="s">
        <v>200</v>
      </c>
      <c r="B619" s="35" t="s">
        <v>730</v>
      </c>
      <c r="C619" s="35" t="s">
        <v>898</v>
      </c>
      <c r="D619" s="35" t="s">
        <v>23</v>
      </c>
      <c r="E619" s="35" t="s">
        <v>899</v>
      </c>
      <c r="F619" s="35" t="s">
        <v>794</v>
      </c>
      <c r="G619" s="35" t="s">
        <v>900</v>
      </c>
      <c r="H619" s="38">
        <v>4.4865000000000004</v>
      </c>
      <c r="I619" s="39">
        <v>780</v>
      </c>
      <c r="J619" s="48">
        <v>3477.7000000000003</v>
      </c>
      <c r="K619" s="67"/>
      <c r="L619" s="16">
        <v>0</v>
      </c>
      <c r="M619" s="39">
        <v>780</v>
      </c>
      <c r="N619" s="40">
        <f t="shared" si="9"/>
        <v>0</v>
      </c>
      <c r="O619" s="15"/>
      <c r="P619" s="15"/>
    </row>
    <row r="620" spans="1:16">
      <c r="A620" s="34" t="s">
        <v>200</v>
      </c>
      <c r="B620" s="34" t="s">
        <v>731</v>
      </c>
      <c r="C620" s="34" t="s">
        <v>898</v>
      </c>
      <c r="D620" s="34" t="s">
        <v>23</v>
      </c>
      <c r="E620" s="34" t="s">
        <v>903</v>
      </c>
      <c r="F620" s="34" t="s">
        <v>794</v>
      </c>
      <c r="G620" s="34" t="s">
        <v>900</v>
      </c>
      <c r="H620" s="38">
        <v>1.6194444444444445</v>
      </c>
      <c r="I620" s="39">
        <v>1540</v>
      </c>
      <c r="J620" s="49">
        <v>2355.2599999999998</v>
      </c>
      <c r="K620" s="67"/>
      <c r="L620" s="16">
        <v>0</v>
      </c>
      <c r="M620" s="39">
        <v>1540</v>
      </c>
      <c r="N620" s="40">
        <f t="shared" si="9"/>
        <v>0</v>
      </c>
      <c r="O620" s="15"/>
      <c r="P620" s="15"/>
    </row>
    <row r="621" spans="1:16">
      <c r="A621" s="35" t="s">
        <v>200</v>
      </c>
      <c r="B621" s="35" t="s">
        <v>732</v>
      </c>
      <c r="C621" s="35" t="s">
        <v>898</v>
      </c>
      <c r="D621" s="35" t="s">
        <v>23</v>
      </c>
      <c r="E621" s="35" t="s">
        <v>899</v>
      </c>
      <c r="F621" s="35" t="s">
        <v>794</v>
      </c>
      <c r="G621" s="35" t="s">
        <v>900</v>
      </c>
      <c r="H621" s="38">
        <v>6.9037499999999996</v>
      </c>
      <c r="I621" s="39">
        <v>26</v>
      </c>
      <c r="J621" s="48">
        <v>233.57</v>
      </c>
      <c r="K621" s="67"/>
      <c r="L621" s="16">
        <v>0</v>
      </c>
      <c r="M621" s="39">
        <v>26</v>
      </c>
      <c r="N621" s="40">
        <f t="shared" si="9"/>
        <v>0</v>
      </c>
      <c r="O621" s="15"/>
      <c r="P621" s="15"/>
    </row>
    <row r="622" spans="1:16">
      <c r="A622" s="34" t="s">
        <v>200</v>
      </c>
      <c r="B622" s="34" t="s">
        <v>733</v>
      </c>
      <c r="C622" s="34" t="s">
        <v>807</v>
      </c>
      <c r="D622" s="34" t="s">
        <v>23</v>
      </c>
      <c r="E622" s="34" t="s">
        <v>808</v>
      </c>
      <c r="F622" s="34" t="s">
        <v>1217</v>
      </c>
      <c r="G622" s="34" t="s">
        <v>809</v>
      </c>
      <c r="H622" s="38">
        <v>27.14</v>
      </c>
      <c r="I622" s="39">
        <v>3</v>
      </c>
      <c r="J622" s="49">
        <v>65.83</v>
      </c>
      <c r="K622" s="67"/>
      <c r="L622" s="16">
        <v>0</v>
      </c>
      <c r="M622" s="39">
        <v>3</v>
      </c>
      <c r="N622" s="40">
        <f t="shared" si="9"/>
        <v>0</v>
      </c>
      <c r="O622" s="15"/>
      <c r="P622" s="15"/>
    </row>
    <row r="623" spans="1:16">
      <c r="A623" s="35" t="s">
        <v>200</v>
      </c>
      <c r="B623" s="35" t="s">
        <v>734</v>
      </c>
      <c r="C623" s="35" t="s">
        <v>7</v>
      </c>
      <c r="D623" s="35" t="s">
        <v>23</v>
      </c>
      <c r="E623" s="35" t="s">
        <v>1218</v>
      </c>
      <c r="F623" s="35" t="s">
        <v>1219</v>
      </c>
      <c r="G623" s="35" t="s">
        <v>1220</v>
      </c>
      <c r="H623" s="38">
        <v>60</v>
      </c>
      <c r="I623" s="39">
        <v>15</v>
      </c>
      <c r="J623" s="48">
        <v>931.65000000000009</v>
      </c>
      <c r="K623" s="67"/>
      <c r="L623" s="16">
        <v>0</v>
      </c>
      <c r="M623" s="39">
        <v>15</v>
      </c>
      <c r="N623" s="40">
        <f t="shared" si="9"/>
        <v>0</v>
      </c>
      <c r="O623" s="15"/>
      <c r="P623" s="15"/>
    </row>
    <row r="624" spans="1:16">
      <c r="A624" s="34" t="s">
        <v>200</v>
      </c>
      <c r="B624" s="34" t="s">
        <v>735</v>
      </c>
      <c r="C624" s="34" t="s">
        <v>7</v>
      </c>
      <c r="D624" s="34" t="s">
        <v>23</v>
      </c>
      <c r="E624" s="34" t="s">
        <v>1159</v>
      </c>
      <c r="F624" s="34" t="s">
        <v>1222</v>
      </c>
      <c r="G624" s="34" t="s">
        <v>1223</v>
      </c>
      <c r="H624" s="38">
        <v>29.588333333333335</v>
      </c>
      <c r="I624" s="39">
        <v>11</v>
      </c>
      <c r="J624" s="49">
        <v>325.48</v>
      </c>
      <c r="K624" s="67"/>
      <c r="L624" s="16">
        <v>0</v>
      </c>
      <c r="M624" s="39">
        <v>11</v>
      </c>
      <c r="N624" s="40">
        <f t="shared" si="9"/>
        <v>0</v>
      </c>
      <c r="O624" s="15"/>
      <c r="P624" s="15"/>
    </row>
    <row r="625" spans="1:16">
      <c r="A625" s="35" t="s">
        <v>200</v>
      </c>
      <c r="B625" s="35" t="s">
        <v>736</v>
      </c>
      <c r="C625" s="35" t="s">
        <v>7</v>
      </c>
      <c r="D625" s="35" t="s">
        <v>23</v>
      </c>
      <c r="E625" s="35" t="s">
        <v>1063</v>
      </c>
      <c r="F625" s="35" t="s">
        <v>1224</v>
      </c>
      <c r="G625" s="35" t="s">
        <v>1223</v>
      </c>
      <c r="H625" s="38">
        <v>22.38</v>
      </c>
      <c r="I625" s="39">
        <v>14</v>
      </c>
      <c r="J625" s="48">
        <v>313.33</v>
      </c>
      <c r="K625" s="67"/>
      <c r="L625" s="16">
        <v>0</v>
      </c>
      <c r="M625" s="39">
        <v>14</v>
      </c>
      <c r="N625" s="40">
        <f t="shared" si="9"/>
        <v>0</v>
      </c>
      <c r="O625" s="15"/>
      <c r="P625" s="15"/>
    </row>
    <row r="626" spans="1:16">
      <c r="A626" s="34" t="s">
        <v>200</v>
      </c>
      <c r="B626" s="34" t="s">
        <v>737</v>
      </c>
      <c r="C626" s="34" t="s">
        <v>7</v>
      </c>
      <c r="D626" s="34" t="s">
        <v>23</v>
      </c>
      <c r="E626" s="34" t="s">
        <v>1225</v>
      </c>
      <c r="F626" s="34" t="s">
        <v>1226</v>
      </c>
      <c r="G626" s="34" t="s">
        <v>1221</v>
      </c>
      <c r="H626" s="38">
        <v>48.353333333333332</v>
      </c>
      <c r="I626" s="39">
        <v>28</v>
      </c>
      <c r="J626" s="49">
        <v>1407.06</v>
      </c>
      <c r="K626" s="67"/>
      <c r="L626" s="16">
        <v>0</v>
      </c>
      <c r="M626" s="39">
        <v>28</v>
      </c>
      <c r="N626" s="40">
        <f t="shared" si="9"/>
        <v>0</v>
      </c>
      <c r="O626" s="15"/>
      <c r="P626" s="15"/>
    </row>
    <row r="627" spans="1:16">
      <c r="A627" s="35" t="s">
        <v>200</v>
      </c>
      <c r="B627" s="35" t="s">
        <v>738</v>
      </c>
      <c r="C627" s="35" t="s">
        <v>204</v>
      </c>
      <c r="D627" s="35" t="s">
        <v>23</v>
      </c>
      <c r="E627" s="35" t="s">
        <v>794</v>
      </c>
      <c r="F627" s="35" t="s">
        <v>794</v>
      </c>
      <c r="G627" s="35" t="s">
        <v>794</v>
      </c>
      <c r="H627" s="38">
        <v>3.9266666666666663</v>
      </c>
      <c r="I627" s="39">
        <v>153.5</v>
      </c>
      <c r="J627" s="48">
        <v>602.68999999999994</v>
      </c>
      <c r="K627" s="67"/>
      <c r="L627" s="16">
        <v>0</v>
      </c>
      <c r="M627" s="39">
        <v>153.5</v>
      </c>
      <c r="N627" s="40">
        <f t="shared" si="9"/>
        <v>0</v>
      </c>
      <c r="O627" s="15"/>
      <c r="P627" s="15"/>
    </row>
    <row r="628" spans="1:16">
      <c r="A628" s="34" t="s">
        <v>200</v>
      </c>
      <c r="B628" s="34" t="s">
        <v>739</v>
      </c>
      <c r="C628" s="34" t="s">
        <v>204</v>
      </c>
      <c r="D628" s="34" t="s">
        <v>23</v>
      </c>
      <c r="E628" s="34" t="s">
        <v>794</v>
      </c>
      <c r="F628" s="34" t="s">
        <v>794</v>
      </c>
      <c r="G628" s="34" t="s">
        <v>794</v>
      </c>
      <c r="H628" s="38">
        <v>5.2</v>
      </c>
      <c r="I628" s="39">
        <v>10.5</v>
      </c>
      <c r="J628" s="49">
        <v>59.2</v>
      </c>
      <c r="K628" s="67"/>
      <c r="L628" s="16">
        <v>0</v>
      </c>
      <c r="M628" s="39">
        <v>10.5</v>
      </c>
      <c r="N628" s="40">
        <f t="shared" si="9"/>
        <v>0</v>
      </c>
      <c r="O628" s="15"/>
      <c r="P628" s="15"/>
    </row>
    <row r="629" spans="1:16">
      <c r="A629" s="35" t="s">
        <v>200</v>
      </c>
      <c r="B629" s="35" t="s">
        <v>740</v>
      </c>
      <c r="C629" s="35" t="s">
        <v>799</v>
      </c>
      <c r="D629" s="35" t="s">
        <v>23</v>
      </c>
      <c r="E629" s="35" t="s">
        <v>934</v>
      </c>
      <c r="F629" s="35" t="s">
        <v>1227</v>
      </c>
      <c r="G629" s="35" t="s">
        <v>125</v>
      </c>
      <c r="H629" s="38">
        <v>20.61</v>
      </c>
      <c r="I629" s="39">
        <v>63</v>
      </c>
      <c r="J629" s="48">
        <v>1348.03</v>
      </c>
      <c r="K629" s="67"/>
      <c r="L629" s="16">
        <v>0</v>
      </c>
      <c r="M629" s="39">
        <v>63</v>
      </c>
      <c r="N629" s="40">
        <f t="shared" si="9"/>
        <v>0</v>
      </c>
      <c r="O629" s="15"/>
      <c r="P629" s="15"/>
    </row>
    <row r="630" spans="1:16">
      <c r="A630" s="34" t="s">
        <v>200</v>
      </c>
      <c r="B630" s="34" t="s">
        <v>741</v>
      </c>
      <c r="C630" s="34" t="s">
        <v>799</v>
      </c>
      <c r="D630" s="34" t="s">
        <v>23</v>
      </c>
      <c r="E630" s="34" t="s">
        <v>1228</v>
      </c>
      <c r="F630" s="34" t="s">
        <v>1229</v>
      </c>
      <c r="G630" s="34" t="s">
        <v>21</v>
      </c>
      <c r="H630" s="38">
        <v>31.669999999999998</v>
      </c>
      <c r="I630" s="39">
        <v>99</v>
      </c>
      <c r="J630" s="49">
        <v>3135.3300000000004</v>
      </c>
      <c r="K630" s="67"/>
      <c r="L630" s="16">
        <v>0</v>
      </c>
      <c r="M630" s="39">
        <v>99</v>
      </c>
      <c r="N630" s="40">
        <f t="shared" si="9"/>
        <v>0</v>
      </c>
      <c r="O630" s="15"/>
      <c r="P630" s="15"/>
    </row>
    <row r="631" spans="1:16">
      <c r="A631" s="35" t="s">
        <v>200</v>
      </c>
      <c r="B631" s="35" t="s">
        <v>742</v>
      </c>
      <c r="C631" s="35" t="s">
        <v>799</v>
      </c>
      <c r="D631" s="35" t="s">
        <v>23</v>
      </c>
      <c r="E631" s="35" t="s">
        <v>1228</v>
      </c>
      <c r="F631" s="35" t="s">
        <v>1230</v>
      </c>
      <c r="G631" s="35" t="s">
        <v>21</v>
      </c>
      <c r="H631" s="38">
        <v>31.67</v>
      </c>
      <c r="I631" s="39">
        <v>100</v>
      </c>
      <c r="J631" s="48">
        <v>3167</v>
      </c>
      <c r="K631" s="67"/>
      <c r="L631" s="16">
        <v>0</v>
      </c>
      <c r="M631" s="39">
        <v>100</v>
      </c>
      <c r="N631" s="40">
        <f t="shared" si="9"/>
        <v>0</v>
      </c>
      <c r="O631" s="15"/>
      <c r="P631" s="15"/>
    </row>
    <row r="632" spans="1:16">
      <c r="A632" s="34" t="s">
        <v>200</v>
      </c>
      <c r="B632" s="34" t="s">
        <v>743</v>
      </c>
      <c r="C632" s="34" t="s">
        <v>1265</v>
      </c>
      <c r="D632" s="34" t="s">
        <v>23</v>
      </c>
      <c r="E632" s="34" t="s">
        <v>64</v>
      </c>
      <c r="F632" s="34" t="s">
        <v>794</v>
      </c>
      <c r="G632" s="34" t="s">
        <v>804</v>
      </c>
      <c r="H632" s="38">
        <v>1.8059999999999998</v>
      </c>
      <c r="I632" s="39">
        <v>13</v>
      </c>
      <c r="J632" s="49">
        <v>30.200000000000003</v>
      </c>
      <c r="K632" s="67"/>
      <c r="L632" s="16">
        <v>0</v>
      </c>
      <c r="M632" s="39">
        <v>13</v>
      </c>
      <c r="N632" s="40">
        <f t="shared" si="9"/>
        <v>0</v>
      </c>
      <c r="O632" s="15"/>
      <c r="P632" s="15"/>
    </row>
    <row r="633" spans="1:16">
      <c r="A633" s="35" t="s">
        <v>200</v>
      </c>
      <c r="B633" s="35" t="s">
        <v>744</v>
      </c>
      <c r="C633" s="35" t="s">
        <v>1267</v>
      </c>
      <c r="D633" s="35" t="s">
        <v>23</v>
      </c>
      <c r="E633" s="35" t="s">
        <v>1231</v>
      </c>
      <c r="F633" s="35" t="s">
        <v>794</v>
      </c>
      <c r="G633" s="35" t="s">
        <v>901</v>
      </c>
      <c r="H633" s="38">
        <v>29.558333333333334</v>
      </c>
      <c r="I633" s="39">
        <v>18</v>
      </c>
      <c r="J633" s="48">
        <v>522.66</v>
      </c>
      <c r="K633" s="67"/>
      <c r="L633" s="16">
        <v>0</v>
      </c>
      <c r="M633" s="39">
        <v>18</v>
      </c>
      <c r="N633" s="40">
        <f t="shared" si="9"/>
        <v>0</v>
      </c>
      <c r="O633" s="15"/>
      <c r="P633" s="15"/>
    </row>
    <row r="634" spans="1:16">
      <c r="A634" s="34" t="s">
        <v>200</v>
      </c>
      <c r="B634" s="34" t="s">
        <v>745</v>
      </c>
      <c r="C634" s="34" t="s">
        <v>1267</v>
      </c>
      <c r="D634" s="34" t="s">
        <v>23</v>
      </c>
      <c r="E634" s="34" t="s">
        <v>813</v>
      </c>
      <c r="F634" s="34" t="s">
        <v>1232</v>
      </c>
      <c r="G634" s="34" t="s">
        <v>21</v>
      </c>
      <c r="H634" s="38">
        <v>7.5566666666666675</v>
      </c>
      <c r="I634" s="39">
        <v>113</v>
      </c>
      <c r="J634" s="49">
        <v>905.02000000000021</v>
      </c>
      <c r="K634" s="67"/>
      <c r="L634" s="16">
        <v>0</v>
      </c>
      <c r="M634" s="39">
        <v>113</v>
      </c>
      <c r="N634" s="40">
        <f t="shared" si="9"/>
        <v>0</v>
      </c>
      <c r="O634" s="15"/>
      <c r="P634" s="15"/>
    </row>
    <row r="635" spans="1:16">
      <c r="A635" s="35" t="s">
        <v>200</v>
      </c>
      <c r="B635" s="35" t="s">
        <v>746</v>
      </c>
      <c r="C635" s="35" t="s">
        <v>1267</v>
      </c>
      <c r="D635" s="35" t="s">
        <v>23</v>
      </c>
      <c r="E635" s="35" t="s">
        <v>813</v>
      </c>
      <c r="F635" s="35" t="s">
        <v>1233</v>
      </c>
      <c r="G635" s="35" t="s">
        <v>21</v>
      </c>
      <c r="H635" s="38">
        <v>7.6214285714285719</v>
      </c>
      <c r="I635" s="39">
        <v>439</v>
      </c>
      <c r="J635" s="48">
        <v>3652.2600000000007</v>
      </c>
      <c r="K635" s="67"/>
      <c r="L635" s="16">
        <v>0</v>
      </c>
      <c r="M635" s="39">
        <v>439</v>
      </c>
      <c r="N635" s="40">
        <f t="shared" si="9"/>
        <v>0</v>
      </c>
      <c r="O635" s="15"/>
      <c r="P635" s="15"/>
    </row>
    <row r="636" spans="1:16">
      <c r="A636" s="34" t="s">
        <v>200</v>
      </c>
      <c r="B636" s="34" t="s">
        <v>747</v>
      </c>
      <c r="C636" s="34" t="s">
        <v>1267</v>
      </c>
      <c r="D636" s="34" t="s">
        <v>23</v>
      </c>
      <c r="E636" s="34" t="s">
        <v>813</v>
      </c>
      <c r="F636" s="34" t="s">
        <v>1234</v>
      </c>
      <c r="G636" s="34" t="s">
        <v>21</v>
      </c>
      <c r="H636" s="38">
        <v>8.44</v>
      </c>
      <c r="I636" s="39">
        <v>76</v>
      </c>
      <c r="J636" s="49">
        <v>641.45000000000016</v>
      </c>
      <c r="K636" s="67"/>
      <c r="L636" s="16">
        <v>0</v>
      </c>
      <c r="M636" s="39">
        <v>76</v>
      </c>
      <c r="N636" s="40">
        <f t="shared" si="9"/>
        <v>0</v>
      </c>
      <c r="O636" s="15"/>
      <c r="P636" s="15"/>
    </row>
    <row r="637" spans="1:16">
      <c r="A637" s="35" t="s">
        <v>200</v>
      </c>
      <c r="B637" s="35" t="s">
        <v>748</v>
      </c>
      <c r="C637" s="35" t="s">
        <v>1267</v>
      </c>
      <c r="D637" s="35" t="s">
        <v>23</v>
      </c>
      <c r="E637" s="35" t="s">
        <v>813</v>
      </c>
      <c r="F637" s="35" t="s">
        <v>1235</v>
      </c>
      <c r="G637" s="35" t="s">
        <v>21</v>
      </c>
      <c r="H637" s="38">
        <v>7.64</v>
      </c>
      <c r="I637" s="39">
        <v>422</v>
      </c>
      <c r="J637" s="48">
        <v>3506.89</v>
      </c>
      <c r="K637" s="67"/>
      <c r="L637" s="16">
        <v>0</v>
      </c>
      <c r="M637" s="39">
        <v>422</v>
      </c>
      <c r="N637" s="40">
        <f t="shared" si="9"/>
        <v>0</v>
      </c>
      <c r="O637" s="15"/>
      <c r="P637" s="15"/>
    </row>
    <row r="638" spans="1:16">
      <c r="A638" s="34" t="s">
        <v>200</v>
      </c>
      <c r="B638" s="34" t="s">
        <v>749</v>
      </c>
      <c r="C638" s="34" t="s">
        <v>1267</v>
      </c>
      <c r="D638" s="34" t="s">
        <v>23</v>
      </c>
      <c r="E638" s="34" t="s">
        <v>813</v>
      </c>
      <c r="F638" s="34" t="s">
        <v>1236</v>
      </c>
      <c r="G638" s="34" t="s">
        <v>21</v>
      </c>
      <c r="H638" s="38">
        <v>8.44</v>
      </c>
      <c r="I638" s="39">
        <v>272</v>
      </c>
      <c r="J638" s="49">
        <v>2295.6800000000007</v>
      </c>
      <c r="K638" s="67"/>
      <c r="L638" s="16">
        <v>0</v>
      </c>
      <c r="M638" s="39">
        <v>272</v>
      </c>
      <c r="N638" s="40">
        <f t="shared" si="9"/>
        <v>0</v>
      </c>
      <c r="O638" s="15"/>
      <c r="P638" s="15"/>
    </row>
    <row r="639" spans="1:16">
      <c r="A639" s="35" t="s">
        <v>200</v>
      </c>
      <c r="B639" s="35" t="s">
        <v>750</v>
      </c>
      <c r="C639" s="35" t="s">
        <v>1267</v>
      </c>
      <c r="D639" s="35" t="s">
        <v>23</v>
      </c>
      <c r="E639" s="35" t="s">
        <v>800</v>
      </c>
      <c r="F639" s="35" t="s">
        <v>1237</v>
      </c>
      <c r="G639" s="35" t="s">
        <v>814</v>
      </c>
      <c r="H639" s="38">
        <v>3.31</v>
      </c>
      <c r="I639" s="39">
        <v>37</v>
      </c>
      <c r="J639" s="48">
        <v>122.46999999999998</v>
      </c>
      <c r="K639" s="67"/>
      <c r="L639" s="16">
        <v>0</v>
      </c>
      <c r="M639" s="39">
        <v>37</v>
      </c>
      <c r="N639" s="40">
        <f t="shared" si="9"/>
        <v>0</v>
      </c>
      <c r="O639" s="15"/>
      <c r="P639" s="15"/>
    </row>
    <row r="640" spans="1:16">
      <c r="A640" s="34" t="s">
        <v>200</v>
      </c>
      <c r="B640" s="34" t="s">
        <v>751</v>
      </c>
      <c r="C640" s="34" t="s">
        <v>1267</v>
      </c>
      <c r="D640" s="34" t="s">
        <v>23</v>
      </c>
      <c r="E640" s="34" t="s">
        <v>976</v>
      </c>
      <c r="F640" s="34" t="s">
        <v>1238</v>
      </c>
      <c r="G640" s="34" t="s">
        <v>88</v>
      </c>
      <c r="H640" s="38">
        <v>1.411</v>
      </c>
      <c r="I640" s="39">
        <v>9320</v>
      </c>
      <c r="J640" s="49">
        <v>13967.279999999999</v>
      </c>
      <c r="K640" s="67"/>
      <c r="L640" s="16">
        <v>0</v>
      </c>
      <c r="M640" s="39">
        <v>9320</v>
      </c>
      <c r="N640" s="40">
        <f t="shared" si="9"/>
        <v>0</v>
      </c>
      <c r="O640" s="15"/>
      <c r="P640" s="15"/>
    </row>
    <row r="641" spans="1:16">
      <c r="A641" s="35" t="s">
        <v>200</v>
      </c>
      <c r="B641" s="35" t="s">
        <v>752</v>
      </c>
      <c r="C641" s="35" t="s">
        <v>1267</v>
      </c>
      <c r="D641" s="35" t="s">
        <v>23</v>
      </c>
      <c r="E641" s="35" t="s">
        <v>976</v>
      </c>
      <c r="F641" s="35" t="s">
        <v>1239</v>
      </c>
      <c r="G641" s="35" t="s">
        <v>88</v>
      </c>
      <c r="H641" s="38">
        <v>1.4333333333333333</v>
      </c>
      <c r="I641" s="39">
        <v>7460</v>
      </c>
      <c r="J641" s="48">
        <v>12192</v>
      </c>
      <c r="K641" s="67"/>
      <c r="L641" s="16">
        <v>0</v>
      </c>
      <c r="M641" s="39">
        <v>7460</v>
      </c>
      <c r="N641" s="40">
        <f t="shared" si="9"/>
        <v>0</v>
      </c>
      <c r="O641" s="15"/>
      <c r="P641" s="15"/>
    </row>
    <row r="642" spans="1:16">
      <c r="A642" s="34" t="s">
        <v>200</v>
      </c>
      <c r="B642" s="34" t="s">
        <v>248</v>
      </c>
      <c r="C642" s="34" t="s">
        <v>1267</v>
      </c>
      <c r="D642" s="34" t="s">
        <v>23</v>
      </c>
      <c r="E642" s="34" t="s">
        <v>64</v>
      </c>
      <c r="F642" s="34" t="s">
        <v>794</v>
      </c>
      <c r="G642" s="34" t="s">
        <v>804</v>
      </c>
      <c r="H642" s="38">
        <v>15.05</v>
      </c>
      <c r="I642" s="39">
        <v>7</v>
      </c>
      <c r="J642" s="49">
        <v>105.35</v>
      </c>
      <c r="K642" s="67"/>
      <c r="L642" s="16">
        <v>0</v>
      </c>
      <c r="M642" s="39">
        <v>7</v>
      </c>
      <c r="N642" s="40">
        <f t="shared" si="9"/>
        <v>0</v>
      </c>
      <c r="O642" s="15"/>
      <c r="P642" s="15"/>
    </row>
    <row r="643" spans="1:16">
      <c r="A643" s="35" t="s">
        <v>200</v>
      </c>
      <c r="B643" s="35" t="s">
        <v>249</v>
      </c>
      <c r="C643" s="35" t="s">
        <v>1267</v>
      </c>
      <c r="D643" s="35" t="s">
        <v>23</v>
      </c>
      <c r="E643" s="35" t="s">
        <v>64</v>
      </c>
      <c r="F643" s="35" t="s">
        <v>794</v>
      </c>
      <c r="G643" s="35" t="s">
        <v>804</v>
      </c>
      <c r="H643" s="38">
        <v>1.905</v>
      </c>
      <c r="I643" s="39">
        <v>58</v>
      </c>
      <c r="J643" s="48">
        <v>138.67000000000002</v>
      </c>
      <c r="K643" s="67"/>
      <c r="L643" s="16">
        <v>0</v>
      </c>
      <c r="M643" s="39">
        <v>58</v>
      </c>
      <c r="N643" s="40">
        <f t="shared" si="9"/>
        <v>0</v>
      </c>
      <c r="O643" s="15"/>
      <c r="P643" s="15"/>
    </row>
    <row r="644" spans="1:16">
      <c r="A644" s="34" t="s">
        <v>200</v>
      </c>
      <c r="B644" s="34" t="s">
        <v>753</v>
      </c>
      <c r="C644" s="34" t="s">
        <v>1267</v>
      </c>
      <c r="D644" s="34" t="s">
        <v>23</v>
      </c>
      <c r="E644" s="34" t="s">
        <v>808</v>
      </c>
      <c r="F644" s="34" t="s">
        <v>1241</v>
      </c>
      <c r="G644" s="34" t="s">
        <v>1240</v>
      </c>
      <c r="H644" s="38">
        <v>1.786</v>
      </c>
      <c r="I644" s="39">
        <v>10</v>
      </c>
      <c r="J644" s="49">
        <v>17.86</v>
      </c>
      <c r="K644" s="67"/>
      <c r="L644" s="16">
        <v>0</v>
      </c>
      <c r="M644" s="39">
        <v>10</v>
      </c>
      <c r="N644" s="40">
        <f t="shared" si="9"/>
        <v>0</v>
      </c>
      <c r="O644" s="15"/>
      <c r="P644" s="15"/>
    </row>
    <row r="645" spans="1:16">
      <c r="A645" s="35" t="s">
        <v>200</v>
      </c>
      <c r="B645" s="35" t="s">
        <v>754</v>
      </c>
      <c r="C645" s="35" t="s">
        <v>1267</v>
      </c>
      <c r="D645" s="35" t="s">
        <v>23</v>
      </c>
      <c r="E645" s="35" t="s">
        <v>808</v>
      </c>
      <c r="F645" s="35" t="s">
        <v>1242</v>
      </c>
      <c r="G645" s="35" t="s">
        <v>1240</v>
      </c>
      <c r="H645" s="38">
        <v>3.4130000000000003</v>
      </c>
      <c r="I645" s="39">
        <v>10</v>
      </c>
      <c r="J645" s="48">
        <v>34.130000000000003</v>
      </c>
      <c r="K645" s="67"/>
      <c r="L645" s="16">
        <v>0</v>
      </c>
      <c r="M645" s="39">
        <v>10</v>
      </c>
      <c r="N645" s="40">
        <f t="shared" si="9"/>
        <v>0</v>
      </c>
      <c r="O645" s="15"/>
      <c r="P645" s="15"/>
    </row>
    <row r="646" spans="1:16">
      <c r="A646" s="34" t="s">
        <v>200</v>
      </c>
      <c r="B646" s="34" t="s">
        <v>755</v>
      </c>
      <c r="C646" s="34" t="s">
        <v>1267</v>
      </c>
      <c r="D646" s="34" t="s">
        <v>23</v>
      </c>
      <c r="E646" s="34" t="s">
        <v>808</v>
      </c>
      <c r="F646" s="34" t="s">
        <v>1243</v>
      </c>
      <c r="G646" s="34" t="s">
        <v>1240</v>
      </c>
      <c r="H646" s="38">
        <v>20.824999999999999</v>
      </c>
      <c r="I646" s="39">
        <v>87</v>
      </c>
      <c r="J646" s="49">
        <v>1819.99</v>
      </c>
      <c r="K646" s="67"/>
      <c r="L646" s="16">
        <v>0</v>
      </c>
      <c r="M646" s="39">
        <v>87</v>
      </c>
      <c r="N646" s="40">
        <f t="shared" si="9"/>
        <v>0</v>
      </c>
      <c r="O646" s="15"/>
      <c r="P646" s="15"/>
    </row>
    <row r="647" spans="1:16">
      <c r="A647" s="35" t="s">
        <v>200</v>
      </c>
      <c r="B647" s="35" t="s">
        <v>756</v>
      </c>
      <c r="C647" s="35" t="s">
        <v>1267</v>
      </c>
      <c r="D647" s="35" t="s">
        <v>23</v>
      </c>
      <c r="E647" s="35" t="s">
        <v>797</v>
      </c>
      <c r="F647" s="35" t="s">
        <v>1244</v>
      </c>
      <c r="G647" s="35" t="s">
        <v>798</v>
      </c>
      <c r="H647" s="38">
        <v>15.450000000000001</v>
      </c>
      <c r="I647" s="39">
        <v>29</v>
      </c>
      <c r="J647" s="48">
        <v>448.05</v>
      </c>
      <c r="K647" s="67"/>
      <c r="L647" s="16">
        <v>0</v>
      </c>
      <c r="M647" s="39">
        <v>29</v>
      </c>
      <c r="N647" s="40">
        <f t="shared" ref="N647:N678" si="10">M647*L647-K647</f>
        <v>0</v>
      </c>
      <c r="O647" s="15"/>
      <c r="P647" s="15"/>
    </row>
    <row r="648" spans="1:16">
      <c r="A648" s="34" t="s">
        <v>200</v>
      </c>
      <c r="B648" s="34" t="s">
        <v>757</v>
      </c>
      <c r="C648" s="34" t="s">
        <v>1267</v>
      </c>
      <c r="D648" s="34" t="s">
        <v>23</v>
      </c>
      <c r="E648" s="34" t="s">
        <v>869</v>
      </c>
      <c r="F648" s="34" t="s">
        <v>1245</v>
      </c>
      <c r="G648" s="34" t="s">
        <v>809</v>
      </c>
      <c r="H648" s="38">
        <v>29.14</v>
      </c>
      <c r="I648" s="39">
        <v>59</v>
      </c>
      <c r="J648" s="49">
        <v>1831</v>
      </c>
      <c r="K648" s="67"/>
      <c r="L648" s="16">
        <v>0</v>
      </c>
      <c r="M648" s="39">
        <v>59</v>
      </c>
      <c r="N648" s="40">
        <f t="shared" si="10"/>
        <v>0</v>
      </c>
      <c r="O648" s="15"/>
      <c r="P648" s="15"/>
    </row>
    <row r="649" spans="1:16">
      <c r="A649" s="35" t="s">
        <v>200</v>
      </c>
      <c r="B649" s="35" t="s">
        <v>758</v>
      </c>
      <c r="C649" s="35" t="s">
        <v>1267</v>
      </c>
      <c r="D649" s="35" t="s">
        <v>23</v>
      </c>
      <c r="E649" s="35" t="s">
        <v>794</v>
      </c>
      <c r="F649" s="35" t="s">
        <v>794</v>
      </c>
      <c r="G649" s="35" t="s">
        <v>794</v>
      </c>
      <c r="H649" s="38">
        <v>3.1300000000000003</v>
      </c>
      <c r="I649" s="39">
        <v>66</v>
      </c>
      <c r="J649" s="48">
        <v>212.26</v>
      </c>
      <c r="K649" s="67"/>
      <c r="L649" s="16">
        <v>0</v>
      </c>
      <c r="M649" s="39">
        <v>66</v>
      </c>
      <c r="N649" s="40">
        <f t="shared" si="10"/>
        <v>0</v>
      </c>
      <c r="O649" s="15"/>
      <c r="P649" s="15"/>
    </row>
    <row r="650" spans="1:16">
      <c r="A650" s="34" t="s">
        <v>200</v>
      </c>
      <c r="B650" s="34" t="s">
        <v>759</v>
      </c>
      <c r="C650" s="34" t="s">
        <v>1267</v>
      </c>
      <c r="D650" s="34" t="s">
        <v>23</v>
      </c>
      <c r="E650" s="34" t="s">
        <v>794</v>
      </c>
      <c r="F650" s="34" t="s">
        <v>794</v>
      </c>
      <c r="G650" s="34" t="s">
        <v>794</v>
      </c>
      <c r="H650" s="38">
        <v>1.8156000000000001</v>
      </c>
      <c r="I650" s="39">
        <v>326.5</v>
      </c>
      <c r="J650" s="49">
        <v>593.06000000000017</v>
      </c>
      <c r="K650" s="67"/>
      <c r="L650" s="16">
        <v>0</v>
      </c>
      <c r="M650" s="39">
        <v>326.5</v>
      </c>
      <c r="N650" s="40">
        <f t="shared" si="10"/>
        <v>0</v>
      </c>
      <c r="O650" s="15"/>
      <c r="P650" s="15"/>
    </row>
    <row r="651" spans="1:16">
      <c r="A651" s="35" t="s">
        <v>200</v>
      </c>
      <c r="B651" s="35" t="s">
        <v>760</v>
      </c>
      <c r="C651" s="35" t="s">
        <v>1267</v>
      </c>
      <c r="D651" s="35" t="s">
        <v>23</v>
      </c>
      <c r="E651" s="35" t="s">
        <v>794</v>
      </c>
      <c r="F651" s="35" t="s">
        <v>794</v>
      </c>
      <c r="G651" s="35" t="s">
        <v>794</v>
      </c>
      <c r="H651" s="38">
        <v>1.8141818181818181</v>
      </c>
      <c r="I651" s="39">
        <v>453</v>
      </c>
      <c r="J651" s="48">
        <v>822.6400000000001</v>
      </c>
      <c r="K651" s="67"/>
      <c r="L651" s="16">
        <v>0</v>
      </c>
      <c r="M651" s="39">
        <v>453</v>
      </c>
      <c r="N651" s="40">
        <f t="shared" si="10"/>
        <v>0</v>
      </c>
      <c r="O651" s="15"/>
      <c r="P651" s="15"/>
    </row>
    <row r="652" spans="1:16">
      <c r="A652" s="34" t="s">
        <v>200</v>
      </c>
      <c r="B652" s="34" t="s">
        <v>761</v>
      </c>
      <c r="C652" s="34" t="s">
        <v>1267</v>
      </c>
      <c r="D652" s="34" t="s">
        <v>23</v>
      </c>
      <c r="E652" s="34" t="s">
        <v>794</v>
      </c>
      <c r="F652" s="34" t="s">
        <v>794</v>
      </c>
      <c r="G652" s="34" t="s">
        <v>794</v>
      </c>
      <c r="H652" s="38">
        <v>1.9431818181818181</v>
      </c>
      <c r="I652" s="39">
        <v>269</v>
      </c>
      <c r="J652" s="49">
        <v>622.59</v>
      </c>
      <c r="K652" s="67"/>
      <c r="L652" s="16">
        <v>0</v>
      </c>
      <c r="M652" s="39">
        <v>269</v>
      </c>
      <c r="N652" s="40">
        <f t="shared" si="10"/>
        <v>0</v>
      </c>
      <c r="O652" s="15"/>
      <c r="P652" s="15"/>
    </row>
    <row r="653" spans="1:16">
      <c r="A653" s="35" t="s">
        <v>200</v>
      </c>
      <c r="B653" s="35" t="s">
        <v>762</v>
      </c>
      <c r="C653" s="35" t="s">
        <v>1267</v>
      </c>
      <c r="D653" s="35" t="s">
        <v>23</v>
      </c>
      <c r="E653" s="35" t="s">
        <v>64</v>
      </c>
      <c r="F653" s="35" t="s">
        <v>794</v>
      </c>
      <c r="G653" s="35" t="s">
        <v>804</v>
      </c>
      <c r="H653" s="38">
        <v>0.9406053811659193</v>
      </c>
      <c r="I653" s="39">
        <v>5866</v>
      </c>
      <c r="J653" s="48">
        <v>6296.5000000000009</v>
      </c>
      <c r="K653" s="67"/>
      <c r="L653" s="16">
        <v>0</v>
      </c>
      <c r="M653" s="39">
        <v>5866</v>
      </c>
      <c r="N653" s="40">
        <f t="shared" si="10"/>
        <v>0</v>
      </c>
      <c r="O653" s="15"/>
      <c r="P653" s="15"/>
    </row>
    <row r="654" spans="1:16">
      <c r="A654" s="34" t="s">
        <v>200</v>
      </c>
      <c r="B654" s="34" t="s">
        <v>763</v>
      </c>
      <c r="C654" s="34" t="s">
        <v>1267</v>
      </c>
      <c r="D654" s="34" t="s">
        <v>23</v>
      </c>
      <c r="E654" s="34" t="s">
        <v>64</v>
      </c>
      <c r="F654" s="34" t="s">
        <v>794</v>
      </c>
      <c r="G654" s="34" t="s">
        <v>804</v>
      </c>
      <c r="H654" s="38">
        <v>1.6471830985915494</v>
      </c>
      <c r="I654" s="39">
        <v>3007</v>
      </c>
      <c r="J654" s="49">
        <v>5578.15</v>
      </c>
      <c r="K654" s="67"/>
      <c r="L654" s="16">
        <v>0</v>
      </c>
      <c r="M654" s="39">
        <v>3007</v>
      </c>
      <c r="N654" s="40">
        <f t="shared" si="10"/>
        <v>0</v>
      </c>
      <c r="O654" s="15"/>
      <c r="P654" s="15"/>
    </row>
    <row r="655" spans="1:16">
      <c r="A655" s="35" t="s">
        <v>200</v>
      </c>
      <c r="B655" s="35" t="s">
        <v>764</v>
      </c>
      <c r="C655" s="35" t="s">
        <v>1267</v>
      </c>
      <c r="D655" s="35" t="s">
        <v>23</v>
      </c>
      <c r="E655" s="35" t="s">
        <v>794</v>
      </c>
      <c r="F655" s="35" t="s">
        <v>794</v>
      </c>
      <c r="G655" s="35" t="s">
        <v>794</v>
      </c>
      <c r="H655" s="38">
        <v>3.14</v>
      </c>
      <c r="I655" s="39">
        <v>58.5</v>
      </c>
      <c r="J655" s="48">
        <v>183.70000000000002</v>
      </c>
      <c r="K655" s="67"/>
      <c r="L655" s="16">
        <v>0</v>
      </c>
      <c r="M655" s="39">
        <v>58.5</v>
      </c>
      <c r="N655" s="40">
        <f t="shared" si="10"/>
        <v>0</v>
      </c>
      <c r="O655" s="15"/>
      <c r="P655" s="15"/>
    </row>
    <row r="656" spans="1:16">
      <c r="A656" s="34" t="s">
        <v>200</v>
      </c>
      <c r="B656" s="34" t="s">
        <v>765</v>
      </c>
      <c r="C656" s="34" t="s">
        <v>1267</v>
      </c>
      <c r="D656" s="34" t="s">
        <v>23</v>
      </c>
      <c r="E656" s="34" t="s">
        <v>794</v>
      </c>
      <c r="F656" s="34" t="s">
        <v>794</v>
      </c>
      <c r="G656" s="34" t="s">
        <v>794</v>
      </c>
      <c r="H656" s="38">
        <v>3.313333333333333</v>
      </c>
      <c r="I656" s="39">
        <v>30.5</v>
      </c>
      <c r="J656" s="49">
        <v>101.11</v>
      </c>
      <c r="K656" s="67"/>
      <c r="L656" s="16">
        <v>0</v>
      </c>
      <c r="M656" s="39">
        <v>30.5</v>
      </c>
      <c r="N656" s="40">
        <f t="shared" si="10"/>
        <v>0</v>
      </c>
      <c r="O656" s="15"/>
      <c r="P656" s="15"/>
    </row>
    <row r="657" spans="1:16">
      <c r="A657" s="35" t="s">
        <v>200</v>
      </c>
      <c r="B657" s="35" t="s">
        <v>766</v>
      </c>
      <c r="C657" s="35" t="s">
        <v>1267</v>
      </c>
      <c r="D657" s="35" t="s">
        <v>23</v>
      </c>
      <c r="E657" s="35" t="s">
        <v>794</v>
      </c>
      <c r="F657" s="35" t="s">
        <v>794</v>
      </c>
      <c r="G657" s="35" t="s">
        <v>794</v>
      </c>
      <c r="H657" s="38">
        <v>4.4631818181818179</v>
      </c>
      <c r="I657" s="39">
        <v>111</v>
      </c>
      <c r="J657" s="48">
        <v>495.36999999999995</v>
      </c>
      <c r="K657" s="67"/>
      <c r="L657" s="16">
        <v>0</v>
      </c>
      <c r="M657" s="39">
        <v>111</v>
      </c>
      <c r="N657" s="40">
        <f t="shared" si="10"/>
        <v>0</v>
      </c>
      <c r="O657" s="15"/>
      <c r="P657" s="15"/>
    </row>
    <row r="658" spans="1:16">
      <c r="A658" s="34" t="s">
        <v>200</v>
      </c>
      <c r="B658" s="34" t="s">
        <v>767</v>
      </c>
      <c r="C658" s="34" t="s">
        <v>1267</v>
      </c>
      <c r="D658" s="34" t="s">
        <v>23</v>
      </c>
      <c r="E658" s="34" t="s">
        <v>794</v>
      </c>
      <c r="F658" s="34" t="s">
        <v>794</v>
      </c>
      <c r="G658" s="34" t="s">
        <v>794</v>
      </c>
      <c r="H658" s="38">
        <v>2.2574999999999998</v>
      </c>
      <c r="I658" s="39">
        <v>114</v>
      </c>
      <c r="J658" s="49">
        <v>268.77</v>
      </c>
      <c r="K658" s="67"/>
      <c r="L658" s="16">
        <v>0</v>
      </c>
      <c r="M658" s="39">
        <v>114</v>
      </c>
      <c r="N658" s="40">
        <f t="shared" si="10"/>
        <v>0</v>
      </c>
      <c r="O658" s="15"/>
      <c r="P658" s="15"/>
    </row>
    <row r="659" spans="1:16">
      <c r="A659" s="35" t="s">
        <v>200</v>
      </c>
      <c r="B659" s="35" t="s">
        <v>768</v>
      </c>
      <c r="C659" s="35" t="s">
        <v>1267</v>
      </c>
      <c r="D659" s="35" t="s">
        <v>23</v>
      </c>
      <c r="E659" s="35" t="s">
        <v>794</v>
      </c>
      <c r="F659" s="35" t="s">
        <v>794</v>
      </c>
      <c r="G659" s="35" t="s">
        <v>794</v>
      </c>
      <c r="H659" s="38">
        <v>1.4080952380952381</v>
      </c>
      <c r="I659" s="39">
        <v>393.5</v>
      </c>
      <c r="J659" s="48">
        <v>564.80999999999995</v>
      </c>
      <c r="K659" s="67"/>
      <c r="L659" s="16">
        <v>0</v>
      </c>
      <c r="M659" s="39">
        <v>393.5</v>
      </c>
      <c r="N659" s="40">
        <f t="shared" si="10"/>
        <v>0</v>
      </c>
      <c r="O659" s="15"/>
      <c r="P659" s="15"/>
    </row>
    <row r="660" spans="1:16">
      <c r="A660" s="34" t="s">
        <v>200</v>
      </c>
      <c r="B660" s="34" t="s">
        <v>769</v>
      </c>
      <c r="C660" s="34" t="s">
        <v>1267</v>
      </c>
      <c r="D660" s="34" t="s">
        <v>23</v>
      </c>
      <c r="E660" s="34" t="s">
        <v>797</v>
      </c>
      <c r="F660" s="34" t="s">
        <v>1246</v>
      </c>
      <c r="G660" s="34" t="s">
        <v>848</v>
      </c>
      <c r="H660" s="38">
        <v>11.554285714285713</v>
      </c>
      <c r="I660" s="39">
        <v>137</v>
      </c>
      <c r="J660" s="49">
        <v>1537.3999999999999</v>
      </c>
      <c r="K660" s="67"/>
      <c r="L660" s="16">
        <v>0</v>
      </c>
      <c r="M660" s="39">
        <v>137</v>
      </c>
      <c r="N660" s="40">
        <f t="shared" si="10"/>
        <v>0</v>
      </c>
      <c r="O660" s="15"/>
      <c r="P660" s="15"/>
    </row>
    <row r="661" spans="1:16">
      <c r="A661" s="35" t="s">
        <v>200</v>
      </c>
      <c r="B661" s="35" t="s">
        <v>770</v>
      </c>
      <c r="C661" s="35" t="s">
        <v>1267</v>
      </c>
      <c r="D661" s="35" t="s">
        <v>23</v>
      </c>
      <c r="E661" s="35" t="s">
        <v>1247</v>
      </c>
      <c r="F661" s="35" t="s">
        <v>1248</v>
      </c>
      <c r="G661" s="35" t="s">
        <v>1249</v>
      </c>
      <c r="H661" s="38">
        <v>4.62</v>
      </c>
      <c r="I661" s="39">
        <v>30</v>
      </c>
      <c r="J661" s="48">
        <v>138.60000000000002</v>
      </c>
      <c r="K661" s="67"/>
      <c r="L661" s="16">
        <v>0</v>
      </c>
      <c r="M661" s="39">
        <v>30</v>
      </c>
      <c r="N661" s="40">
        <f t="shared" si="10"/>
        <v>0</v>
      </c>
      <c r="O661" s="15"/>
      <c r="P661" s="15"/>
    </row>
    <row r="662" spans="1:16">
      <c r="A662" s="34" t="s">
        <v>200</v>
      </c>
      <c r="B662" s="34" t="s">
        <v>771</v>
      </c>
      <c r="C662" s="34" t="s">
        <v>1267</v>
      </c>
      <c r="D662" s="34" t="s">
        <v>23</v>
      </c>
      <c r="E662" s="34" t="s">
        <v>1247</v>
      </c>
      <c r="F662" s="34" t="s">
        <v>1250</v>
      </c>
      <c r="G662" s="34" t="s">
        <v>1249</v>
      </c>
      <c r="H662" s="38">
        <v>4.4939999999999998</v>
      </c>
      <c r="I662" s="39">
        <v>20</v>
      </c>
      <c r="J662" s="49">
        <v>89.88</v>
      </c>
      <c r="K662" s="67"/>
      <c r="L662" s="16">
        <v>0</v>
      </c>
      <c r="M662" s="39">
        <v>20</v>
      </c>
      <c r="N662" s="40">
        <f t="shared" si="10"/>
        <v>0</v>
      </c>
      <c r="O662" s="15"/>
      <c r="P662" s="15"/>
    </row>
    <row r="663" spans="1:16">
      <c r="A663" s="35" t="s">
        <v>200</v>
      </c>
      <c r="B663" s="35" t="s">
        <v>772</v>
      </c>
      <c r="C663" s="35" t="s">
        <v>1267</v>
      </c>
      <c r="D663" s="35" t="s">
        <v>23</v>
      </c>
      <c r="E663" s="35" t="s">
        <v>813</v>
      </c>
      <c r="F663" s="35" t="s">
        <v>1251</v>
      </c>
      <c r="G663" s="35" t="s">
        <v>814</v>
      </c>
      <c r="H663" s="38">
        <v>5.84</v>
      </c>
      <c r="I663" s="39">
        <v>605</v>
      </c>
      <c r="J663" s="48">
        <v>3533.2000000000003</v>
      </c>
      <c r="K663" s="67"/>
      <c r="L663" s="16">
        <v>0</v>
      </c>
      <c r="M663" s="39">
        <v>605</v>
      </c>
      <c r="N663" s="40">
        <f t="shared" si="10"/>
        <v>0</v>
      </c>
      <c r="O663" s="15"/>
      <c r="P663" s="15"/>
    </row>
    <row r="664" spans="1:16">
      <c r="A664" s="34" t="s">
        <v>200</v>
      </c>
      <c r="B664" s="34" t="s">
        <v>773</v>
      </c>
      <c r="C664" s="34" t="s">
        <v>1267</v>
      </c>
      <c r="D664" s="34" t="s">
        <v>23</v>
      </c>
      <c r="E664" s="34" t="s">
        <v>1252</v>
      </c>
      <c r="F664" s="34" t="s">
        <v>1253</v>
      </c>
      <c r="G664" s="34" t="s">
        <v>814</v>
      </c>
      <c r="H664" s="38">
        <v>5.2700000000000005</v>
      </c>
      <c r="I664" s="39">
        <v>791</v>
      </c>
      <c r="J664" s="49">
        <v>4168.5700000000006</v>
      </c>
      <c r="K664" s="67"/>
      <c r="L664" s="16">
        <v>0</v>
      </c>
      <c r="M664" s="39">
        <v>791</v>
      </c>
      <c r="N664" s="40">
        <f t="shared" si="10"/>
        <v>0</v>
      </c>
      <c r="O664" s="15"/>
      <c r="P664" s="15"/>
    </row>
    <row r="665" spans="1:16">
      <c r="A665" s="35" t="s">
        <v>200</v>
      </c>
      <c r="B665" s="35" t="s">
        <v>774</v>
      </c>
      <c r="C665" s="35" t="s">
        <v>1267</v>
      </c>
      <c r="D665" s="35" t="s">
        <v>23</v>
      </c>
      <c r="E665" s="35" t="s">
        <v>1254</v>
      </c>
      <c r="F665" s="35" t="s">
        <v>1255</v>
      </c>
      <c r="G665" s="35" t="s">
        <v>21</v>
      </c>
      <c r="H665" s="38">
        <v>7.32</v>
      </c>
      <c r="I665" s="39">
        <v>55</v>
      </c>
      <c r="J665" s="48">
        <v>430.42000000000007</v>
      </c>
      <c r="K665" s="67"/>
      <c r="L665" s="16">
        <v>0</v>
      </c>
      <c r="M665" s="39">
        <v>55</v>
      </c>
      <c r="N665" s="40">
        <f t="shared" si="10"/>
        <v>0</v>
      </c>
      <c r="O665" s="15"/>
      <c r="P665" s="15"/>
    </row>
    <row r="666" spans="1:16">
      <c r="A666" s="34" t="s">
        <v>200</v>
      </c>
      <c r="B666" s="34" t="s">
        <v>775</v>
      </c>
      <c r="C666" s="34" t="s">
        <v>1267</v>
      </c>
      <c r="D666" s="34" t="s">
        <v>23</v>
      </c>
      <c r="E666" s="34" t="s">
        <v>813</v>
      </c>
      <c r="F666" s="34" t="s">
        <v>1256</v>
      </c>
      <c r="G666" s="34" t="s">
        <v>814</v>
      </c>
      <c r="H666" s="38">
        <v>5.84</v>
      </c>
      <c r="I666" s="39">
        <v>632</v>
      </c>
      <c r="J666" s="49">
        <v>3690.8800000000006</v>
      </c>
      <c r="K666" s="67"/>
      <c r="L666" s="16">
        <v>0</v>
      </c>
      <c r="M666" s="39">
        <v>632</v>
      </c>
      <c r="N666" s="40">
        <f t="shared" si="10"/>
        <v>0</v>
      </c>
      <c r="O666" s="15"/>
      <c r="P666" s="15"/>
    </row>
    <row r="667" spans="1:16">
      <c r="A667" s="35" t="s">
        <v>200</v>
      </c>
      <c r="B667" s="35" t="s">
        <v>776</v>
      </c>
      <c r="C667" s="35" t="s">
        <v>1267</v>
      </c>
      <c r="D667" s="35" t="s">
        <v>23</v>
      </c>
      <c r="E667" s="35" t="s">
        <v>55</v>
      </c>
      <c r="F667" s="35" t="s">
        <v>794</v>
      </c>
      <c r="G667" s="35" t="s">
        <v>804</v>
      </c>
      <c r="H667" s="38">
        <v>1.4871428571428571</v>
      </c>
      <c r="I667" s="39">
        <v>1932</v>
      </c>
      <c r="J667" s="48">
        <v>3318.3299999999995</v>
      </c>
      <c r="K667" s="67"/>
      <c r="L667" s="16">
        <v>0</v>
      </c>
      <c r="M667" s="39">
        <v>1932</v>
      </c>
      <c r="N667" s="40">
        <f t="shared" si="10"/>
        <v>0</v>
      </c>
      <c r="O667" s="15"/>
      <c r="P667" s="15"/>
    </row>
    <row r="668" spans="1:16">
      <c r="A668" s="34" t="s">
        <v>200</v>
      </c>
      <c r="B668" s="34" t="s">
        <v>777</v>
      </c>
      <c r="C668" s="34" t="s">
        <v>1267</v>
      </c>
      <c r="D668" s="34" t="s">
        <v>23</v>
      </c>
      <c r="E668" s="34" t="s">
        <v>55</v>
      </c>
      <c r="F668" s="34" t="s">
        <v>794</v>
      </c>
      <c r="G668" s="34" t="s">
        <v>804</v>
      </c>
      <c r="H668" s="38">
        <v>1.6611842105263157</v>
      </c>
      <c r="I668" s="39">
        <v>833</v>
      </c>
      <c r="J668" s="49">
        <v>1727.91</v>
      </c>
      <c r="K668" s="67"/>
      <c r="L668" s="16">
        <v>0</v>
      </c>
      <c r="M668" s="39">
        <v>833</v>
      </c>
      <c r="N668" s="40">
        <f t="shared" si="10"/>
        <v>0</v>
      </c>
      <c r="O668" s="15"/>
      <c r="P668" s="15"/>
    </row>
    <row r="669" spans="1:16">
      <c r="A669" s="35" t="s">
        <v>200</v>
      </c>
      <c r="B669" s="35" t="s">
        <v>778</v>
      </c>
      <c r="C669" s="35" t="s">
        <v>1267</v>
      </c>
      <c r="D669" s="35" t="s">
        <v>23</v>
      </c>
      <c r="E669" s="35" t="s">
        <v>55</v>
      </c>
      <c r="F669" s="35" t="s">
        <v>794</v>
      </c>
      <c r="G669" s="35" t="s">
        <v>804</v>
      </c>
      <c r="H669" s="38">
        <v>1.4801384083044982</v>
      </c>
      <c r="I669" s="39">
        <v>3736</v>
      </c>
      <c r="J669" s="48">
        <v>6417.43</v>
      </c>
      <c r="K669" s="67"/>
      <c r="L669" s="16">
        <v>0</v>
      </c>
      <c r="M669" s="39">
        <v>3736</v>
      </c>
      <c r="N669" s="40">
        <f t="shared" si="10"/>
        <v>0</v>
      </c>
      <c r="O669" s="15"/>
      <c r="P669" s="15"/>
    </row>
    <row r="670" spans="1:16">
      <c r="A670" s="34" t="s">
        <v>200</v>
      </c>
      <c r="B670" s="34" t="s">
        <v>779</v>
      </c>
      <c r="C670" s="34" t="s">
        <v>1267</v>
      </c>
      <c r="D670" s="34" t="s">
        <v>23</v>
      </c>
      <c r="E670" s="34" t="s">
        <v>1257</v>
      </c>
      <c r="F670" s="34" t="s">
        <v>794</v>
      </c>
      <c r="G670" s="34" t="s">
        <v>1258</v>
      </c>
      <c r="H670" s="38">
        <v>33.737272727272732</v>
      </c>
      <c r="I670" s="39">
        <v>11</v>
      </c>
      <c r="J670" s="49">
        <v>371.11</v>
      </c>
      <c r="K670" s="67"/>
      <c r="L670" s="16">
        <v>0</v>
      </c>
      <c r="M670" s="39">
        <v>11</v>
      </c>
      <c r="N670" s="40">
        <f t="shared" si="10"/>
        <v>0</v>
      </c>
      <c r="O670" s="15"/>
      <c r="P670" s="15"/>
    </row>
    <row r="671" spans="1:16">
      <c r="A671" s="35" t="s">
        <v>200</v>
      </c>
      <c r="B671" s="35" t="s">
        <v>780</v>
      </c>
      <c r="C671" s="35" t="s">
        <v>1267</v>
      </c>
      <c r="D671" s="35" t="s">
        <v>23</v>
      </c>
      <c r="E671" s="35" t="s">
        <v>794</v>
      </c>
      <c r="F671" s="35" t="s">
        <v>1259</v>
      </c>
      <c r="G671" s="35" t="s">
        <v>990</v>
      </c>
      <c r="H671" s="38">
        <v>3.4358999999999997</v>
      </c>
      <c r="I671" s="39">
        <v>5600</v>
      </c>
      <c r="J671" s="48">
        <v>21404.710000000006</v>
      </c>
      <c r="K671" s="67"/>
      <c r="L671" s="16">
        <v>0</v>
      </c>
      <c r="M671" s="39">
        <v>5600</v>
      </c>
      <c r="N671" s="40">
        <f t="shared" si="10"/>
        <v>0</v>
      </c>
      <c r="O671" s="15"/>
      <c r="P671" s="15"/>
    </row>
    <row r="672" spans="1:16">
      <c r="A672" s="34" t="s">
        <v>200</v>
      </c>
      <c r="B672" s="34" t="s">
        <v>781</v>
      </c>
      <c r="C672" s="34" t="s">
        <v>1267</v>
      </c>
      <c r="D672" s="34" t="s">
        <v>23</v>
      </c>
      <c r="E672" s="34" t="s">
        <v>794</v>
      </c>
      <c r="F672" s="34" t="s">
        <v>1260</v>
      </c>
      <c r="G672" s="34" t="s">
        <v>990</v>
      </c>
      <c r="H672" s="38">
        <v>3.3632857142857144</v>
      </c>
      <c r="I672" s="39">
        <v>140</v>
      </c>
      <c r="J672" s="49">
        <v>470.86</v>
      </c>
      <c r="K672" s="67"/>
      <c r="L672" s="16">
        <v>0</v>
      </c>
      <c r="M672" s="39">
        <v>140</v>
      </c>
      <c r="N672" s="40">
        <f t="shared" si="10"/>
        <v>0</v>
      </c>
      <c r="O672" s="15"/>
      <c r="P672" s="15"/>
    </row>
    <row r="673" spans="1:16">
      <c r="A673" s="35" t="s">
        <v>200</v>
      </c>
      <c r="B673" s="35" t="s">
        <v>782</v>
      </c>
      <c r="C673" s="35" t="s">
        <v>1267</v>
      </c>
      <c r="D673" s="35" t="s">
        <v>23</v>
      </c>
      <c r="E673" s="35" t="s">
        <v>1261</v>
      </c>
      <c r="F673" s="35" t="s">
        <v>1262</v>
      </c>
      <c r="G673" s="35" t="s">
        <v>945</v>
      </c>
      <c r="H673" s="38">
        <v>24.632666666666669</v>
      </c>
      <c r="I673" s="39">
        <v>161</v>
      </c>
      <c r="J673" s="48">
        <v>4138.0200000000004</v>
      </c>
      <c r="K673" s="67"/>
      <c r="L673" s="16">
        <v>0</v>
      </c>
      <c r="M673" s="39">
        <v>161</v>
      </c>
      <c r="N673" s="40">
        <f t="shared" si="10"/>
        <v>0</v>
      </c>
      <c r="O673" s="15"/>
      <c r="P673" s="15"/>
    </row>
    <row r="674" spans="1:16">
      <c r="A674" s="34" t="s">
        <v>200</v>
      </c>
      <c r="B674" s="34" t="s">
        <v>783</v>
      </c>
      <c r="C674" s="34" t="s">
        <v>1267</v>
      </c>
      <c r="D674" s="34" t="s">
        <v>23</v>
      </c>
      <c r="E674" s="34" t="s">
        <v>944</v>
      </c>
      <c r="F674" s="34" t="s">
        <v>1263</v>
      </c>
      <c r="G674" s="34" t="s">
        <v>945</v>
      </c>
      <c r="H674" s="38">
        <v>12.906000000000001</v>
      </c>
      <c r="I674" s="39">
        <v>15</v>
      </c>
      <c r="J674" s="49">
        <v>193.58</v>
      </c>
      <c r="K674" s="67"/>
      <c r="L674" s="16">
        <v>0</v>
      </c>
      <c r="M674" s="39">
        <v>15</v>
      </c>
      <c r="N674" s="40">
        <f t="shared" si="10"/>
        <v>0</v>
      </c>
      <c r="O674" s="15"/>
      <c r="P674" s="15"/>
    </row>
    <row r="675" spans="1:16">
      <c r="A675" s="35" t="s">
        <v>200</v>
      </c>
      <c r="B675" s="35" t="s">
        <v>784</v>
      </c>
      <c r="C675" s="35" t="s">
        <v>1266</v>
      </c>
      <c r="D675" s="35" t="s">
        <v>23</v>
      </c>
      <c r="E675" s="35" t="s">
        <v>791</v>
      </c>
      <c r="F675" s="35" t="s">
        <v>1264</v>
      </c>
      <c r="G675" s="35" t="s">
        <v>793</v>
      </c>
      <c r="H675" s="38">
        <v>3.3157142857142854</v>
      </c>
      <c r="I675" s="39">
        <v>1699</v>
      </c>
      <c r="J675" s="48">
        <v>6338.61</v>
      </c>
      <c r="K675" s="67"/>
      <c r="L675" s="16">
        <v>0</v>
      </c>
      <c r="M675" s="39">
        <v>1699</v>
      </c>
      <c r="N675" s="40">
        <f t="shared" si="10"/>
        <v>0</v>
      </c>
      <c r="O675" s="15"/>
      <c r="P675" s="15"/>
    </row>
    <row r="676" spans="1:16">
      <c r="A676" s="34" t="s">
        <v>200</v>
      </c>
      <c r="B676" s="34" t="s">
        <v>203</v>
      </c>
      <c r="C676" s="34" t="s">
        <v>204</v>
      </c>
      <c r="D676" s="34" t="s">
        <v>23</v>
      </c>
      <c r="E676" s="34" t="s">
        <v>794</v>
      </c>
      <c r="F676" s="34" t="s">
        <v>794</v>
      </c>
      <c r="G676" s="34" t="s">
        <v>794</v>
      </c>
      <c r="H676" s="38">
        <v>2.1914285714285713</v>
      </c>
      <c r="I676" s="39">
        <v>42</v>
      </c>
      <c r="J676" s="49">
        <v>109.23</v>
      </c>
      <c r="K676" s="67"/>
      <c r="L676" s="16">
        <v>0</v>
      </c>
      <c r="M676" s="39">
        <v>42</v>
      </c>
      <c r="N676" s="40">
        <f t="shared" si="10"/>
        <v>0</v>
      </c>
      <c r="O676" s="15"/>
      <c r="P676" s="15"/>
    </row>
    <row r="677" spans="1:16">
      <c r="A677" s="35" t="s">
        <v>200</v>
      </c>
      <c r="B677" s="35" t="s">
        <v>785</v>
      </c>
      <c r="C677" s="35" t="s">
        <v>1265</v>
      </c>
      <c r="D677" s="35" t="s">
        <v>23</v>
      </c>
      <c r="E677" s="35" t="s">
        <v>64</v>
      </c>
      <c r="F677" s="35" t="s">
        <v>794</v>
      </c>
      <c r="G677" s="35" t="s">
        <v>804</v>
      </c>
      <c r="H677" s="38">
        <v>2.2666666666666666</v>
      </c>
      <c r="I677" s="39">
        <v>10</v>
      </c>
      <c r="J677" s="48">
        <v>22.95</v>
      </c>
      <c r="K677" s="67"/>
      <c r="L677" s="16">
        <v>0</v>
      </c>
      <c r="M677" s="39">
        <v>10</v>
      </c>
      <c r="N677" s="40">
        <f t="shared" si="10"/>
        <v>0</v>
      </c>
      <c r="O677" s="15"/>
      <c r="P677" s="15"/>
    </row>
    <row r="678" spans="1:16">
      <c r="A678" s="34" t="s">
        <v>200</v>
      </c>
      <c r="B678" s="34" t="s">
        <v>786</v>
      </c>
      <c r="C678" s="34" t="s">
        <v>204</v>
      </c>
      <c r="D678" s="34" t="s">
        <v>23</v>
      </c>
      <c r="E678" s="34" t="s">
        <v>794</v>
      </c>
      <c r="F678" s="34" t="s">
        <v>794</v>
      </c>
      <c r="G678" s="34" t="s">
        <v>794</v>
      </c>
      <c r="H678" s="38">
        <v>1.5933333333333333</v>
      </c>
      <c r="I678" s="39">
        <v>276</v>
      </c>
      <c r="J678" s="49">
        <v>469.43</v>
      </c>
      <c r="K678" s="67"/>
      <c r="L678" s="16">
        <v>0</v>
      </c>
      <c r="M678" s="39">
        <v>276</v>
      </c>
      <c r="N678" s="40">
        <f t="shared" si="10"/>
        <v>0</v>
      </c>
      <c r="O678" s="15"/>
      <c r="P678" s="15"/>
    </row>
  </sheetData>
  <sheetProtection password="8994" sheet="1" objects="1" scenarios="1"/>
  <autoFilter ref="A5:P678">
    <sortState ref="A6:O1055">
      <sortCondition ref="A5:A1055"/>
    </sortState>
  </autoFilter>
  <conditionalFormatting sqref="B11">
    <cfRule type="cellIs" dxfId="1" priority="3" operator="lessThan">
      <formula>0</formula>
    </cfRule>
  </conditionalFormatting>
  <conditionalFormatting sqref="B87">
    <cfRule type="cellIs" dxfId="0" priority="2" operator="less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D73C7D-D705-4755-BA8F-82FD1FE950C0}">
  <ds:schemaRefs>
    <ds:schemaRef ds:uri="http://schemas.microsoft.com/sharepoint/v3/contenttype/forms"/>
  </ds:schemaRefs>
</ds:datastoreItem>
</file>

<file path=customXml/itemProps2.xml><?xml version="1.0" encoding="utf-8"?>
<ds:datastoreItem xmlns:ds="http://schemas.openxmlformats.org/officeDocument/2006/customXml" ds:itemID="{6171AEDA-D5AC-4301-946D-12D37C01AB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ab04c-8f70-4963-96ff-2715df65a177"/>
    <ds:schemaRef ds:uri="1acb8f41-2a33-4baf-8cf1-caa83d506c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152401-CADA-451B-8028-C1BB058CB245}">
  <ds:schemaRefs>
    <ds:schemaRef ds:uri="http://purl.org/dc/elements/1.1/"/>
    <ds:schemaRef ds:uri="http://schemas.microsoft.com/office/2006/metadata/properties"/>
    <ds:schemaRef ds:uri="1acb8f41-2a33-4baf-8cf1-caa83d506ca0"/>
    <ds:schemaRef ds:uri="a80ab04c-8f70-4963-96ff-2715df65a17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Titelblad</vt:lpstr>
      <vt:lpstr>2. Inleiding</vt:lpstr>
      <vt:lpstr>3.Dagvers,koelvers en diepvries</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Wolters, E.S. (Sanne)</dc:creator>
  <cp:keywords/>
  <dc:description/>
  <cp:lastModifiedBy>El Makhloufi, A. (Alia)</cp:lastModifiedBy>
  <cp:revision/>
  <dcterms:created xsi:type="dcterms:W3CDTF">2023-04-19T13:46:54Z</dcterms:created>
  <dcterms:modified xsi:type="dcterms:W3CDTF">2023-10-09T14:17:12Z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