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AGORA, SKOV en ZAAN/ICT-decentrale hardware 2024/Aanbestedingsdocument en bijlagen/Concept/"/>
    </mc:Choice>
  </mc:AlternateContent>
  <xr:revisionPtr revIDLastSave="105" documentId="13_ncr:1_{C70BADD4-C5DB-8C40-BF65-B64936AD6F09}" xr6:coauthVersionLast="47" xr6:coauthVersionMax="47" xr10:uidLastSave="{1D674614-C8D5-5540-ADAD-E3A753318F5E}"/>
  <bookViews>
    <workbookView xWindow="32840" yWindow="500" windowWidth="43400" windowHeight="20220" xr2:uid="{26A0E56A-9CA4-EB40-BF12-5B4691CBE874}"/>
  </bookViews>
  <sheets>
    <sheet name="Waardemodel" sheetId="2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2" l="1"/>
  <c r="B5" i="2"/>
  <c r="C7" i="2"/>
  <c r="E7" i="2"/>
  <c r="F7" i="2"/>
  <c r="F4" i="2"/>
  <c r="C5" i="2"/>
  <c r="D5" i="2"/>
  <c r="E5" i="2"/>
  <c r="F5" i="2"/>
  <c r="F6" i="2"/>
  <c r="B7" i="2"/>
  <c r="C3" i="2"/>
  <c r="D3" i="2"/>
  <c r="E3" i="2"/>
  <c r="B3" i="2"/>
  <c r="F3" i="2"/>
</calcChain>
</file>

<file path=xl/sharedStrings.xml><?xml version="1.0" encoding="utf-8"?>
<sst xmlns="http://schemas.openxmlformats.org/spreadsheetml/2006/main" count="23" uniqueCount="16">
  <si>
    <t>Totaal:</t>
  </si>
  <si>
    <t>Percentage</t>
  </si>
  <si>
    <t>5 uitmuntend</t>
  </si>
  <si>
    <t>4 goed</t>
  </si>
  <si>
    <t>3 voldoende</t>
  </si>
  <si>
    <t>2 matig</t>
  </si>
  <si>
    <t>1 onvoldoende</t>
  </si>
  <si>
    <t xml:space="preserve"> </t>
  </si>
  <si>
    <t>8.1 Offerte en bestelproces</t>
  </si>
  <si>
    <t>8.2 Circulariteit en duurzaamheid</t>
  </si>
  <si>
    <t xml:space="preserve">8.3 Garantie afhandeling </t>
  </si>
  <si>
    <t xml:space="preserve">8.4 Marktconforme prijzen, huren of kopen </t>
  </si>
  <si>
    <t>indien Inschrijver driemaal of meer 'matig' scoort zal dat leiden tot uitsluiting</t>
  </si>
  <si>
    <t>KNOCK OUT</t>
  </si>
  <si>
    <t>Kock-out = uitsluiting</t>
  </si>
  <si>
    <t>OPEN VRAGEN + bijbehorende waarde beoordeling. 
ICT-decentrale hardware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</si>
</sst>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€&quot;\ * #,##0.00_);_(&quot;€&quot;\ * \(#,##0.00\);_(&quot;€&quot;\ * &quot;-&quot;??_);_(@_)"/>
    <numFmt numFmtId="43" formatCode="_(* #,##0.00_);_(* \(#,##0.00\);_(* &quot;-&quot;??_);_(@_)"/>
    <numFmt numFmtId="164" formatCode="&quot;€&quot;\ #,##0.00"/>
    <numFmt numFmtId="165" formatCode="0.0%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10"/>
      <color rgb="FF000000"/>
      <name val="Verdana"/>
      <family val="2"/>
    </font>
    <font>
      <b/>
      <sz val="10"/>
      <color theme="1"/>
      <name val="Verdana"/>
      <family val="2"/>
    </font>
    <font>
      <b/>
      <i/>
      <sz val="10"/>
      <color rgb="FFFF0000"/>
      <name val="Verdana"/>
      <family val="2"/>
    </font>
    <font>
      <sz val="10"/>
      <color rgb="FFFF0000"/>
      <name val="Verdana"/>
      <family val="2"/>
    </font>
    <font>
      <b/>
      <sz val="18"/>
      <color theme="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5" fillId="4" borderId="1" xfId="0" applyFont="1" applyFill="1" applyBorder="1" applyAlignment="1">
      <alignment horizontal="justify" vertical="center" wrapText="1"/>
    </xf>
    <xf numFmtId="0" fontId="5" fillId="3" borderId="2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justify" vertical="center" wrapText="1"/>
    </xf>
    <xf numFmtId="164" fontId="3" fillId="2" borderId="4" xfId="0" applyNumberFormat="1" applyFont="1" applyFill="1" applyBorder="1" applyAlignment="1">
      <alignment horizontal="justify" vertical="center" wrapText="1"/>
    </xf>
    <xf numFmtId="9" fontId="2" fillId="0" borderId="1" xfId="1" applyFont="1" applyBorder="1"/>
    <xf numFmtId="165" fontId="5" fillId="4" borderId="1" xfId="1" applyNumberFormat="1" applyFont="1" applyFill="1" applyBorder="1" applyAlignment="1">
      <alignment horizontal="center" vertical="center" wrapText="1"/>
    </xf>
    <xf numFmtId="164" fontId="2" fillId="6" borderId="1" xfId="0" applyNumberFormat="1" applyFont="1" applyFill="1" applyBorder="1"/>
    <xf numFmtId="0" fontId="6" fillId="0" borderId="0" xfId="0" applyFont="1"/>
    <xf numFmtId="0" fontId="2" fillId="6" borderId="0" xfId="0" applyFont="1" applyFill="1"/>
    <xf numFmtId="44" fontId="2" fillId="6" borderId="0" xfId="0" applyNumberFormat="1" applyFont="1" applyFill="1"/>
    <xf numFmtId="44" fontId="8" fillId="6" borderId="0" xfId="2" applyFont="1" applyFill="1"/>
    <xf numFmtId="44" fontId="8" fillId="6" borderId="0" xfId="0" applyNumberFormat="1" applyFont="1" applyFill="1"/>
    <xf numFmtId="0" fontId="8" fillId="6" borderId="0" xfId="0" applyFont="1" applyFill="1"/>
    <xf numFmtId="164" fontId="2" fillId="0" borderId="0" xfId="0" applyNumberFormat="1" applyFont="1"/>
    <xf numFmtId="44" fontId="2" fillId="6" borderId="0" xfId="2" applyFont="1" applyFill="1" applyBorder="1"/>
    <xf numFmtId="0" fontId="5" fillId="3" borderId="2" xfId="0" applyFont="1" applyFill="1" applyBorder="1" applyAlignment="1">
      <alignment horizontal="center" vertical="center" wrapText="1"/>
    </xf>
    <xf numFmtId="0" fontId="6" fillId="0" borderId="2" xfId="0" applyFont="1" applyBorder="1"/>
    <xf numFmtId="44" fontId="8" fillId="2" borderId="4" xfId="2" applyFont="1" applyFill="1" applyBorder="1" applyAlignment="1">
      <alignment horizontal="justify" vertical="center" wrapText="1"/>
    </xf>
    <xf numFmtId="0" fontId="8" fillId="0" borderId="0" xfId="0" applyFont="1"/>
    <xf numFmtId="9" fontId="2" fillId="0" borderId="0" xfId="0" applyNumberFormat="1" applyFont="1"/>
    <xf numFmtId="0" fontId="2" fillId="0" borderId="0" xfId="0" applyFont="1" applyAlignment="1">
      <alignment wrapText="1"/>
    </xf>
    <xf numFmtId="0" fontId="5" fillId="3" borderId="3" xfId="0" applyFont="1" applyFill="1" applyBorder="1" applyAlignment="1">
      <alignment horizontal="justify" vertical="center" wrapText="1"/>
    </xf>
    <xf numFmtId="164" fontId="2" fillId="0" borderId="1" xfId="0" applyNumberFormat="1" applyFont="1" applyBorder="1"/>
    <xf numFmtId="44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9" fillId="5" borderId="5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7" fillId="6" borderId="0" xfId="0" applyFont="1" applyFill="1" applyBorder="1"/>
    <xf numFmtId="0" fontId="2" fillId="0" borderId="0" xfId="0" applyFont="1" applyBorder="1"/>
    <xf numFmtId="43" fontId="2" fillId="0" borderId="0" xfId="3" applyFont="1" applyBorder="1"/>
    <xf numFmtId="164" fontId="2" fillId="0" borderId="0" xfId="0" applyNumberFormat="1" applyFont="1" applyBorder="1"/>
  </cellXfs>
  <cellStyles count="4">
    <cellStyle name="Komma" xfId="3" builtinId="3"/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571499</xdr:colOff>
      <xdr:row>0</xdr:row>
      <xdr:rowOff>270400</xdr:rowOff>
    </xdr:from>
    <xdr:to>
      <xdr:col>11</xdr:col>
      <xdr:colOff>190499</xdr:colOff>
      <xdr:row>0</xdr:row>
      <xdr:rowOff>1348170</xdr:rowOff>
    </xdr:to>
    <xdr:pic>
      <xdr:nvPicPr>
        <xdr:cNvPr id="2" name="Afbeelding 1" descr="Vacatures">
          <a:extLst>
            <a:ext uri="{FF2B5EF4-FFF2-40B4-BE49-F238E27FC236}">
              <a16:creationId xmlns:a16="http://schemas.microsoft.com/office/drawing/2014/main" id="{08A9BEF5-A35B-C85F-0968-051EBE09AD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10" t="18925" r="4215" b="14364"/>
        <a:stretch/>
      </xdr:blipFill>
      <xdr:spPr bwMode="auto">
        <a:xfrm>
          <a:off x="11088687" y="270400"/>
          <a:ext cx="2984500" cy="107777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9</xdr:col>
      <xdr:colOff>677331</xdr:colOff>
      <xdr:row>0</xdr:row>
      <xdr:rowOff>1336618</xdr:rowOff>
    </xdr:from>
    <xdr:to>
      <xdr:col>12</xdr:col>
      <xdr:colOff>440688</xdr:colOff>
      <xdr:row>2</xdr:row>
      <xdr:rowOff>379830</xdr:rowOff>
    </xdr:to>
    <xdr:pic>
      <xdr:nvPicPr>
        <xdr:cNvPr id="3" name="Afbeelding 2" descr="ZaanPrimair-logo | OBS De Zoeker">
          <a:extLst>
            <a:ext uri="{FF2B5EF4-FFF2-40B4-BE49-F238E27FC236}">
              <a16:creationId xmlns:a16="http://schemas.microsoft.com/office/drawing/2014/main" id="{85E34655-F80F-9320-273D-D80EADFCF2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76" t="9717" r="7508" b="9486"/>
        <a:stretch/>
      </xdr:blipFill>
      <xdr:spPr bwMode="auto">
        <a:xfrm>
          <a:off x="12877269" y="1336618"/>
          <a:ext cx="2287482" cy="1178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134943</xdr:colOff>
      <xdr:row>0</xdr:row>
      <xdr:rowOff>1563685</xdr:rowOff>
    </xdr:from>
    <xdr:to>
      <xdr:col>9</xdr:col>
      <xdr:colOff>272526</xdr:colOff>
      <xdr:row>2</xdr:row>
      <xdr:rowOff>168665</xdr:rowOff>
    </xdr:to>
    <xdr:pic>
      <xdr:nvPicPr>
        <xdr:cNvPr id="4" name="Afbeelding 3" descr="Al meer dan 50 jaar onderwijs van hoge kwaliteit | SKOV Volendam">
          <a:extLst>
            <a:ext uri="{FF2B5EF4-FFF2-40B4-BE49-F238E27FC236}">
              <a16:creationId xmlns:a16="http://schemas.microsoft.com/office/drawing/2014/main" id="{DDA6C386-C579-089E-2DB7-EC960878B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6" y="1563685"/>
          <a:ext cx="2661708" cy="7401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H25"/>
  <sheetViews>
    <sheetView showGridLines="0" tabSelected="1" zoomScale="160" zoomScaleNormal="160" workbookViewId="0">
      <selection activeCell="C16" sqref="C16"/>
    </sheetView>
  </sheetViews>
  <sheetFormatPr baseColWidth="10" defaultColWidth="11" defaultRowHeight="13" x14ac:dyDescent="0.15"/>
  <cols>
    <col min="1" max="1" width="27" style="1" customWidth="1"/>
    <col min="2" max="6" width="20" style="1" customWidth="1"/>
    <col min="7" max="16384" width="11" style="1"/>
  </cols>
  <sheetData>
    <row r="1" spans="1:8" ht="125" customHeight="1" thickBot="1" x14ac:dyDescent="0.2">
      <c r="A1" s="27" t="s">
        <v>15</v>
      </c>
      <c r="B1" s="28"/>
      <c r="C1" s="28"/>
      <c r="D1" s="28"/>
      <c r="E1" s="28"/>
      <c r="F1" s="29"/>
    </row>
    <row r="2" spans="1:8" s="9" customFormat="1" ht="43" thickBot="1" x14ac:dyDescent="0.2">
      <c r="A2" s="23"/>
      <c r="B2" s="17" t="s">
        <v>8</v>
      </c>
      <c r="C2" s="17" t="s">
        <v>9</v>
      </c>
      <c r="D2" s="17" t="s">
        <v>10</v>
      </c>
      <c r="E2" s="17" t="s">
        <v>11</v>
      </c>
      <c r="F2" s="18" t="s">
        <v>0</v>
      </c>
    </row>
    <row r="3" spans="1:8" ht="36" customHeight="1" thickBot="1" x14ac:dyDescent="0.2">
      <c r="A3" s="2" t="s">
        <v>1</v>
      </c>
      <c r="B3" s="7">
        <f t="shared" ref="B3" si="0">B4/$F$4</f>
        <v>0.21428571428571427</v>
      </c>
      <c r="C3" s="7">
        <f>C4/$F$4</f>
        <v>7.1428571428571425E-2</v>
      </c>
      <c r="D3" s="7">
        <f>D4/$F$4</f>
        <v>0.42857142857142855</v>
      </c>
      <c r="E3" s="7">
        <f>E4/$F$4</f>
        <v>0.2857142857142857</v>
      </c>
      <c r="F3" s="6">
        <f>SUM(B3:E3)</f>
        <v>0.99999999999999989</v>
      </c>
    </row>
    <row r="4" spans="1:8" ht="15" thickBot="1" x14ac:dyDescent="0.2">
      <c r="A4" s="3" t="s">
        <v>2</v>
      </c>
      <c r="B4" s="5">
        <v>15000</v>
      </c>
      <c r="C4" s="5">
        <v>5000</v>
      </c>
      <c r="D4" s="5">
        <v>30000</v>
      </c>
      <c r="E4" s="5">
        <v>20000</v>
      </c>
      <c r="F4" s="8">
        <f>SUM(B4:E4)</f>
        <v>70000</v>
      </c>
      <c r="G4" s="15"/>
    </row>
    <row r="5" spans="1:8" ht="15" thickBot="1" x14ac:dyDescent="0.2">
      <c r="A5" s="3" t="s">
        <v>3</v>
      </c>
      <c r="B5" s="5">
        <f>B4*0.85</f>
        <v>12750</v>
      </c>
      <c r="C5" s="5">
        <f t="shared" ref="C5:E5" si="1">C4*0.5</f>
        <v>2500</v>
      </c>
      <c r="D5" s="5">
        <f t="shared" si="1"/>
        <v>15000</v>
      </c>
      <c r="E5" s="5">
        <f t="shared" si="1"/>
        <v>10000</v>
      </c>
      <c r="F5" s="24">
        <f>SUM(B5:E5)</f>
        <v>40250</v>
      </c>
    </row>
    <row r="6" spans="1:8" ht="15" thickBot="1" x14ac:dyDescent="0.2">
      <c r="A6" s="3" t="s">
        <v>4</v>
      </c>
      <c r="B6" s="5">
        <v>0</v>
      </c>
      <c r="C6" s="5">
        <v>0</v>
      </c>
      <c r="D6" s="5">
        <v>0</v>
      </c>
      <c r="E6" s="5">
        <v>0</v>
      </c>
      <c r="F6" s="24">
        <f>SUM(B6:E6)</f>
        <v>0</v>
      </c>
    </row>
    <row r="7" spans="1:8" ht="17" customHeight="1" thickBot="1" x14ac:dyDescent="0.2">
      <c r="A7" s="3" t="s">
        <v>5</v>
      </c>
      <c r="B7" s="19">
        <f>-B4*3</f>
        <v>-45000</v>
      </c>
      <c r="C7" s="19">
        <f t="shared" ref="C7:E7" si="2">-C4*3</f>
        <v>-15000</v>
      </c>
      <c r="D7" s="19">
        <f>-D4*6</f>
        <v>-180000</v>
      </c>
      <c r="E7" s="19">
        <f t="shared" si="2"/>
        <v>-60000</v>
      </c>
      <c r="F7" s="25">
        <f>SUM(B7:E7)</f>
        <v>-300000</v>
      </c>
      <c r="G7" s="20" t="s">
        <v>12</v>
      </c>
    </row>
    <row r="8" spans="1:8" ht="17" customHeight="1" thickBot="1" x14ac:dyDescent="0.2">
      <c r="A8" s="3" t="s">
        <v>6</v>
      </c>
      <c r="B8" s="4" t="s">
        <v>13</v>
      </c>
      <c r="C8" s="4" t="s">
        <v>13</v>
      </c>
      <c r="D8" s="4" t="s">
        <v>13</v>
      </c>
      <c r="E8" s="4" t="s">
        <v>13</v>
      </c>
      <c r="F8" s="26"/>
      <c r="G8" s="20" t="s">
        <v>14</v>
      </c>
    </row>
    <row r="10" spans="1:8" x14ac:dyDescent="0.15">
      <c r="E10" s="16"/>
      <c r="F10" s="16"/>
      <c r="G10" s="16"/>
      <c r="H10" s="10"/>
    </row>
    <row r="11" spans="1:8" x14ac:dyDescent="0.15">
      <c r="A11" s="30"/>
      <c r="B11" s="31"/>
      <c r="C11" s="31"/>
      <c r="E11" s="16"/>
      <c r="F11" s="16"/>
      <c r="G11" s="16"/>
      <c r="H11" s="10"/>
    </row>
    <row r="12" spans="1:8" x14ac:dyDescent="0.15">
      <c r="A12" s="31"/>
      <c r="B12" s="31"/>
      <c r="C12" s="31"/>
      <c r="E12" s="11"/>
      <c r="F12" s="11"/>
      <c r="G12" s="11"/>
      <c r="H12" s="10"/>
    </row>
    <row r="13" spans="1:8" x14ac:dyDescent="0.15">
      <c r="A13" s="31"/>
      <c r="B13" s="31"/>
      <c r="C13" s="31"/>
      <c r="E13" s="10"/>
      <c r="F13" s="10"/>
      <c r="G13" s="10"/>
      <c r="H13" s="10"/>
    </row>
    <row r="14" spans="1:8" x14ac:dyDescent="0.15">
      <c r="A14" s="31"/>
      <c r="B14" s="31"/>
      <c r="C14" s="31"/>
      <c r="E14" s="10"/>
      <c r="F14" s="10"/>
      <c r="G14" s="10"/>
      <c r="H14" s="10"/>
    </row>
    <row r="15" spans="1:8" x14ac:dyDescent="0.15">
      <c r="A15" s="31"/>
      <c r="B15" s="32"/>
      <c r="C15" s="33"/>
      <c r="D15" s="1" t="s">
        <v>7</v>
      </c>
      <c r="E15" s="12"/>
      <c r="F15" s="10"/>
      <c r="G15" s="10"/>
      <c r="H15" s="10"/>
    </row>
    <row r="16" spans="1:8" x14ac:dyDescent="0.15">
      <c r="A16" s="31"/>
      <c r="B16" s="32"/>
      <c r="C16" s="33"/>
      <c r="E16" s="12"/>
      <c r="F16" s="10"/>
      <c r="G16" s="10"/>
      <c r="H16" s="10"/>
    </row>
    <row r="17" spans="1:8" x14ac:dyDescent="0.15">
      <c r="A17" s="31"/>
      <c r="B17" s="31"/>
      <c r="C17" s="33"/>
      <c r="E17" s="12"/>
      <c r="F17" s="10"/>
      <c r="G17" s="10"/>
      <c r="H17" s="10"/>
    </row>
    <row r="18" spans="1:8" x14ac:dyDescent="0.15">
      <c r="A18" s="31"/>
      <c r="B18" s="31"/>
      <c r="C18" s="33"/>
      <c r="E18" s="13"/>
      <c r="F18" s="10"/>
      <c r="G18" s="10"/>
      <c r="H18" s="10"/>
    </row>
    <row r="19" spans="1:8" x14ac:dyDescent="0.15">
      <c r="A19" s="31"/>
      <c r="B19" s="31"/>
      <c r="C19" s="31"/>
      <c r="E19" s="14"/>
      <c r="F19" s="10"/>
      <c r="G19" s="10"/>
      <c r="H19" s="10"/>
    </row>
    <row r="20" spans="1:8" x14ac:dyDescent="0.15">
      <c r="A20" s="31"/>
      <c r="B20" s="31"/>
      <c r="C20" s="33"/>
    </row>
    <row r="21" spans="1:8" x14ac:dyDescent="0.15">
      <c r="A21" s="31"/>
      <c r="B21" s="31"/>
      <c r="C21" s="31"/>
    </row>
    <row r="22" spans="1:8" ht="14" x14ac:dyDescent="0.15">
      <c r="A22" s="22" t="s">
        <v>7</v>
      </c>
      <c r="B22" s="21" t="s">
        <v>7</v>
      </c>
      <c r="C22" s="15" t="s">
        <v>7</v>
      </c>
    </row>
    <row r="25" spans="1:8" x14ac:dyDescent="0.15">
      <c r="A25" s="1" t="s">
        <v>7</v>
      </c>
    </row>
  </sheetData>
  <sheetProtection algorithmName="SHA-512" hashValue="he+cjih9/ecRJq7xNQ++udwExT0ryPiiJl/wr358k/71ML9/1JzjBQFCQTibnTxguXWiMvUSpEM6baEWMm7IbQ==" saltValue="j94vPam/x8EUUU1o+zEvtw==" spinCount="100000" sheet="1" objects="1" scenarios="1"/>
  <mergeCells count="1">
    <mergeCell ref="A1:F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5ab2cf32e48d1b6a7448349eada59c36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cdc4819a3088082993f6a327ac3ab85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F2AB7B-5006-422B-BF37-083FAAC0CB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D6CC2C-C2D0-4182-8E96-1CDC99F09E27}">
  <ds:schemaRefs>
    <ds:schemaRef ds:uri="http://purl.org/dc/dcmitype/"/>
    <ds:schemaRef ds:uri="cdfd6af9-2027-427e-aee7-f2f3dc2ea940"/>
    <ds:schemaRef ds:uri="http://purl.org/dc/elements/1.1/"/>
    <ds:schemaRef ds:uri="http://purl.org/dc/terms/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6CB14E4-100C-4B49-AC74-ED19B23911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Waardemodel</vt:lpstr>
    </vt:vector>
  </TitlesOfParts>
  <Manager/>
  <Company>inkoopadviesbureau BiC bv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BiC!</dc:description>
  <cp:lastModifiedBy>Saskia Roos</cp:lastModifiedBy>
  <cp:revision/>
  <dcterms:created xsi:type="dcterms:W3CDTF">2020-03-23T12:24:07Z</dcterms:created>
  <dcterms:modified xsi:type="dcterms:W3CDTF">2024-06-03T10:04:58Z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0x010100956F049019FBAE458EBD91D35519C9FE</vt:lpwstr>
  </property>
  <property fmtid="{D5CDD505-2E9C-101B-9397-08002B2CF9AE}" pid="3" name="MediaServiceImageTags">
    <vt:lpwstr/>
  </property>
</Properties>
</file>