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0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grdnrj01\Downloads\"/>
    </mc:Choice>
  </mc:AlternateContent>
  <xr:revisionPtr revIDLastSave="8" documentId="13_ncr:1_{C001EBA1-E609-41DD-9EFF-0AE46F0758AD}" xr6:coauthVersionLast="47" xr6:coauthVersionMax="47" xr10:uidLastSave="{2221C566-041B-4B76-AA1B-F7EF3E93CDA8}"/>
  <bookViews>
    <workbookView xWindow="-120" yWindow="-120" windowWidth="38640" windowHeight="21240" tabRatio="500" xr2:uid="{00000000-000D-0000-FFFF-FFFF00000000}"/>
  </bookViews>
  <sheets>
    <sheet name="Logaritmische formule" sheetId="6" r:id="rId1"/>
  </sheets>
  <definedNames>
    <definedName name="_xlnm.Print_Area" localSheetId="0">'Logaritmische formule'!$A$1:$J$16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3" i="6" l="1"/>
  <c r="A14" i="6"/>
  <c r="A15" i="6"/>
  <c r="A12" i="6"/>
  <c r="F6" i="6"/>
  <c r="F7" i="6"/>
  <c r="F8" i="6"/>
  <c r="F5" i="6"/>
  <c r="D6" i="6"/>
  <c r="E6" i="6" s="1"/>
  <c r="G6" i="6" s="1"/>
  <c r="H6" i="6" s="1"/>
  <c r="I6" i="6" s="1"/>
  <c r="B13" i="6" l="1"/>
  <c r="D5" i="6"/>
  <c r="D7" i="6"/>
  <c r="E7" i="6" s="1"/>
  <c r="G7" i="6" s="1"/>
  <c r="D8" i="6"/>
  <c r="E8" i="6" s="1"/>
  <c r="G8" i="6" s="1"/>
  <c r="H8" i="6" s="1"/>
  <c r="I8" i="6" s="1"/>
  <c r="H7" i="6" l="1"/>
  <c r="I7" i="6" s="1"/>
  <c r="J7" i="6" s="1"/>
  <c r="J8" i="6"/>
  <c r="B15" i="6"/>
  <c r="J6" i="6"/>
  <c r="E5" i="6"/>
  <c r="B14" i="6" l="1"/>
  <c r="G5" i="6"/>
  <c r="H5" i="6" l="1"/>
  <c r="I5" i="6" s="1"/>
  <c r="B12" i="6" s="1"/>
  <c r="J5" i="6" l="1"/>
</calcChain>
</file>

<file path=xl/sharedStrings.xml><?xml version="1.0" encoding="utf-8"?>
<sst xmlns="http://schemas.openxmlformats.org/spreadsheetml/2006/main" count="29" uniqueCount="28">
  <si>
    <t>Prijzen Sportaccommodatievervoer</t>
  </si>
  <si>
    <r>
      <t>S = 30 – 30 x</t>
    </r>
    <r>
      <rPr>
        <b/>
        <sz val="14"/>
        <color rgb="FFFF0000"/>
        <rFont val="Arial"/>
        <family val="2"/>
      </rPr>
      <t xml:space="preserve"> (</t>
    </r>
    <r>
      <rPr>
        <b/>
        <sz val="14"/>
        <color rgb="FF0000FF"/>
        <rFont val="Arial"/>
        <family val="2"/>
      </rPr>
      <t xml:space="preserve"> log (P/L) / log 3 </t>
    </r>
    <r>
      <rPr>
        <b/>
        <sz val="14"/>
        <color rgb="FFFF0000"/>
        <rFont val="Arial"/>
        <family val="2"/>
      </rPr>
      <t>)</t>
    </r>
  </si>
  <si>
    <t>Kolom A</t>
  </si>
  <si>
    <t>Kolom B</t>
  </si>
  <si>
    <t>Kolom C</t>
  </si>
  <si>
    <t>Kolom D</t>
  </si>
  <si>
    <t>Kolom E</t>
  </si>
  <si>
    <t>Kolom F</t>
  </si>
  <si>
    <t>Kolom G</t>
  </si>
  <si>
    <t>Kolom H</t>
  </si>
  <si>
    <t>Kolom I</t>
  </si>
  <si>
    <t>Kolom J</t>
  </si>
  <si>
    <t>Inschrijver</t>
  </si>
  <si>
    <t>prijsaanbieding prijs per km</t>
  </si>
  <si>
    <t>prijsaanbieding gedeeld door laagste prijsaanbieding</t>
  </si>
  <si>
    <r>
      <t xml:space="preserve">log </t>
    </r>
    <r>
      <rPr>
        <sz val="12"/>
        <color rgb="FFFF0000"/>
        <rFont val="Calibri"/>
        <family val="2"/>
        <scheme val="minor"/>
      </rPr>
      <t xml:space="preserve">van </t>
    </r>
    <r>
      <rPr>
        <sz val="12"/>
        <color theme="1"/>
        <rFont val="Calibri"/>
        <family val="2"/>
        <scheme val="minor"/>
      </rPr>
      <t xml:space="preserve">resultaat </t>
    </r>
    <r>
      <rPr>
        <sz val="12"/>
        <color rgb="FFFF0000"/>
        <rFont val="Calibri"/>
        <family val="2"/>
        <scheme val="minor"/>
      </rPr>
      <t>(p/l)</t>
    </r>
  </si>
  <si>
    <t>log 3</t>
  </si>
  <si>
    <t>kolom E delen door kolom F</t>
  </si>
  <si>
    <t>30 maal resultaat</t>
  </si>
  <si>
    <t>30 minus resultaat = score</t>
  </si>
  <si>
    <t>onderlinge verschillen</t>
  </si>
  <si>
    <t>Leverancier A</t>
  </si>
  <si>
    <t>Hoogste:</t>
  </si>
  <si>
    <t>Leverancier B</t>
  </si>
  <si>
    <t>Leverancier C</t>
  </si>
  <si>
    <t>Leverancier D</t>
  </si>
  <si>
    <t>Laagste:</t>
  </si>
  <si>
    <t>Prijzenscore naar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</si>
</sst>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00"/>
    <numFmt numFmtId="165" formatCode="_ [$€-2]\ * #,##0.00_ ;_ [$€-2]\ * \-#,##0.00_ ;_ [$€-2]\ * &quot;-&quot;??_ ;_ @_ "/>
    <numFmt numFmtId="166" formatCode="#,##0.000_ ;\-#,##0.000\ "/>
  </numFmts>
  <fonts count="9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rgb="FF0000FF"/>
      <name val="Arial"/>
      <family val="2"/>
    </font>
    <font>
      <sz val="12"/>
      <color rgb="FFFF0000"/>
      <name val="Calibri"/>
      <family val="2"/>
      <scheme val="minor"/>
    </font>
    <font>
      <b/>
      <sz val="14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center" wrapText="1"/>
    </xf>
    <xf numFmtId="164" fontId="0" fillId="0" borderId="1" xfId="0" applyNumberFormat="1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0" fontId="0" fillId="0" borderId="1" xfId="0" applyFill="1" applyBorder="1" applyAlignment="1">
      <alignment horizontal="center" wrapText="1"/>
    </xf>
    <xf numFmtId="2" fontId="0" fillId="2" borderId="1" xfId="0" applyNumberFormat="1" applyFill="1" applyBorder="1"/>
    <xf numFmtId="43" fontId="0" fillId="0" borderId="1" xfId="115" applyFont="1" applyBorder="1"/>
    <xf numFmtId="0" fontId="0" fillId="0" borderId="1" xfId="0" applyBorder="1" applyAlignment="1">
      <alignment horizontal="left" vertical="top"/>
    </xf>
    <xf numFmtId="0" fontId="0" fillId="2" borderId="0" xfId="0" applyFill="1"/>
    <xf numFmtId="9" fontId="0" fillId="0" borderId="0" xfId="0" applyNumberFormat="1"/>
    <xf numFmtId="0" fontId="0" fillId="0" borderId="1" xfId="0" applyNumberFormat="1" applyFill="1" applyBorder="1"/>
    <xf numFmtId="166" fontId="0" fillId="0" borderId="1" xfId="115" applyNumberFormat="1" applyFont="1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center" wrapText="1"/>
    </xf>
    <xf numFmtId="165" fontId="0" fillId="3" borderId="1" xfId="115" applyNumberFormat="1" applyFont="1" applyFill="1" applyBorder="1"/>
    <xf numFmtId="0" fontId="1" fillId="2" borderId="0" xfId="0" applyFont="1" applyFill="1" applyAlignment="1">
      <alignment horizontal="left" vertical="center"/>
    </xf>
    <xf numFmtId="0" fontId="0" fillId="3" borderId="0" xfId="0" applyFill="1"/>
    <xf numFmtId="0" fontId="8" fillId="3" borderId="0" xfId="0" applyFont="1" applyFill="1"/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Fill="1"/>
    <xf numFmtId="0" fontId="0" fillId="0" borderId="0" xfId="0" applyFill="1" applyAlignment="1">
      <alignment vertical="top"/>
    </xf>
  </cellXfs>
  <cellStyles count="116">
    <cellStyle name="Gevolgde hyperlink" xfId="60" builtinId="9" hidden="1"/>
    <cellStyle name="Gevolgde hyperlink" xfId="64" builtinId="9" hidden="1"/>
    <cellStyle name="Gevolgde hyperlink" xfId="68" builtinId="9" hidden="1"/>
    <cellStyle name="Gevolgde hyperlink" xfId="72" builtinId="9" hidden="1"/>
    <cellStyle name="Gevolgde hyperlink" xfId="76" builtinId="9" hidden="1"/>
    <cellStyle name="Gevolgde hyperlink" xfId="80" builtinId="9" hidden="1"/>
    <cellStyle name="Gevolgde hyperlink" xfId="84" builtinId="9" hidden="1"/>
    <cellStyle name="Gevolgde hyperlink" xfId="88" builtinId="9" hidden="1"/>
    <cellStyle name="Gevolgde hyperlink" xfId="92" builtinId="9" hidden="1"/>
    <cellStyle name="Gevolgde hyperlink" xfId="96" builtinId="9" hidden="1"/>
    <cellStyle name="Gevolgde hyperlink" xfId="100" builtinId="9" hidden="1"/>
    <cellStyle name="Gevolgde hyperlink" xfId="104" builtinId="9" hidden="1"/>
    <cellStyle name="Gevolgde hyperlink" xfId="108" builtinId="9" hidden="1"/>
    <cellStyle name="Gevolgde hyperlink" xfId="112" builtinId="9" hidden="1"/>
    <cellStyle name="Gevolgde hyperlink" xfId="114" builtinId="9" hidden="1"/>
    <cellStyle name="Gevolgde hyperlink" xfId="110" builtinId="9" hidden="1"/>
    <cellStyle name="Gevolgde hyperlink" xfId="106" builtinId="9" hidden="1"/>
    <cellStyle name="Gevolgde hyperlink" xfId="102" builtinId="9" hidden="1"/>
    <cellStyle name="Gevolgde hyperlink" xfId="98" builtinId="9" hidden="1"/>
    <cellStyle name="Gevolgde hyperlink" xfId="94" builtinId="9" hidden="1"/>
    <cellStyle name="Gevolgde hyperlink" xfId="90" builtinId="9" hidden="1"/>
    <cellStyle name="Gevolgde hyperlink" xfId="86" builtinId="9" hidden="1"/>
    <cellStyle name="Gevolgde hyperlink" xfId="82" builtinId="9" hidden="1"/>
    <cellStyle name="Gevolgde hyperlink" xfId="78" builtinId="9" hidden="1"/>
    <cellStyle name="Gevolgde hyperlink" xfId="74" builtinId="9" hidden="1"/>
    <cellStyle name="Gevolgde hyperlink" xfId="70" builtinId="9" hidden="1"/>
    <cellStyle name="Gevolgde hyperlink" xfId="66" builtinId="9" hidden="1"/>
    <cellStyle name="Gevolgde hyperlink" xfId="62" builtinId="9" hidden="1"/>
    <cellStyle name="Gevolgde hyperlink" xfId="58" builtinId="9" hidden="1"/>
    <cellStyle name="Gevolgde hyperlink" xfId="20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6" builtinId="9" hidden="1"/>
    <cellStyle name="Gevolgde hyperlink" xfId="54" builtinId="9" hidden="1"/>
    <cellStyle name="Gevolgde hyperlink" xfId="46" builtinId="9" hidden="1"/>
    <cellStyle name="Gevolgde hyperlink" xfId="38" builtinId="9" hidden="1"/>
    <cellStyle name="Gevolgde hyperlink" xfId="30" builtinId="9" hidden="1"/>
    <cellStyle name="Gevolgde hyperlink" xfId="22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4" builtinId="9" hidden="1"/>
    <cellStyle name="Gevolgde hyperlink" xfId="8" builtinId="9" hidden="1"/>
    <cellStyle name="Gevolgde hyperlink" xfId="6" builtinId="9" hidden="1"/>
    <cellStyle name="Gevolgde hyperlink" xfId="2" builtinId="9" hidden="1"/>
    <cellStyle name="Hyperlink" xfId="59" builtinId="8" hidden="1"/>
    <cellStyle name="Hyperlink" xfId="61" builtinId="8" hidden="1"/>
    <cellStyle name="Hyperlink" xfId="63" builtinId="8" hidden="1"/>
    <cellStyle name="Hyperlink" xfId="67" builtinId="8" hidden="1"/>
    <cellStyle name="Hyperlink" xfId="69" builtinId="8" hidden="1"/>
    <cellStyle name="Hyperlink" xfId="71" builtinId="8" hidden="1"/>
    <cellStyle name="Hyperlink" xfId="75" builtinId="8" hidden="1"/>
    <cellStyle name="Hyperlink" xfId="77" builtinId="8" hidden="1"/>
    <cellStyle name="Hyperlink" xfId="79" builtinId="8" hidden="1"/>
    <cellStyle name="Hyperlink" xfId="83" builtinId="8" hidden="1"/>
    <cellStyle name="Hyperlink" xfId="85" builtinId="8" hidden="1"/>
    <cellStyle name="Hyperlink" xfId="87" builtinId="8" hidden="1"/>
    <cellStyle name="Hyperlink" xfId="91" builtinId="8" hidden="1"/>
    <cellStyle name="Hyperlink" xfId="93" builtinId="8" hidden="1"/>
    <cellStyle name="Hyperlink" xfId="95" builtinId="8" hidden="1"/>
    <cellStyle name="Hyperlink" xfId="99" builtinId="8" hidden="1"/>
    <cellStyle name="Hyperlink" xfId="101" builtinId="8" hidden="1"/>
    <cellStyle name="Hyperlink" xfId="103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05" builtinId="8" hidden="1"/>
    <cellStyle name="Hyperlink" xfId="97" builtinId="8" hidden="1"/>
    <cellStyle name="Hyperlink" xfId="89" builtinId="8" hidden="1"/>
    <cellStyle name="Hyperlink" xfId="81" builtinId="8" hidden="1"/>
    <cellStyle name="Hyperlink" xfId="73" builtinId="8" hidden="1"/>
    <cellStyle name="Hyperlink" xfId="65" builtinId="8" hidden="1"/>
    <cellStyle name="Hyperlink" xfId="57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51" builtinId="8" hidden="1"/>
    <cellStyle name="Hyperlink" xfId="53" builtinId="8" hidden="1"/>
    <cellStyle name="Hyperlink" xfId="55" builtinId="8" hidden="1"/>
    <cellStyle name="Hyperlink" xfId="49" builtinId="8" hidden="1"/>
    <cellStyle name="Hyperlink" xfId="33" builtinId="8" hidden="1"/>
    <cellStyle name="Hyperlink" xfId="11" builtinId="8" hidden="1"/>
    <cellStyle name="Hyperlink" xfId="13" builtinId="8" hidden="1"/>
    <cellStyle name="Hyperlink" xfId="15" builtinId="8" hidden="1"/>
    <cellStyle name="Hyperlink" xfId="19" builtinId="8" hidden="1"/>
    <cellStyle name="Hyperlink" xfId="21" builtinId="8" hidden="1"/>
    <cellStyle name="Hyperlink" xfId="23" builtinId="8" hidden="1"/>
    <cellStyle name="Hyperlink" xfId="17" builtinId="8" hidden="1"/>
    <cellStyle name="Hyperlink" xfId="5" builtinId="8" hidden="1"/>
    <cellStyle name="Hyperlink" xfId="7" builtinId="8" hidden="1"/>
    <cellStyle name="Hyperlink" xfId="9" builtinId="8" hidden="1"/>
    <cellStyle name="Hyperlink" xfId="3" builtinId="8" hidden="1"/>
    <cellStyle name="Hyperlink" xfId="1" builtinId="8" hidden="1"/>
    <cellStyle name="Komma" xfId="115" builtinId="3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zoomScale="125" zoomScaleNormal="125" zoomScalePageLayoutView="125" workbookViewId="0">
      <selection activeCell="D11" sqref="D11"/>
    </sheetView>
  </sheetViews>
  <sheetFormatPr defaultColWidth="11" defaultRowHeight="15.75"/>
  <cols>
    <col min="1" max="1" width="27.875" style="27" bestFit="1" customWidth="1"/>
    <col min="2" max="2" width="11.375" style="27" customWidth="1"/>
    <col min="3" max="3" width="14.75" style="27" customWidth="1"/>
    <col min="4" max="4" width="14.5" style="27" customWidth="1"/>
    <col min="5" max="5" width="9.875" style="27" customWidth="1"/>
    <col min="6" max="6" width="8.625" style="27" customWidth="1"/>
    <col min="7" max="7" width="10.25" style="27" customWidth="1"/>
    <col min="8" max="8" width="9.5" style="27" customWidth="1"/>
    <col min="9" max="16384" width="11" style="27"/>
  </cols>
  <sheetData>
    <row r="1" spans="1:10" customFormat="1" ht="16.5" thickBot="1">
      <c r="A1" s="21" t="s">
        <v>0</v>
      </c>
      <c r="B1" s="20"/>
    </row>
    <row r="2" spans="1:10" customFormat="1" ht="18.75" thickBot="1">
      <c r="B2" s="28"/>
      <c r="C2" s="23" t="s">
        <v>1</v>
      </c>
      <c r="D2" s="13"/>
      <c r="E2" s="14"/>
    </row>
    <row r="3" spans="1:10" customFormat="1">
      <c r="A3" s="9" t="s">
        <v>2</v>
      </c>
      <c r="B3" s="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</row>
    <row r="4" spans="1:10" customFormat="1" ht="63">
      <c r="A4" s="15" t="s">
        <v>12</v>
      </c>
      <c r="B4" s="4"/>
      <c r="C4" s="17" t="s">
        <v>13</v>
      </c>
      <c r="D4" s="5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3" t="s">
        <v>19</v>
      </c>
      <c r="J4" s="1" t="s">
        <v>20</v>
      </c>
    </row>
    <row r="5" spans="1:10" customFormat="1">
      <c r="A5" s="8" t="s">
        <v>21</v>
      </c>
      <c r="B5" s="4" t="s">
        <v>22</v>
      </c>
      <c r="C5" s="18">
        <v>45</v>
      </c>
      <c r="D5" s="11">
        <f>+C5/$C$8</f>
        <v>3</v>
      </c>
      <c r="E5" s="2">
        <f>LOG(D5)</f>
        <v>0.47712125471966244</v>
      </c>
      <c r="F5" s="2">
        <f>LOG(3)</f>
        <v>0.47712125471966244</v>
      </c>
      <c r="G5" s="12">
        <f>E5/F5</f>
        <v>1</v>
      </c>
      <c r="H5" s="7">
        <f>30*G5</f>
        <v>30</v>
      </c>
      <c r="I5" s="6">
        <f>30-H5</f>
        <v>0</v>
      </c>
      <c r="J5" s="7">
        <f>+I5-$I$8</f>
        <v>-30</v>
      </c>
    </row>
    <row r="6" spans="1:10" customFormat="1">
      <c r="A6" s="8" t="s">
        <v>23</v>
      </c>
      <c r="B6" s="4"/>
      <c r="C6" s="18">
        <v>25</v>
      </c>
      <c r="D6" s="11">
        <f>+C6/$C$8</f>
        <v>1.6666666666666667</v>
      </c>
      <c r="E6" s="2">
        <f t="shared" ref="E6:E8" si="0">LOG(D6)</f>
        <v>0.22184874961635639</v>
      </c>
      <c r="F6" s="2">
        <f t="shared" ref="F6:F8" si="1">LOG(3)</f>
        <v>0.47712125471966244</v>
      </c>
      <c r="G6" s="12">
        <f t="shared" ref="G6:G8" si="2">E6/F6</f>
        <v>0.46497352071792725</v>
      </c>
      <c r="H6" s="7">
        <f>30*G6</f>
        <v>13.949205621537818</v>
      </c>
      <c r="I6" s="6">
        <f>30-H6</f>
        <v>16.050794378462182</v>
      </c>
      <c r="J6" s="7">
        <f t="shared" ref="J6:J8" si="3">+I6-$I$8</f>
        <v>-13.949205621537818</v>
      </c>
    </row>
    <row r="7" spans="1:10" customFormat="1">
      <c r="A7" s="8" t="s">
        <v>24</v>
      </c>
      <c r="B7" s="4"/>
      <c r="C7" s="18">
        <v>20</v>
      </c>
      <c r="D7" s="11">
        <f>+C7/$C$8</f>
        <v>1.3333333333333333</v>
      </c>
      <c r="E7" s="2">
        <f t="shared" si="0"/>
        <v>0.12493873660829993</v>
      </c>
      <c r="F7" s="2">
        <f t="shared" si="1"/>
        <v>0.47712125471966244</v>
      </c>
      <c r="G7" s="12">
        <f t="shared" si="2"/>
        <v>0.26185950714291484</v>
      </c>
      <c r="H7" s="7">
        <f>30*G7</f>
        <v>7.8557852142874456</v>
      </c>
      <c r="I7" s="6">
        <f>30-H7</f>
        <v>22.144214785712556</v>
      </c>
      <c r="J7" s="7">
        <f t="shared" si="3"/>
        <v>-7.8557852142874438</v>
      </c>
    </row>
    <row r="8" spans="1:10" customFormat="1">
      <c r="A8" s="8" t="s">
        <v>25</v>
      </c>
      <c r="B8" s="4" t="s">
        <v>26</v>
      </c>
      <c r="C8" s="18">
        <v>15</v>
      </c>
      <c r="D8" s="11">
        <f>+C8/$C$8</f>
        <v>1</v>
      </c>
      <c r="E8" s="2">
        <f t="shared" si="0"/>
        <v>0</v>
      </c>
      <c r="F8" s="2">
        <f t="shared" si="1"/>
        <v>0.47712125471966244</v>
      </c>
      <c r="G8" s="12">
        <f t="shared" si="2"/>
        <v>0</v>
      </c>
      <c r="H8" s="7">
        <f t="shared" ref="H5:H8" si="4">100*G8</f>
        <v>0</v>
      </c>
      <c r="I8" s="6">
        <f>30-H8</f>
        <v>30</v>
      </c>
      <c r="J8" s="7">
        <f t="shared" si="3"/>
        <v>0</v>
      </c>
    </row>
    <row r="9" spans="1:10" customFormat="1">
      <c r="B9" s="27"/>
    </row>
    <row r="10" spans="1:10" customFormat="1">
      <c r="B10" s="27"/>
      <c r="G10" s="10"/>
      <c r="I10" s="10"/>
    </row>
    <row r="11" spans="1:10" customFormat="1" ht="54.75" customHeight="1">
      <c r="A11" s="16" t="s">
        <v>12</v>
      </c>
      <c r="B11" s="22" t="s">
        <v>27</v>
      </c>
      <c r="C11" s="25"/>
      <c r="D11" s="26"/>
    </row>
    <row r="12" spans="1:10" customFormat="1" ht="16.5" customHeight="1">
      <c r="A12" s="16" t="str">
        <f>A5</f>
        <v>Leverancier A</v>
      </c>
      <c r="B12" s="24">
        <f>I5</f>
        <v>0</v>
      </c>
      <c r="C12" s="25"/>
      <c r="D12" s="26"/>
    </row>
    <row r="13" spans="1:10" customFormat="1">
      <c r="A13" s="16" t="str">
        <f t="shared" ref="A13:A15" si="5">A6</f>
        <v>Leverancier B</v>
      </c>
      <c r="B13" s="24">
        <f t="shared" ref="B13:B15" si="6">I6</f>
        <v>16.050794378462182</v>
      </c>
      <c r="C13" s="25"/>
      <c r="D13" s="26"/>
    </row>
    <row r="14" spans="1:10" customFormat="1">
      <c r="A14" s="16" t="str">
        <f t="shared" si="5"/>
        <v>Leverancier C</v>
      </c>
      <c r="B14" s="24">
        <f t="shared" si="6"/>
        <v>22.144214785712556</v>
      </c>
      <c r="C14" s="25"/>
      <c r="D14" s="26"/>
    </row>
    <row r="15" spans="1:10" customFormat="1">
      <c r="A15" s="16" t="str">
        <f t="shared" si="5"/>
        <v>Leverancier D</v>
      </c>
      <c r="B15" s="24">
        <f t="shared" si="6"/>
        <v>30</v>
      </c>
      <c r="C15" s="25"/>
      <c r="D15" s="26"/>
    </row>
  </sheetData>
  <pageMargins left="0.25" right="0.25" top="0.75" bottom="0.75" header="0.3" footer="0.3"/>
  <pageSetup paperSize="9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Evaluatie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1572901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VENLOZAAK-289-860-606</_dlc_DocId>
    <_dlc_DocIdUrl xmlns="1ac1c52f-12bd-4579-b768-2bbe27d3d2d8">
      <Url>http://dms13.venlo.lan/_layouts/15/DocIdRedir.aspx?ID=VENLOZAAK-289-860-606</Url>
      <Description>VENLOZAAK-289-860-606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29" ma:contentTypeDescription="Een nieuw document maken." ma:contentTypeScope="" ma:versionID="5fb7b68f726e62eed58cff62addfe9bc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153d118cdace65a7123ac0d628ed5cf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2473B3-B114-4014-98FA-FD4BB78E2B53}"/>
</file>

<file path=customXml/itemProps2.xml><?xml version="1.0" encoding="utf-8"?>
<ds:datastoreItem xmlns:ds="http://schemas.openxmlformats.org/officeDocument/2006/customXml" ds:itemID="{14125260-66B1-4A92-AC76-200771AA05A1}"/>
</file>

<file path=customXml/itemProps3.xml><?xml version="1.0" encoding="utf-8"?>
<ds:datastoreItem xmlns:ds="http://schemas.openxmlformats.org/officeDocument/2006/customXml" ds:itemID="{2C04CB65-3C53-4252-9160-1AE3CEF9871C}"/>
</file>

<file path=customXml/itemProps4.xml><?xml version="1.0" encoding="utf-8"?>
<ds:datastoreItem xmlns:ds="http://schemas.openxmlformats.org/officeDocument/2006/customXml" ds:itemID="{C4F4D47A-74F6-479C-87EA-F9F43C55EA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Voorbeeld uitwerking Logaritmische formule.xlsx</dc:title>
  <dc:subject/>
  <dc:creator/>
  <cp:keywords/>
  <dc:description/>
  <cp:lastModifiedBy>Gardeniers, Jean-Paul (JPMI)</cp:lastModifiedBy>
  <cp:revision/>
  <dcterms:created xsi:type="dcterms:W3CDTF">2015-11-12T18:32:40Z</dcterms:created>
  <dcterms:modified xsi:type="dcterms:W3CDTF">2024-03-07T12:45:29Z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c05f1e91-948c-46c8-8dd4-9852c1b129b4</vt:lpwstr>
  </property>
  <property fmtid="{D5CDD505-2E9C-101B-9397-08002B2CF9AE}" pid="6" name="_docset_NoMedatataSyncRequired">
    <vt:lpwstr>False</vt:lpwstr>
  </property>
</Properties>
</file>