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-FC Inkoop\3. Inkooptrajecten\2024-001-STHA-EA-Verhuizingsdiensten\b) Aanbestedingsdocumenten\2) Definitief\2) Bijlagen\"/>
    </mc:Choice>
  </mc:AlternateContent>
  <xr:revisionPtr revIDLastSave="0" documentId="13_ncr:1_{1935D781-AFA6-408F-BBBF-C5542FB48501}" xr6:coauthVersionLast="36" xr6:coauthVersionMax="36" xr10:uidLastSave="{00000000-0000-0000-0000-000000000000}"/>
  <bookViews>
    <workbookView xWindow="0" yWindow="0" windowWidth="11376" windowHeight="8508" xr2:uid="{71DF4982-D236-4D5E-8D3E-24D84A5D9B12}"/>
  </bookViews>
  <sheets>
    <sheet name="prijsblad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2" l="1"/>
  <c r="H32" i="2" s="1"/>
  <c r="H27" i="2"/>
  <c r="H26" i="2"/>
  <c r="H25" i="2"/>
  <c r="H21" i="2"/>
  <c r="H20" i="2"/>
  <c r="H15" i="2"/>
  <c r="H14" i="2"/>
  <c r="H13" i="2"/>
  <c r="H16" i="2" l="1"/>
  <c r="H17" i="2" s="1"/>
  <c r="H22" i="2"/>
  <c r="H28" i="2"/>
  <c r="H33" i="2" l="1"/>
</calcChain>
</file>

<file path=xl/sharedStrings.xml><?xml version="1.0" encoding="utf-8"?>
<sst xmlns="http://schemas.openxmlformats.org/spreadsheetml/2006/main" count="55" uniqueCount="53">
  <si>
    <t>Naam inschrijver (bedrijfsnaam):</t>
  </si>
  <si>
    <t>Nee</t>
  </si>
  <si>
    <t>Naam bevoegde ondertekenaar:</t>
  </si>
  <si>
    <t>Datum ondertekening:</t>
  </si>
  <si>
    <t>Handtekening bevoegde ondertekenaar:</t>
  </si>
  <si>
    <t>Dit prijsblad rechtsgeldig ondertekend als pdf, samen met deze ingevulde exel uploaden in de prijskluis</t>
  </si>
  <si>
    <t>Vrachtauto ca 20m3 binnen regio Eindhoven</t>
  </si>
  <si>
    <t>Vrachtauto ca 50m3 binnen regio Eindhoven</t>
  </si>
  <si>
    <t>Definitie regio: 25 kilometer vanaf Sterrenlaan  10</t>
  </si>
  <si>
    <t>Gebruik hulpmiddelen (hondjes, kastenwagens, plateauwagens etc.)</t>
  </si>
  <si>
    <t>Verhuisdoos karton (alle typen)</t>
  </si>
  <si>
    <t>Kunststof transportbak met deksel (alle typen)</t>
  </si>
  <si>
    <t>Rolcontainers</t>
  </si>
  <si>
    <t>Projectleider</t>
  </si>
  <si>
    <t>Voorman/Uitvoerder</t>
  </si>
  <si>
    <t>Verhuizer</t>
  </si>
  <si>
    <t>Handyman</t>
  </si>
  <si>
    <t>Opslagkosten</t>
  </si>
  <si>
    <t>20 ft. Container</t>
  </si>
  <si>
    <t xml:space="preserve">werkdagen </t>
  </si>
  <si>
    <t>07.00- 18.00 u</t>
  </si>
  <si>
    <t>18.00- 24.00 u</t>
  </si>
  <si>
    <t>zaterdag</t>
  </si>
  <si>
    <t xml:space="preserve"> 00.00 - 24.00 u</t>
  </si>
  <si>
    <t>zondag</t>
  </si>
  <si>
    <t>Totaal factor arbeidsloon</t>
  </si>
  <si>
    <t>Prijs per dag</t>
  </si>
  <si>
    <t>Toeslag buiten regio Eindhoven</t>
  </si>
  <si>
    <t>€ per KM</t>
  </si>
  <si>
    <t>Totaal factor vervoer</t>
  </si>
  <si>
    <t>rekentarief</t>
  </si>
  <si>
    <t>Tarieven gebruiksartikelen (deel) project huurtarief geldt vanaf 1 week vóór tot en met 1 week na de verhuizing</t>
  </si>
  <si>
    <t xml:space="preserve">per stuk, per (deel)project </t>
  </si>
  <si>
    <t>per dag na (deel)project</t>
  </si>
  <si>
    <t>inclusief en voor risico Opdrachtnemer</t>
  </si>
  <si>
    <t>Totaal factor huurmaterialen</t>
  </si>
  <si>
    <t>Verbruiksmaterialen b.v. stickers, vloer-, wand-, lift bescherming etc.</t>
  </si>
  <si>
    <t>inclusief</t>
  </si>
  <si>
    <t>Inschrijfprijs totaal</t>
  </si>
  <si>
    <t>prijs per week</t>
  </si>
  <si>
    <t>Kostensoort: ge- en verbruiksartikelen</t>
  </si>
  <si>
    <t>Kostensoort: uurtarieven</t>
  </si>
  <si>
    <t>Kostensoort: vervoer</t>
  </si>
  <si>
    <t>Kostensoort: huurmaterialen</t>
  </si>
  <si>
    <t>Kostensoort: Opslagkosten</t>
  </si>
  <si>
    <t>Totaal factor opslagkosten</t>
  </si>
  <si>
    <t>Aanbesteding Verhuizingsdiensten (2024-001-STHA-EA-Verhuizingsdiensten)</t>
  </si>
  <si>
    <t>Inschrijfprijzen invullen in lichtgroene vlakken in € exclusief BTW:</t>
  </si>
  <si>
    <t xml:space="preserve">Als in het groene vlak de fictieve inschrijfprijs staat waarmee u wenst in te schrijven sla dan het bestand op, print deze pagina uit en laat deze onderteken door de tekenbevoegde persoon. 
</t>
  </si>
  <si>
    <t>Invulinstructie:
Vul de gevraagde gegevens in de lichtgroene velden in.
Als u alle gevraagde prijzen heeft ingevuld verschijnt automatisch een Fictieve inschrijfprijs onderin de tabel in het groene vlak.</t>
  </si>
  <si>
    <t>Maak een scan van het ondertekende blad en upload deze als PDF samen met dit calculatieblad in de prijskluis.</t>
  </si>
  <si>
    <t>Bijlage 4  Prijsblad (calculatieblad)</t>
  </si>
  <si>
    <t>bedragen moeten 0 zijn om 10 punten kwaliteitsvraag wens 1 te krijgen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</si>
</sst>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</font>
    <font>
      <sz val="10"/>
      <name val="Calibri"/>
      <family val="2"/>
    </font>
    <font>
      <i/>
      <sz val="10"/>
      <name val="Calibri"/>
      <family val="2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7">
    <xf numFmtId="0" fontId="0" fillId="0" borderId="0" xfId="0"/>
    <xf numFmtId="0" fontId="2" fillId="0" borderId="0" xfId="0" applyFont="1" applyProtection="1"/>
    <xf numFmtId="0" fontId="0" fillId="0" borderId="0" xfId="0" applyProtection="1"/>
    <xf numFmtId="0" fontId="2" fillId="2" borderId="1" xfId="0" applyFont="1" applyFill="1" applyBorder="1" applyAlignment="1" applyProtection="1"/>
    <xf numFmtId="0" fontId="2" fillId="2" borderId="2" xfId="0" applyFont="1" applyFill="1" applyBorder="1" applyAlignment="1" applyProtection="1"/>
    <xf numFmtId="0" fontId="2" fillId="0" borderId="0" xfId="0" applyFont="1" applyFill="1" applyProtection="1"/>
    <xf numFmtId="49" fontId="2" fillId="0" borderId="0" xfId="0" applyNumberFormat="1" applyFont="1" applyProtection="1"/>
    <xf numFmtId="0" fontId="4" fillId="0" borderId="0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2" xfId="0" applyFont="1" applyFill="1" applyBorder="1" applyAlignment="1" applyProtection="1"/>
    <xf numFmtId="0" fontId="2" fillId="2" borderId="3" xfId="0" applyFont="1" applyFill="1" applyBorder="1" applyAlignment="1" applyProtection="1"/>
    <xf numFmtId="0" fontId="2" fillId="2" borderId="7" xfId="0" applyFont="1" applyFill="1" applyBorder="1" applyAlignment="1" applyProtection="1"/>
    <xf numFmtId="0" fontId="2" fillId="2" borderId="12" xfId="0" applyFont="1" applyFill="1" applyBorder="1" applyAlignment="1" applyProtection="1"/>
    <xf numFmtId="0" fontId="0" fillId="0" borderId="13" xfId="0" applyBorder="1" applyProtection="1"/>
    <xf numFmtId="0" fontId="0" fillId="0" borderId="14" xfId="0" applyBorder="1" applyProtection="1"/>
    <xf numFmtId="0" fontId="0" fillId="0" borderId="15" xfId="0" applyBorder="1" applyAlignment="1" applyProtection="1">
      <alignment vertical="center"/>
    </xf>
    <xf numFmtId="0" fontId="0" fillId="0" borderId="17" xfId="0" applyBorder="1" applyProtection="1"/>
    <xf numFmtId="0" fontId="0" fillId="0" borderId="20" xfId="0" applyBorder="1" applyProtection="1"/>
    <xf numFmtId="0" fontId="0" fillId="0" borderId="23" xfId="0" applyBorder="1" applyProtection="1"/>
    <xf numFmtId="0" fontId="0" fillId="0" borderId="23" xfId="0" applyBorder="1" applyAlignment="1" applyProtection="1">
      <alignment vertical="top"/>
    </xf>
    <xf numFmtId="44" fontId="0" fillId="0" borderId="0" xfId="0" applyNumberFormat="1" applyProtection="1"/>
    <xf numFmtId="44" fontId="0" fillId="0" borderId="20" xfId="0" applyNumberFormat="1" applyBorder="1" applyProtection="1"/>
    <xf numFmtId="44" fontId="0" fillId="0" borderId="21" xfId="0" applyNumberFormat="1" applyBorder="1" applyProtection="1"/>
    <xf numFmtId="0" fontId="0" fillId="0" borderId="25" xfId="0" applyBorder="1" applyProtection="1"/>
    <xf numFmtId="44" fontId="0" fillId="0" borderId="0" xfId="0" applyNumberFormat="1" applyBorder="1" applyProtection="1"/>
    <xf numFmtId="44" fontId="0" fillId="0" borderId="8" xfId="0" applyNumberFormat="1" applyBorder="1" applyProtection="1"/>
    <xf numFmtId="0" fontId="1" fillId="0" borderId="16" xfId="0" applyFont="1" applyBorder="1" applyProtection="1"/>
    <xf numFmtId="44" fontId="1" fillId="0" borderId="18" xfId="0" applyNumberFormat="1" applyFont="1" applyBorder="1" applyProtection="1"/>
    <xf numFmtId="0" fontId="0" fillId="0" borderId="20" xfId="0" applyBorder="1" applyAlignment="1" applyProtection="1">
      <alignment vertical="top" wrapText="1"/>
    </xf>
    <xf numFmtId="0" fontId="0" fillId="4" borderId="20" xfId="0" applyFill="1" applyBorder="1" applyAlignment="1" applyProtection="1">
      <alignment vertical="top" wrapText="1"/>
    </xf>
    <xf numFmtId="44" fontId="0" fillId="3" borderId="0" xfId="0" applyNumberFormat="1" applyFill="1" applyBorder="1" applyProtection="1">
      <protection locked="0"/>
    </xf>
    <xf numFmtId="0" fontId="0" fillId="0" borderId="0" xfId="0" applyBorder="1" applyProtection="1"/>
    <xf numFmtId="0" fontId="0" fillId="0" borderId="0" xfId="0" applyBorder="1" applyAlignment="1" applyProtection="1">
      <alignment wrapText="1"/>
    </xf>
    <xf numFmtId="44" fontId="0" fillId="3" borderId="20" xfId="0" applyNumberFormat="1" applyFill="1" applyBorder="1" applyProtection="1">
      <protection locked="0"/>
    </xf>
    <xf numFmtId="44" fontId="0" fillId="3" borderId="23" xfId="0" applyNumberFormat="1" applyFill="1" applyBorder="1" applyProtection="1">
      <protection locked="0"/>
    </xf>
    <xf numFmtId="0" fontId="0" fillId="0" borderId="20" xfId="0" applyBorder="1" applyAlignment="1" applyProtection="1">
      <alignment wrapText="1"/>
    </xf>
    <xf numFmtId="0" fontId="0" fillId="0" borderId="23" xfId="0" applyBorder="1" applyAlignment="1" applyProtection="1">
      <alignment wrapText="1"/>
    </xf>
    <xf numFmtId="0" fontId="1" fillId="0" borderId="19" xfId="0" applyFont="1" applyBorder="1" applyProtection="1"/>
    <xf numFmtId="0" fontId="8" fillId="0" borderId="26" xfId="0" applyFont="1" applyBorder="1" applyProtection="1"/>
    <xf numFmtId="0" fontId="2" fillId="0" borderId="27" xfId="0" applyFont="1" applyBorder="1" applyProtection="1"/>
    <xf numFmtId="0" fontId="6" fillId="0" borderId="28" xfId="1" applyFont="1" applyBorder="1" applyAlignment="1" applyProtection="1">
      <alignment wrapText="1"/>
    </xf>
    <xf numFmtId="0" fontId="2" fillId="0" borderId="29" xfId="0" applyFont="1" applyBorder="1" applyProtection="1"/>
    <xf numFmtId="0" fontId="0" fillId="0" borderId="30" xfId="0" applyBorder="1" applyAlignment="1" applyProtection="1">
      <alignment wrapText="1"/>
    </xf>
    <xf numFmtId="0" fontId="2" fillId="0" borderId="31" xfId="0" applyFont="1" applyBorder="1" applyProtection="1"/>
    <xf numFmtId="0" fontId="8" fillId="0" borderId="28" xfId="0" applyFont="1" applyBorder="1" applyProtection="1"/>
    <xf numFmtId="0" fontId="0" fillId="0" borderId="29" xfId="0" applyBorder="1" applyProtection="1"/>
    <xf numFmtId="0" fontId="0" fillId="0" borderId="30" xfId="0" applyBorder="1" applyProtection="1"/>
    <xf numFmtId="0" fontId="0" fillId="0" borderId="31" xfId="0" applyBorder="1" applyProtection="1"/>
    <xf numFmtId="0" fontId="0" fillId="0" borderId="28" xfId="0" applyBorder="1" applyProtection="1"/>
    <xf numFmtId="44" fontId="0" fillId="0" borderId="29" xfId="0" applyNumberFormat="1" applyBorder="1" applyProtection="1"/>
    <xf numFmtId="0" fontId="0" fillId="0" borderId="7" xfId="0" applyBorder="1" applyProtection="1"/>
    <xf numFmtId="44" fontId="0" fillId="0" borderId="12" xfId="0" applyNumberFormat="1" applyBorder="1" applyProtection="1"/>
    <xf numFmtId="0" fontId="1" fillId="0" borderId="26" xfId="0" applyFont="1" applyBorder="1" applyProtection="1"/>
    <xf numFmtId="44" fontId="1" fillId="0" borderId="27" xfId="0" applyNumberFormat="1" applyFont="1" applyBorder="1" applyProtection="1"/>
    <xf numFmtId="0" fontId="7" fillId="0" borderId="30" xfId="1" applyFont="1" applyBorder="1" applyProtection="1"/>
    <xf numFmtId="0" fontId="6" fillId="0" borderId="28" xfId="1" applyFont="1" applyBorder="1" applyProtection="1"/>
    <xf numFmtId="0" fontId="6" fillId="0" borderId="30" xfId="1" applyFont="1" applyBorder="1" applyProtection="1"/>
    <xf numFmtId="44" fontId="0" fillId="0" borderId="31" xfId="0" applyNumberFormat="1" applyBorder="1" applyProtection="1"/>
    <xf numFmtId="0" fontId="0" fillId="0" borderId="27" xfId="0" applyBorder="1" applyProtection="1"/>
    <xf numFmtId="0" fontId="9" fillId="0" borderId="28" xfId="0" applyFont="1" applyBorder="1" applyAlignment="1" applyProtection="1">
      <alignment wrapText="1"/>
    </xf>
    <xf numFmtId="44" fontId="0" fillId="0" borderId="27" xfId="0" applyNumberFormat="1" applyBorder="1" applyProtection="1"/>
    <xf numFmtId="0" fontId="10" fillId="0" borderId="4" xfId="0" applyFont="1" applyBorder="1" applyProtection="1"/>
    <xf numFmtId="0" fontId="0" fillId="0" borderId="5" xfId="0" applyBorder="1" applyProtection="1"/>
    <xf numFmtId="44" fontId="0" fillId="3" borderId="19" xfId="0" applyNumberFormat="1" applyFill="1" applyBorder="1" applyProtection="1">
      <protection locked="0"/>
    </xf>
    <xf numFmtId="44" fontId="0" fillId="3" borderId="21" xfId="0" applyNumberFormat="1" applyFill="1" applyBorder="1" applyProtection="1">
      <protection locked="0"/>
    </xf>
    <xf numFmtId="44" fontId="0" fillId="3" borderId="25" xfId="0" applyNumberFormat="1" applyFill="1" applyBorder="1" applyProtection="1">
      <protection locked="0"/>
    </xf>
    <xf numFmtId="44" fontId="0" fillId="3" borderId="8" xfId="0" applyNumberFormat="1" applyFill="1" applyBorder="1" applyProtection="1">
      <protection locked="0"/>
    </xf>
    <xf numFmtId="44" fontId="0" fillId="3" borderId="22" xfId="0" applyNumberFormat="1" applyFill="1" applyBorder="1" applyProtection="1">
      <protection locked="0"/>
    </xf>
    <xf numFmtId="44" fontId="0" fillId="3" borderId="24" xfId="0" applyNumberFormat="1" applyFill="1" applyBorder="1" applyProtection="1">
      <protection locked="0"/>
    </xf>
    <xf numFmtId="44" fontId="0" fillId="3" borderId="32" xfId="0" applyNumberFormat="1" applyFill="1" applyBorder="1" applyProtection="1">
      <protection locked="0"/>
    </xf>
    <xf numFmtId="44" fontId="0" fillId="3" borderId="33" xfId="0" applyNumberFormat="1" applyFill="1" applyBorder="1" applyProtection="1">
      <protection locked="0"/>
    </xf>
    <xf numFmtId="44" fontId="0" fillId="3" borderId="34" xfId="0" applyNumberFormat="1" applyFill="1" applyBorder="1" applyProtection="1">
      <protection locked="0"/>
    </xf>
    <xf numFmtId="0" fontId="0" fillId="0" borderId="32" xfId="0" applyBorder="1" applyProtection="1"/>
    <xf numFmtId="44" fontId="10" fillId="5" borderId="6" xfId="0" applyNumberFormat="1" applyFont="1" applyFill="1" applyBorder="1" applyProtection="1"/>
    <xf numFmtId="0" fontId="3" fillId="2" borderId="2" xfId="0" applyFont="1" applyFill="1" applyBorder="1" applyAlignment="1" applyProtection="1">
      <alignment wrapText="1"/>
    </xf>
    <xf numFmtId="0" fontId="0" fillId="0" borderId="2" xfId="0" applyBorder="1" applyAlignment="1" applyProtection="1">
      <alignment wrapText="1"/>
    </xf>
    <xf numFmtId="0" fontId="0" fillId="0" borderId="3" xfId="0" applyBorder="1" applyAlignment="1" applyProtection="1">
      <alignment wrapText="1"/>
    </xf>
    <xf numFmtId="49" fontId="2" fillId="3" borderId="0" xfId="0" applyNumberFormat="1" applyFont="1" applyFill="1" applyAlignment="1" applyProtection="1">
      <alignment vertical="top" wrapText="1"/>
    </xf>
    <xf numFmtId="49" fontId="2" fillId="3" borderId="0" xfId="0" applyNumberFormat="1" applyFont="1" applyFill="1" applyAlignment="1" applyProtection="1">
      <alignment vertical="top"/>
    </xf>
    <xf numFmtId="0" fontId="0" fillId="0" borderId="20" xfId="0" applyBorder="1" applyAlignment="1" applyProtection="1">
      <alignment vertical="top" wrapText="1"/>
    </xf>
    <xf numFmtId="0" fontId="0" fillId="0" borderId="20" xfId="0" applyBorder="1" applyAlignment="1" applyProtection="1">
      <alignment wrapText="1"/>
    </xf>
    <xf numFmtId="0" fontId="0" fillId="4" borderId="20" xfId="0" applyFill="1" applyBorder="1" applyAlignment="1" applyProtection="1">
      <alignment vertical="center" wrapText="1"/>
    </xf>
    <xf numFmtId="0" fontId="0" fillId="4" borderId="0" xfId="0" applyFill="1" applyBorder="1" applyAlignment="1">
      <alignment vertical="center" wrapText="1"/>
    </xf>
    <xf numFmtId="0" fontId="2" fillId="3" borderId="0" xfId="0" applyFont="1" applyFill="1" applyAlignment="1" applyProtection="1">
      <alignment vertical="top"/>
    </xf>
    <xf numFmtId="0" fontId="4" fillId="0" borderId="9" xfId="0" applyFont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0" xfId="0" applyBorder="1" applyAlignment="1"/>
    <xf numFmtId="0" fontId="0" fillId="0" borderId="11" xfId="0" applyBorder="1" applyAlignment="1"/>
    <xf numFmtId="0" fontId="2" fillId="3" borderId="1" xfId="0" applyFon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2" fillId="3" borderId="7" xfId="0" applyFont="1" applyFill="1" applyBorder="1" applyAlignment="1" applyProtection="1">
      <alignment horizontal="right"/>
      <protection locked="0"/>
    </xf>
    <xf numFmtId="0" fontId="0" fillId="3" borderId="0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protection locked="0"/>
    </xf>
    <xf numFmtId="0" fontId="0" fillId="3" borderId="6" xfId="0" applyFill="1" applyBorder="1" applyAlignment="1" applyProtection="1">
      <protection locked="0"/>
    </xf>
  </cellXfs>
  <cellStyles count="2">
    <cellStyle name="Standaard" xfId="0" builtinId="0"/>
    <cellStyle name="Standaard 2" xfId="1" xr:uid="{3BD9BA8C-047A-4844-96E8-D31B754D8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4812-BE37-4B4B-A3F6-74B47D56E923}">
  <dimension ref="A1:M41"/>
  <sheetViews>
    <sheetView tabSelected="1" workbookViewId="0"/>
  </sheetViews>
  <sheetFormatPr defaultRowHeight="14.4" x14ac:dyDescent="0.3"/>
  <cols>
    <col min="1" max="1" width="2.109375" style="2" customWidth="1"/>
    <col min="2" max="2" width="40.5546875" style="2" customWidth="1"/>
    <col min="3" max="3" width="13.44140625" style="2" customWidth="1"/>
    <col min="4" max="4" width="13.21875" style="2" customWidth="1"/>
    <col min="5" max="5" width="14.21875" style="2" customWidth="1"/>
    <col min="6" max="7" width="14.44140625" style="2" customWidth="1"/>
    <col min="8" max="8" width="16" style="2" customWidth="1"/>
    <col min="9" max="9" width="3.88671875" style="2" customWidth="1"/>
    <col min="10" max="10" width="56.33203125" style="2" customWidth="1"/>
    <col min="11" max="11" width="13.109375" style="2" customWidth="1"/>
    <col min="12" max="16384" width="8.88671875" style="2"/>
  </cols>
  <sheetData>
    <row r="1" spans="1:13" ht="15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3" ht="34.200000000000003" customHeight="1" thickTop="1" thickBot="1" x14ac:dyDescent="0.35">
      <c r="A2" s="1"/>
      <c r="B2" s="8" t="s">
        <v>51</v>
      </c>
      <c r="C2" s="74" t="s">
        <v>46</v>
      </c>
      <c r="D2" s="75"/>
      <c r="E2" s="75"/>
      <c r="F2" s="75"/>
      <c r="G2" s="75"/>
      <c r="H2" s="76"/>
      <c r="I2" s="1"/>
      <c r="J2" s="5"/>
    </row>
    <row r="3" spans="1:13" ht="15" thickTop="1" x14ac:dyDescent="0.3">
      <c r="A3" s="6"/>
      <c r="B3" s="13" t="s">
        <v>0</v>
      </c>
      <c r="C3" s="88"/>
      <c r="D3" s="89"/>
      <c r="E3" s="89"/>
      <c r="F3" s="90"/>
      <c r="G3" s="3"/>
      <c r="H3" s="10"/>
      <c r="I3" s="6"/>
      <c r="J3" s="77" t="s">
        <v>49</v>
      </c>
      <c r="M3" s="2" t="s">
        <v>1</v>
      </c>
    </row>
    <row r="4" spans="1:13" x14ac:dyDescent="0.3">
      <c r="A4" s="1"/>
      <c r="B4" s="14" t="s">
        <v>2</v>
      </c>
      <c r="C4" s="91"/>
      <c r="D4" s="92"/>
      <c r="E4" s="92"/>
      <c r="F4" s="93"/>
      <c r="G4" s="11"/>
      <c r="H4" s="12"/>
      <c r="I4" s="1"/>
      <c r="J4" s="83"/>
    </row>
    <row r="5" spans="1:13" x14ac:dyDescent="0.3">
      <c r="A5" s="1"/>
      <c r="B5" s="14" t="s">
        <v>3</v>
      </c>
      <c r="C5" s="91"/>
      <c r="D5" s="92"/>
      <c r="E5" s="92"/>
      <c r="F5" s="93"/>
      <c r="G5" s="11"/>
      <c r="H5" s="12"/>
      <c r="I5" s="1"/>
      <c r="J5" s="83"/>
    </row>
    <row r="6" spans="1:13" ht="46.8" customHeight="1" thickBot="1" x14ac:dyDescent="0.35">
      <c r="A6" s="1"/>
      <c r="B6" s="15" t="s">
        <v>4</v>
      </c>
      <c r="C6" s="94"/>
      <c r="D6" s="95"/>
      <c r="E6" s="95"/>
      <c r="F6" s="96"/>
      <c r="G6" s="11"/>
      <c r="H6" s="12"/>
      <c r="I6" s="1"/>
      <c r="J6" s="83"/>
    </row>
    <row r="7" spans="1:13" ht="16.8" thickTop="1" thickBot="1" x14ac:dyDescent="0.35">
      <c r="A7" s="1"/>
      <c r="B7" s="8" t="s">
        <v>47</v>
      </c>
      <c r="C7" s="9"/>
      <c r="D7" s="4"/>
      <c r="E7" s="4"/>
      <c r="F7" s="10"/>
      <c r="G7" s="11"/>
      <c r="H7" s="12"/>
      <c r="I7" s="1"/>
    </row>
    <row r="8" spans="1:13" ht="16.2" thickBot="1" x14ac:dyDescent="0.35">
      <c r="A8" s="1"/>
      <c r="B8" s="38" t="s">
        <v>40</v>
      </c>
      <c r="C8" s="16"/>
      <c r="D8" s="16"/>
      <c r="E8" s="16"/>
      <c r="F8" s="16"/>
      <c r="G8" s="16"/>
      <c r="H8" s="39"/>
      <c r="I8" s="1"/>
    </row>
    <row r="9" spans="1:13" ht="27.6" x14ac:dyDescent="0.3">
      <c r="A9" s="1"/>
      <c r="B9" s="40" t="s">
        <v>9</v>
      </c>
      <c r="C9" s="79" t="s">
        <v>34</v>
      </c>
      <c r="D9" s="79"/>
      <c r="E9" s="80"/>
      <c r="F9" s="17"/>
      <c r="G9" s="17"/>
      <c r="H9" s="41"/>
      <c r="I9" s="1"/>
    </row>
    <row r="10" spans="1:13" ht="29.4" thickBot="1" x14ac:dyDescent="0.35">
      <c r="A10" s="1"/>
      <c r="B10" s="42" t="s">
        <v>36</v>
      </c>
      <c r="C10" s="19" t="s">
        <v>37</v>
      </c>
      <c r="D10" s="18"/>
      <c r="E10" s="18"/>
      <c r="F10" s="18"/>
      <c r="G10" s="18"/>
      <c r="H10" s="43"/>
      <c r="I10" s="1"/>
    </row>
    <row r="11" spans="1:13" ht="15.6" x14ac:dyDescent="0.3">
      <c r="A11" s="1"/>
      <c r="B11" s="44" t="s">
        <v>41</v>
      </c>
      <c r="C11" s="17" t="s">
        <v>19</v>
      </c>
      <c r="D11" s="17" t="s">
        <v>19</v>
      </c>
      <c r="E11" s="17" t="s">
        <v>22</v>
      </c>
      <c r="F11" s="17" t="s">
        <v>24</v>
      </c>
      <c r="G11" s="17"/>
      <c r="H11" s="45" t="s">
        <v>30</v>
      </c>
      <c r="I11" s="1"/>
    </row>
    <row r="12" spans="1:13" ht="15" thickBot="1" x14ac:dyDescent="0.35">
      <c r="A12" s="1"/>
      <c r="B12" s="46"/>
      <c r="C12" s="18" t="s">
        <v>20</v>
      </c>
      <c r="D12" s="18" t="s">
        <v>21</v>
      </c>
      <c r="E12" s="18" t="s">
        <v>23</v>
      </c>
      <c r="F12" s="18" t="s">
        <v>23</v>
      </c>
      <c r="G12" s="18"/>
      <c r="H12" s="47"/>
      <c r="I12" s="1"/>
      <c r="J12" s="1"/>
    </row>
    <row r="13" spans="1:13" x14ac:dyDescent="0.3">
      <c r="A13" s="1"/>
      <c r="B13" s="48" t="s">
        <v>13</v>
      </c>
      <c r="C13" s="63"/>
      <c r="D13" s="33"/>
      <c r="E13" s="33"/>
      <c r="F13" s="64"/>
      <c r="G13" s="21"/>
      <c r="H13" s="49">
        <f>0.85*C13+0.1*D13+0.04*E13+0.01*F13</f>
        <v>0</v>
      </c>
      <c r="I13" s="1"/>
      <c r="J13" s="1"/>
    </row>
    <row r="14" spans="1:13" ht="18" x14ac:dyDescent="0.35">
      <c r="A14" s="1"/>
      <c r="B14" s="50" t="s">
        <v>14</v>
      </c>
      <c r="C14" s="65"/>
      <c r="D14" s="30"/>
      <c r="E14" s="30"/>
      <c r="F14" s="66"/>
      <c r="G14" s="24"/>
      <c r="H14" s="51">
        <f t="shared" ref="H14:H16" si="0">0.85*C14+0.1*D14+0.04*E14+0.01*F14</f>
        <v>0</v>
      </c>
      <c r="I14" s="7"/>
      <c r="J14" s="1"/>
    </row>
    <row r="15" spans="1:13" x14ac:dyDescent="0.3">
      <c r="B15" s="50" t="s">
        <v>15</v>
      </c>
      <c r="C15" s="65"/>
      <c r="D15" s="30"/>
      <c r="E15" s="30"/>
      <c r="F15" s="66"/>
      <c r="G15" s="24"/>
      <c r="H15" s="51">
        <f t="shared" si="0"/>
        <v>0</v>
      </c>
    </row>
    <row r="16" spans="1:13" ht="15" thickBot="1" x14ac:dyDescent="0.35">
      <c r="B16" s="50" t="s">
        <v>16</v>
      </c>
      <c r="C16" s="67"/>
      <c r="D16" s="34"/>
      <c r="E16" s="34"/>
      <c r="F16" s="68"/>
      <c r="G16" s="24"/>
      <c r="H16" s="51">
        <f t="shared" si="0"/>
        <v>0</v>
      </c>
    </row>
    <row r="17" spans="2:10" ht="15" thickBot="1" x14ac:dyDescent="0.35">
      <c r="B17" s="52" t="s">
        <v>25</v>
      </c>
      <c r="C17" s="16"/>
      <c r="D17" s="16"/>
      <c r="E17" s="16"/>
      <c r="F17" s="16"/>
      <c r="G17" s="16"/>
      <c r="H17" s="53">
        <f>0.0519*H13+0.1818*H14+0.6104*H15+0.1558*H16</f>
        <v>0</v>
      </c>
    </row>
    <row r="18" spans="2:10" ht="15.6" x14ac:dyDescent="0.3">
      <c r="B18" s="44" t="s">
        <v>42</v>
      </c>
      <c r="C18" s="17" t="s">
        <v>26</v>
      </c>
      <c r="D18" s="17" t="s">
        <v>27</v>
      </c>
      <c r="E18" s="17"/>
      <c r="F18" s="17"/>
      <c r="G18" s="17"/>
      <c r="H18" s="45"/>
    </row>
    <row r="19" spans="2:10" ht="15" thickBot="1" x14ac:dyDescent="0.35">
      <c r="B19" s="54" t="s">
        <v>8</v>
      </c>
      <c r="C19" s="18"/>
      <c r="D19" s="18" t="s">
        <v>28</v>
      </c>
      <c r="E19" s="18"/>
      <c r="F19" s="18"/>
      <c r="G19" s="18"/>
      <c r="H19" s="47"/>
    </row>
    <row r="20" spans="2:10" x14ac:dyDescent="0.3">
      <c r="B20" s="55" t="s">
        <v>6</v>
      </c>
      <c r="C20" s="63"/>
      <c r="D20" s="64"/>
      <c r="E20" s="17"/>
      <c r="F20" s="17"/>
      <c r="G20" s="17"/>
      <c r="H20" s="49">
        <f>0.95*C20+100*D20*0.05</f>
        <v>0</v>
      </c>
    </row>
    <row r="21" spans="2:10" ht="15" thickBot="1" x14ac:dyDescent="0.35">
      <c r="B21" s="56" t="s">
        <v>7</v>
      </c>
      <c r="C21" s="67"/>
      <c r="D21" s="68"/>
      <c r="E21" s="18"/>
      <c r="F21" s="18"/>
      <c r="G21" s="18"/>
      <c r="H21" s="57">
        <f>0.95*C21+100*D21*0.05</f>
        <v>0</v>
      </c>
      <c r="I21" s="20"/>
    </row>
    <row r="22" spans="2:10" ht="15" thickBot="1" x14ac:dyDescent="0.35">
      <c r="B22" s="52" t="s">
        <v>29</v>
      </c>
      <c r="C22" s="16"/>
      <c r="D22" s="16"/>
      <c r="E22" s="16"/>
      <c r="F22" s="16"/>
      <c r="G22" s="16"/>
      <c r="H22" s="53">
        <f>0.02*H20+0.02*H21</f>
        <v>0</v>
      </c>
      <c r="I22" s="20"/>
    </row>
    <row r="23" spans="2:10" ht="16.2" thickBot="1" x14ac:dyDescent="0.35">
      <c r="B23" s="38" t="s">
        <v>43</v>
      </c>
      <c r="C23" s="16"/>
      <c r="D23" s="16"/>
      <c r="E23" s="16"/>
      <c r="F23" s="16"/>
      <c r="G23" s="16"/>
      <c r="H23" s="58"/>
      <c r="I23" s="20"/>
    </row>
    <row r="24" spans="2:10" ht="43.8" thickBot="1" x14ac:dyDescent="0.35">
      <c r="B24" s="59" t="s">
        <v>31</v>
      </c>
      <c r="C24" s="28" t="s">
        <v>32</v>
      </c>
      <c r="D24" s="17"/>
      <c r="E24" s="29" t="s">
        <v>33</v>
      </c>
      <c r="F24" s="81" t="s">
        <v>52</v>
      </c>
      <c r="G24" s="17"/>
      <c r="H24" s="45"/>
      <c r="I24" s="20"/>
    </row>
    <row r="25" spans="2:10" ht="14.4" customHeight="1" x14ac:dyDescent="0.3">
      <c r="B25" s="48" t="s">
        <v>10</v>
      </c>
      <c r="C25" s="69"/>
      <c r="D25" s="17"/>
      <c r="E25" s="69">
        <v>0</v>
      </c>
      <c r="F25" s="82"/>
      <c r="G25" s="35"/>
      <c r="H25" s="49">
        <f>0.0741*C25</f>
        <v>0</v>
      </c>
      <c r="I25" s="20"/>
    </row>
    <row r="26" spans="2:10" x14ac:dyDescent="0.3">
      <c r="B26" s="50" t="s">
        <v>11</v>
      </c>
      <c r="C26" s="70"/>
      <c r="D26" s="31"/>
      <c r="E26" s="70">
        <v>0</v>
      </c>
      <c r="F26" s="82"/>
      <c r="G26" s="32"/>
      <c r="H26" s="51">
        <f>0.6667*C26</f>
        <v>0</v>
      </c>
    </row>
    <row r="27" spans="2:10" ht="15" thickBot="1" x14ac:dyDescent="0.35">
      <c r="B27" s="46" t="s">
        <v>12</v>
      </c>
      <c r="C27" s="71"/>
      <c r="D27" s="18"/>
      <c r="E27" s="71">
        <v>0</v>
      </c>
      <c r="F27" s="82"/>
      <c r="G27" s="36"/>
      <c r="H27" s="57">
        <f>0.2593*C27</f>
        <v>0</v>
      </c>
    </row>
    <row r="28" spans="2:10" ht="15" thickBot="1" x14ac:dyDescent="0.35">
      <c r="B28" s="52" t="s">
        <v>35</v>
      </c>
      <c r="C28" s="16"/>
      <c r="D28" s="16"/>
      <c r="E28" s="16"/>
      <c r="F28" s="16"/>
      <c r="G28" s="16"/>
      <c r="H28" s="53">
        <f>SUM(H25:H27)*1.4</f>
        <v>0</v>
      </c>
      <c r="I28" s="20"/>
      <c r="J28" s="77" t="s">
        <v>48</v>
      </c>
    </row>
    <row r="29" spans="2:10" ht="16.2" thickBot="1" x14ac:dyDescent="0.35">
      <c r="B29" s="38" t="s">
        <v>44</v>
      </c>
      <c r="C29" s="17"/>
      <c r="D29" s="16"/>
      <c r="E29" s="16"/>
      <c r="F29" s="16"/>
      <c r="G29" s="16"/>
      <c r="H29" s="60"/>
      <c r="I29" s="20"/>
      <c r="J29" s="78"/>
    </row>
    <row r="30" spans="2:10" x14ac:dyDescent="0.3">
      <c r="B30" s="37" t="s">
        <v>17</v>
      </c>
      <c r="C30" s="72" t="s">
        <v>39</v>
      </c>
      <c r="D30" s="17"/>
      <c r="E30" s="17"/>
      <c r="F30" s="17"/>
      <c r="G30" s="17"/>
      <c r="H30" s="22"/>
      <c r="I30" s="20"/>
      <c r="J30" s="78"/>
    </row>
    <row r="31" spans="2:10" ht="15" thickBot="1" x14ac:dyDescent="0.35">
      <c r="B31" s="23" t="s">
        <v>18</v>
      </c>
      <c r="C31" s="70"/>
      <c r="D31" s="31"/>
      <c r="E31" s="31"/>
      <c r="F31" s="31"/>
      <c r="G31" s="31"/>
      <c r="H31" s="25">
        <f>0.05*C31</f>
        <v>0</v>
      </c>
    </row>
    <row r="32" spans="2:10" ht="15" thickBot="1" x14ac:dyDescent="0.35">
      <c r="B32" s="26" t="s">
        <v>45</v>
      </c>
      <c r="C32" s="16"/>
      <c r="D32" s="16"/>
      <c r="E32" s="16"/>
      <c r="F32" s="16"/>
      <c r="G32" s="16"/>
      <c r="H32" s="27">
        <f>H31</f>
        <v>0</v>
      </c>
      <c r="J32" s="77" t="s">
        <v>50</v>
      </c>
    </row>
    <row r="33" spans="2:10" ht="18.600000000000001" thickBot="1" x14ac:dyDescent="0.4">
      <c r="B33" s="61" t="s">
        <v>38</v>
      </c>
      <c r="C33" s="62"/>
      <c r="D33" s="62"/>
      <c r="E33" s="62"/>
      <c r="F33" s="62"/>
      <c r="G33" s="62"/>
      <c r="H33" s="73">
        <f>H17+H22+H28+H32</f>
        <v>0</v>
      </c>
      <c r="I33" s="20"/>
      <c r="J33" s="78"/>
    </row>
    <row r="34" spans="2:10" ht="19.2" thickTop="1" thickBot="1" x14ac:dyDescent="0.35">
      <c r="B34" s="84" t="s">
        <v>5</v>
      </c>
      <c r="C34" s="85"/>
      <c r="D34" s="85"/>
      <c r="E34" s="85"/>
      <c r="F34" s="85"/>
      <c r="G34" s="86"/>
      <c r="H34" s="87"/>
      <c r="I34" s="20"/>
    </row>
    <row r="35" spans="2:10" ht="15" thickTop="1" x14ac:dyDescent="0.3">
      <c r="I35" s="20"/>
    </row>
    <row r="36" spans="2:10" x14ac:dyDescent="0.3">
      <c r="I36" s="20"/>
    </row>
    <row r="37" spans="2:10" x14ac:dyDescent="0.3">
      <c r="I37" s="20"/>
    </row>
    <row r="38" spans="2:10" x14ac:dyDescent="0.3">
      <c r="I38" s="20"/>
    </row>
    <row r="39" spans="2:10" x14ac:dyDescent="0.3">
      <c r="I39" s="20"/>
    </row>
    <row r="40" spans="2:10" x14ac:dyDescent="0.3">
      <c r="I40" s="20"/>
    </row>
    <row r="41" spans="2:10" x14ac:dyDescent="0.3">
      <c r="I41" s="20"/>
    </row>
  </sheetData>
  <sheetProtection algorithmName="SHA-512" hashValue="50uQvpaTTUL8bGH2YWBQTFpIdHLjb14u9C+aeJcn1KyKZDKfU5nvkzIVpzY0chAUExbRxPzECZwvQnWdk47f+w==" saltValue="0h8CLBv/C531/upummr0Yw==" spinCount="100000" sheet="1" objects="1" scenarios="1"/>
  <mergeCells count="11">
    <mergeCell ref="B34:H34"/>
    <mergeCell ref="C3:F3"/>
    <mergeCell ref="C4:F4"/>
    <mergeCell ref="C5:F5"/>
    <mergeCell ref="C6:F6"/>
    <mergeCell ref="C2:H2"/>
    <mergeCell ref="J28:J30"/>
    <mergeCell ref="C9:E9"/>
    <mergeCell ref="F24:F27"/>
    <mergeCell ref="J32:J33"/>
    <mergeCell ref="J3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Company>Summa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Steneker</dc:creator>
  <cp:lastModifiedBy>Steneker, Hans</cp:lastModifiedBy>
  <dcterms:created xsi:type="dcterms:W3CDTF">2024-02-07T07:52:25Z</dcterms:created>
  <dcterms:modified xsi:type="dcterms:W3CDTF">2024-02-27T14:27:57Z</dcterms:modified>
</cp:coreProperties>
</file>