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4 - A&amp;A\2 Aanbestedingsdocument\Bijlage G Invulformulier Prijzen\"/>
    </mc:Choice>
  </mc:AlternateContent>
  <xr:revisionPtr revIDLastSave="0" documentId="13_ncr:1_{07D8D4A0-9B8E-4C42-B290-7875E17587C1}" xr6:coauthVersionLast="47" xr6:coauthVersionMax="47" xr10:uidLastSave="{00000000-0000-0000-0000-000000000000}"/>
  <bookViews>
    <workbookView xWindow="-120" yWindow="-120" windowWidth="20310" windowHeight="10620" tabRatio="942" activeTab="3" xr2:uid="{00000000-000D-0000-FFFF-FFFF00000000}"/>
  </bookViews>
  <sheets>
    <sheet name="Voorblad" sheetId="21" r:id="rId1"/>
    <sheet name="Invulinstructie" sheetId="23" r:id="rId2"/>
    <sheet name="Tarieflijst Diensten" sheetId="11" r:id="rId3"/>
    <sheet name="Tarieflijst Kernassortiment" sheetId="26" r:id="rId4"/>
  </sheets>
  <definedNames>
    <definedName name="_xlnm.Print_Area" localSheetId="2">'Tarieflijst Diensten'!#REF!</definedName>
    <definedName name="_xlnm.Print_Area" localSheetId="3">'Tarieflijst Kernassortiment'!#REF!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26" l="1"/>
  <c r="H29" i="26"/>
  <c r="H28" i="26"/>
  <c r="H27" i="26"/>
  <c r="H26" i="26"/>
  <c r="H25" i="26"/>
  <c r="H24" i="26"/>
  <c r="H23" i="26"/>
  <c r="H22" i="26"/>
  <c r="H21" i="26"/>
  <c r="H20" i="26"/>
  <c r="H19" i="26"/>
  <c r="H18" i="26"/>
  <c r="H17" i="26"/>
  <c r="H16" i="26"/>
  <c r="H15" i="26"/>
  <c r="H14" i="26"/>
  <c r="H12" i="26"/>
  <c r="H11" i="26"/>
  <c r="G30" i="11"/>
  <c r="G29" i="11"/>
  <c r="G28" i="11"/>
  <c r="G17" i="11"/>
  <c r="E19" i="11"/>
  <c r="H30" i="26" l="1"/>
  <c r="G21" i="11"/>
  <c r="G16" i="11"/>
  <c r="G19" i="11" l="1"/>
  <c r="G12" i="11"/>
  <c r="G13" i="11"/>
  <c r="G14" i="11"/>
  <c r="G15" i="11"/>
  <c r="G18" i="11"/>
  <c r="G20" i="11"/>
  <c r="G22" i="11"/>
  <c r="G23" i="11"/>
  <c r="G24" i="11"/>
  <c r="G25" i="11"/>
  <c r="G26" i="11"/>
  <c r="G27" i="11"/>
  <c r="G11" i="11"/>
</calcChain>
</file>

<file path=xl/sharedStrings.xml><?xml version="1.0" encoding="utf-8"?>
<sst xmlns="http://schemas.openxmlformats.org/spreadsheetml/2006/main" count="135" uniqueCount="114">
  <si>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</si>
  <si>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</si>
  <si>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</si>
  <si>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</si>
  <si>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</si>
  <si>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</si>
  <si>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</si>
  <si>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</si>
  <si>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</si>
  <si>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</si>
  <si>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</si>
  <si>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</si>
  <si>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</si>
  <si>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</si>
  <si>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</si>
  <si>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</si>
  <si>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</si>
  <si>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</si>
  <si>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</si>
  <si>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</si>
  <si>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</si>
  <si>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</si>
  <si>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</si>
  <si>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</si>
  <si>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D-15</t>
  </si>
  <si>
    <t>D-16</t>
  </si>
  <si>
    <t>D-17</t>
  </si>
  <si>
    <t>D-19</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</si>
  <si>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</si>
  <si>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</si>
  <si>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Eenheid</t>
  </si>
  <si>
    <t>Artikel-nummer</t>
  </si>
  <si>
    <t>Op verzoek van een Deelnemer voert de Opdrachtnemer een Dead-On-Arrival (DOA)-test uit van een Product inclusief de afhandeling en omruil in geval van een DOA.</t>
  </si>
  <si>
    <t>Op verzoek van een Deelnemer verwijdert Opdrachtnemer de geplakte stickers/RFID's van Producten.</t>
  </si>
  <si>
    <t>P: Maximum Tarief
excl. btw in euro</t>
  </si>
  <si>
    <t>Naam Inschrijver:</t>
  </si>
  <si>
    <t>Naam   tekenbevoegde</t>
  </si>
  <si>
    <t>Functie tekenbeveogde</t>
  </si>
  <si>
    <t>Q: Fictieve aantallen per jaar</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</si>
  <si>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</si>
  <si>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</si>
  <si>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</si>
  <si>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D12</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</si>
  <si>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</si>
  <si>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</si>
  <si>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</si>
  <si>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</si>
  <si>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(inclusief optionele diensten)</t>
  </si>
  <si>
    <t>IWR2024|WpWH|Accessoires &amp; Android Devices</t>
  </si>
  <si>
    <t>IUC 202412290</t>
  </si>
  <si>
    <t>Op verzoek van een Deelnemer voorziet de Opdrachtnemer de verpakking(en) van de Producten van een unieke markering t.b.v. assetmanagement met een door de Deelnemer aangeleverde ID-sticker of RFID. Daarbij levert Opdrachtnemer een bestand met relevante ID’s (serienummer, MAC adres, IMEI nummer, etc.) om de in gebruik zijnde CDMB te vullen.</t>
  </si>
  <si>
    <t>Op verzoek van de Deelnemer plaatst Opdrachtnemer een door de Deelnemer beschikbaar gestelde SIM kaart in het Product of voegt een door de Deelnemer beschikbaar gestelde SIM voucher toe.t.</t>
  </si>
  <si>
    <t>D-07</t>
  </si>
  <si>
    <t>Op verzoek van de Deelnemer verpakt Opdrachtnemer een doos met de volgende items: een tas met daarin een Device inclusief bijbehorende Accessoires.</t>
  </si>
  <si>
    <t>Tarief per doos:</t>
  </si>
  <si>
    <t>Op verzoek van de Deelnemer verzendt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</si>
  <si>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eenmaal per dag voorrijkosten in rekening brengen.</t>
  </si>
  <si>
    <t>Op verzoek van een Deelnemer voert Opdrachtnemer buiten de garantie reparatiewerkzaamheden uit aan Producten. De geoffreerde kosten buiten garantie worden opgebouwd uit een uurtarief en kosten van onderdelen. Voor de berpijzing hier wordt een uurtarief gevraagd excl. de kosten van onderdelen.</t>
  </si>
  <si>
    <t>Op verzoek van een Deelnemer stelt Opdrachtnemer een technicus beschikbaar om de Deelnemer te ondersteunen en/of te adviseren bij installeren van beheersplatformen van Deelnemers.</t>
  </si>
  <si>
    <t>Op verzoek van een Deelnemer pakt Opdrachtnemer de Producten uit inclusief de meebestelde Accessoires.</t>
  </si>
  <si>
    <t>Op verzoek van een Deelnemer levert Opdrachtnemer een Mobiele ICT-werkplek gebruiksklaar op. De minimale afname van gebruiksklaar opleveren is 50 Producten. Gebruiksklaar opleveren kan bestaan uit:
-	gedelegeerd afroepen van Producten van derden (zoals SIM kaarten/vouchers);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door de Deelnemer beschikbaar gestelde SIM-kaart of meeleveren van een door de Deelnemer beschikbaar gestelde SIM-voucher en configureren van het Product;
-	apparatuur overdragen aan de beheerorganisatie van de Deelnemer.
Het gaat hier om het opleveren van een (Mobiele) ICT werkplek, binnen deze aanbesteding is dat een Android device en/of accessoires</t>
  </si>
  <si>
    <t>Op verzoek van een Deelnemer levert Opdrachtnemer een elektronische CMDB lijst aan n.a.v. inventarisatie. Eén (1) CMDB lijst is één (1) Product.</t>
  </si>
  <si>
    <t>D-20</t>
  </si>
  <si>
    <t xml:space="preserve">Op verzoek van Deelnemer bevestigt Opdrachtnemer, voor datum levering aan de Deelnemer, de screenprotector en/of een privacyscherm op de juiste wijze op het Product. </t>
  </si>
  <si>
    <t>D-21</t>
  </si>
  <si>
    <t xml:space="preserve">Op verzoek van Deelnemer bevestigt Opdrachtnemer, voor datum levering aan de Deelnemer, de beschermcase op de juiste wijze op het Product. </t>
  </si>
  <si>
    <t>Totale fictieve inschrijfprijs Diensten:</t>
  </si>
  <si>
    <t>Bijlage G – Invulformulier Tarieven, tabblad Tarieflijst Diensten behorende bij IWR2024|WpWH|Accessoires &amp; Android Devices</t>
  </si>
  <si>
    <t>Product groep</t>
  </si>
  <si>
    <t>Artikelnummer</t>
  </si>
  <si>
    <t>Merk artikel</t>
  </si>
  <si>
    <t>Fictieve aantallen</t>
  </si>
  <si>
    <t>Maximale prijs ex. BTW</t>
  </si>
  <si>
    <t>Android device</t>
  </si>
  <si>
    <t>PMA-01*</t>
  </si>
  <si>
    <t>PMA-02*</t>
  </si>
  <si>
    <t>PTA-01*</t>
  </si>
  <si>
    <t>(power) adapters</t>
  </si>
  <si>
    <t>GP-PTU021SOABQ</t>
  </si>
  <si>
    <t>Samsung</t>
  </si>
  <si>
    <t>78-52723</t>
  </si>
  <si>
    <t>Otterbox</t>
  </si>
  <si>
    <t>8P00000038</t>
  </si>
  <si>
    <t>Nokia</t>
  </si>
  <si>
    <t>Beschermhoes/case</t>
  </si>
  <si>
    <t>3E5F8AA</t>
  </si>
  <si>
    <t>HP</t>
  </si>
  <si>
    <t>Screenprotectors</t>
  </si>
  <si>
    <t>(draadloze) koptelefoon</t>
  </si>
  <si>
    <t>en Speakers</t>
  </si>
  <si>
    <t>5399-823-309</t>
  </si>
  <si>
    <t>Jabra</t>
  </si>
  <si>
    <t>6399-829-209</t>
  </si>
  <si>
    <t>2309-820-104</t>
  </si>
  <si>
    <t xml:space="preserve"> bedrade oordopjes</t>
  </si>
  <si>
    <t>GP-OAU021AMDBW</t>
  </si>
  <si>
    <t xml:space="preserve">Samsung </t>
  </si>
  <si>
    <t>ACDK-R34</t>
  </si>
  <si>
    <t>Acutek</t>
  </si>
  <si>
    <t xml:space="preserve">Subtotaal: P*Q </t>
  </si>
  <si>
    <t xml:space="preserve">Subtotaal: P*Q  </t>
  </si>
  <si>
    <t>Totale fictieve inschrijfprijs Kernassortiment</t>
  </si>
  <si>
    <t>Otterbox React serie</t>
  </si>
  <si>
    <t>geschikt voor PMA-01</t>
  </si>
  <si>
    <t>geschikt voor PMA-02</t>
  </si>
  <si>
    <t>geschikt voor PTA-01</t>
  </si>
  <si>
    <t>EO-IC100BBEGEU</t>
  </si>
  <si>
    <t>Panzerglass Case Friendly</t>
  </si>
  <si>
    <t>Bijlage G – Invulformulier Tarieven, tabblad Tarieflijst Kernassortiment behorende bij IWR2024|WpWH|Accessoires &amp; Android Devices</t>
  </si>
  <si>
    <t>* zie bijlage 29 - Kernassortiment</t>
  </si>
  <si>
    <t>1.0</t>
  </si>
  <si>
    <t>Definitief</t>
  </si>
  <si>
    <t>Minimaal gelijkwaardig door Inschrijver aangeboden Product</t>
  </si>
  <si>
    <t>PMA-03*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</si>
</sst>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21"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sz val="8"/>
      <name val="Verdana"/>
      <family val="2"/>
    </font>
    <font>
      <sz val="10"/>
      <name val="Arial"/>
      <family val="2"/>
    </font>
    <font>
      <b/>
      <sz val="10"/>
      <color indexed="8"/>
      <name val="Arial"/>
      <family val="2"/>
    </font>
    <font>
      <sz val="11"/>
      <color rgb="FF000000"/>
      <name val="Calibri"/>
      <family val="2"/>
      <scheme val="minor"/>
    </font>
    <font>
      <b/>
      <sz val="10"/>
      <color rgb="FF000000"/>
      <name val="Arial"/>
      <family val="2"/>
    </font>
    <font>
      <sz val="10"/>
      <color rgb="FF000000"/>
      <name val="Arial"/>
      <family val="2"/>
    </font>
    <font>
      <b/>
      <sz val="10"/>
      <name val="Arial"/>
      <family val="2"/>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15" fillId="0" borderId="0"/>
    <xf numFmtId="0" fontId="17" fillId="0" borderId="0"/>
  </cellStyleXfs>
  <cellXfs count="82">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44" fontId="10" fillId="2" borderId="15"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44" fontId="10" fillId="0" borderId="1" xfId="0" applyNumberFormat="1" applyFont="1" applyBorder="1" applyAlignment="1">
      <alignment horizontal="left" vertical="center" wrapText="1"/>
    </xf>
    <xf numFmtId="0" fontId="9" fillId="4" borderId="7" xfId="0" applyFont="1" applyFill="1" applyBorder="1" applyAlignment="1">
      <alignment vertical="center" wrapText="1"/>
    </xf>
    <xf numFmtId="3" fontId="10" fillId="0" borderId="15"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164" fontId="2" fillId="0" borderId="4" xfId="0" applyNumberFormat="1" applyFont="1" applyBorder="1" applyAlignment="1">
      <alignment horizontal="left" vertical="top" wrapText="1"/>
    </xf>
    <xf numFmtId="44" fontId="12" fillId="2" borderId="24" xfId="1" applyFont="1" applyFill="1" applyBorder="1" applyAlignment="1" applyProtection="1">
      <alignment horizontal="center" vertical="center"/>
      <protection locked="0"/>
    </xf>
    <xf numFmtId="44" fontId="12" fillId="2" borderId="25" xfId="1" applyFont="1" applyFill="1" applyBorder="1" applyAlignment="1" applyProtection="1">
      <alignment horizontal="center" vertical="center"/>
      <protection locked="0"/>
    </xf>
    <xf numFmtId="0" fontId="2" fillId="0" borderId="4" xfId="0" applyFont="1" applyBorder="1" applyAlignment="1">
      <alignment vertical="top" wrapText="1"/>
    </xf>
    <xf numFmtId="0" fontId="2" fillId="0" borderId="22" xfId="0" applyFont="1" applyBorder="1" applyAlignment="1">
      <alignment horizontal="center" vertical="center"/>
    </xf>
    <xf numFmtId="0" fontId="2" fillId="0" borderId="20" xfId="0" applyFont="1" applyBorder="1" applyAlignment="1">
      <alignment horizontal="left" vertical="center" wrapText="1"/>
    </xf>
    <xf numFmtId="0" fontId="13" fillId="5" borderId="1" xfId="0" applyFont="1" applyFill="1" applyBorder="1" applyAlignment="1">
      <alignment vertical="center" wrapText="1"/>
    </xf>
    <xf numFmtId="0" fontId="10" fillId="6" borderId="20" xfId="0" applyFont="1" applyFill="1" applyBorder="1" applyAlignment="1">
      <alignment horizontal="left" vertical="center" wrapText="1"/>
    </xf>
    <xf numFmtId="3" fontId="10" fillId="6" borderId="15" xfId="0" applyNumberFormat="1" applyFont="1" applyFill="1" applyBorder="1" applyAlignment="1">
      <alignment horizontal="left" vertical="center" wrapText="1"/>
    </xf>
    <xf numFmtId="43" fontId="10" fillId="6" borderId="20" xfId="2" applyFont="1" applyFill="1" applyBorder="1" applyAlignment="1" applyProtection="1">
      <alignment horizontal="left" vertical="center" wrapText="1"/>
    </xf>
    <xf numFmtId="0" fontId="14" fillId="0" borderId="1" xfId="0" applyFont="1" applyBorder="1" applyAlignment="1">
      <alignment vertical="center" wrapText="1"/>
    </xf>
    <xf numFmtId="0" fontId="18" fillId="0" borderId="1" xfId="4" applyFont="1" applyBorder="1" applyAlignment="1">
      <alignment vertical="center" wrapText="1" readingOrder="1"/>
    </xf>
    <xf numFmtId="0" fontId="15" fillId="0" borderId="1" xfId="3" applyBorder="1" applyAlignment="1">
      <alignment horizontal="center"/>
    </xf>
    <xf numFmtId="0" fontId="19" fillId="0" borderId="1" xfId="4" applyFont="1" applyBorder="1" applyAlignment="1">
      <alignment horizontal="center" vertical="center" wrapText="1" readingOrder="1"/>
    </xf>
    <xf numFmtId="0" fontId="2" fillId="0" borderId="1" xfId="0" applyFont="1" applyBorder="1" applyAlignment="1">
      <alignment horizontal="center" vertical="center"/>
    </xf>
    <xf numFmtId="0" fontId="2" fillId="0" borderId="1" xfId="0" applyFont="1" applyBorder="1"/>
    <xf numFmtId="3" fontId="10" fillId="0" borderId="1" xfId="0" applyNumberFormat="1" applyFont="1" applyBorder="1" applyAlignment="1">
      <alignment horizontal="center" vertical="center" wrapText="1"/>
    </xf>
    <xf numFmtId="3" fontId="10" fillId="6" borderId="1" xfId="0" applyNumberFormat="1" applyFont="1" applyFill="1" applyBorder="1" applyAlignment="1">
      <alignment horizontal="center" vertical="center" wrapText="1"/>
    </xf>
    <xf numFmtId="49" fontId="16" fillId="7" borderId="1" xfId="3"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20" fillId="7" borderId="1" xfId="3" applyFont="1" applyFill="1" applyBorder="1" applyAlignment="1">
      <alignment horizontal="center" vertical="center" wrapText="1"/>
    </xf>
    <xf numFmtId="0" fontId="10" fillId="8" borderId="1" xfId="0" applyFont="1" applyFill="1" applyBorder="1" applyAlignment="1">
      <alignment horizontal="left" vertical="center" wrapText="1"/>
    </xf>
    <xf numFmtId="0" fontId="19" fillId="8" borderId="1" xfId="4" applyFont="1" applyFill="1" applyBorder="1" applyAlignment="1">
      <alignment horizontal="center" vertical="center" wrapText="1" readingOrder="1"/>
    </xf>
    <xf numFmtId="44" fontId="10" fillId="8" borderId="1" xfId="1" applyFont="1" applyFill="1" applyBorder="1" applyAlignment="1" applyProtection="1">
      <alignment horizontal="center" vertical="center"/>
      <protection locked="0"/>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0" borderId="12" xfId="0" applyFont="1" applyBorder="1" applyAlignment="1">
      <alignment horizontal="center" vertical="center"/>
    </xf>
    <xf numFmtId="0" fontId="0" fillId="0" borderId="23" xfId="0" applyBorder="1" applyAlignment="1">
      <alignment vertical="center"/>
    </xf>
    <xf numFmtId="0" fontId="0" fillId="0" borderId="20" xfId="0" applyBorder="1" applyAlignment="1">
      <alignment vertical="center"/>
    </xf>
    <xf numFmtId="0" fontId="0" fillId="0" borderId="11" xfId="0" applyBorder="1" applyAlignment="1">
      <alignment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0" fillId="0" borderId="0" xfId="3" applyFont="1" applyAlignment="1">
      <alignment horizontal="left" vertical="center" wrapText="1"/>
    </xf>
  </cellXfs>
  <cellStyles count="5">
    <cellStyle name="Komma" xfId="2" builtinId="3"/>
    <cellStyle name="Normal" xfId="4" xr:uid="{EDB45CD6-A266-F044-9593-4DBC36A8D75D}"/>
    <cellStyle name="Standaard" xfId="0" builtinId="0"/>
    <cellStyle name="Standaard 2" xfId="3" xr:uid="{1EE5C0B4-A7DD-7044-8F0D-4D8C19F59348}"/>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Kernassortiment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inschrijfprijs Diensten en voor het tabblad Kernassortiment de Totale fictieve inschrijfprijs Kernassortiment.</a:t>
          </a: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6.4.2</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42" zoomScale="150" zoomScaleNormal="80" zoomScalePageLayoutView="150" workbookViewId="0">
      <selection activeCell="C48" sqref="C48"/>
    </sheetView>
  </sheetViews>
  <sheetFormatPr defaultColWidth="9.140625" defaultRowHeight="14.25" x14ac:dyDescent="0.2"/>
  <cols>
    <col min="1" max="1" width="8.28515625" style="2" customWidth="1"/>
    <col min="2" max="2" width="22.42578125" style="2" customWidth="1"/>
    <col min="3" max="3" width="68.42578125" style="2" customWidth="1"/>
    <col min="4" max="16384" width="9.140625" style="2"/>
  </cols>
  <sheetData>
    <row r="29" spans="2:3" ht="40.5" customHeight="1" thickBot="1" x14ac:dyDescent="0.25"/>
    <row r="30" spans="2:3" ht="18" customHeight="1" x14ac:dyDescent="0.25">
      <c r="B30" s="63" t="s">
        <v>13</v>
      </c>
      <c r="C30" s="64"/>
    </row>
    <row r="31" spans="2:3" ht="18" customHeight="1" x14ac:dyDescent="0.25">
      <c r="B31" s="65" t="s">
        <v>14</v>
      </c>
      <c r="C31" s="66"/>
    </row>
    <row r="32" spans="2:3" x14ac:dyDescent="0.2">
      <c r="B32" s="67"/>
      <c r="C32" s="68"/>
    </row>
    <row r="33" spans="2:3" ht="15" thickBot="1" x14ac:dyDescent="0.25">
      <c r="B33" s="69" t="s">
        <v>15</v>
      </c>
      <c r="C33" s="70"/>
    </row>
    <row r="34" spans="2:3" ht="15" x14ac:dyDescent="0.2">
      <c r="B34" s="71"/>
      <c r="C34" s="72"/>
    </row>
    <row r="35" spans="2:3" ht="15" customHeight="1" x14ac:dyDescent="0.2">
      <c r="B35" s="61" t="s">
        <v>16</v>
      </c>
      <c r="C35" s="62"/>
    </row>
    <row r="36" spans="2:3" ht="18" customHeight="1" x14ac:dyDescent="0.2">
      <c r="B36" s="57" t="s">
        <v>48</v>
      </c>
      <c r="C36" s="58"/>
    </row>
    <row r="37" spans="2:3" ht="18.75" customHeight="1" x14ac:dyDescent="0.2">
      <c r="B37" s="57" t="s">
        <v>47</v>
      </c>
      <c r="C37" s="58"/>
    </row>
    <row r="38" spans="2:3" ht="18.75" customHeight="1" x14ac:dyDescent="0.2">
      <c r="B38" s="57"/>
      <c r="C38" s="58"/>
    </row>
    <row r="39" spans="2:3" ht="18" x14ac:dyDescent="0.2">
      <c r="B39" s="57" t="s">
        <v>17</v>
      </c>
      <c r="C39" s="58"/>
    </row>
    <row r="40" spans="2:3" ht="15" x14ac:dyDescent="0.2">
      <c r="B40" s="59"/>
      <c r="C40" s="60"/>
    </row>
    <row r="41" spans="2:3" ht="15" customHeight="1" x14ac:dyDescent="0.2">
      <c r="B41" s="61"/>
      <c r="C41" s="62"/>
    </row>
    <row r="42" spans="2:3" ht="15" x14ac:dyDescent="0.2">
      <c r="B42" s="51"/>
      <c r="C42" s="52"/>
    </row>
    <row r="43" spans="2:3" ht="15" customHeight="1" x14ac:dyDescent="0.2">
      <c r="B43" s="53"/>
      <c r="C43" s="54"/>
    </row>
    <row r="44" spans="2:3" ht="15" thickBot="1" x14ac:dyDescent="0.25">
      <c r="B44" s="55"/>
      <c r="C44" s="56"/>
    </row>
    <row r="45" spans="2:3" ht="15" thickBot="1" x14ac:dyDescent="0.25">
      <c r="B45" s="1" t="s">
        <v>18</v>
      </c>
      <c r="C45" s="27">
        <v>45282</v>
      </c>
    </row>
    <row r="46" spans="2:3" ht="15" thickBot="1" x14ac:dyDescent="0.25">
      <c r="B46" s="1" t="s">
        <v>19</v>
      </c>
      <c r="C46" s="12" t="s">
        <v>49</v>
      </c>
    </row>
    <row r="47" spans="2:3" ht="15" thickBot="1" x14ac:dyDescent="0.25">
      <c r="B47" s="1" t="s">
        <v>20</v>
      </c>
      <c r="C47" s="30" t="s">
        <v>110</v>
      </c>
    </row>
    <row r="48" spans="2:3" ht="15" thickBot="1" x14ac:dyDescent="0.25">
      <c r="B48" s="1" t="s">
        <v>21</v>
      </c>
      <c r="C48" s="30" t="s">
        <v>111</v>
      </c>
    </row>
    <row r="52" spans="2:3" ht="15" thickBot="1" x14ac:dyDescent="0.25"/>
    <row r="53" spans="2:3" x14ac:dyDescent="0.2">
      <c r="B53" s="16" t="s">
        <v>35</v>
      </c>
      <c r="C53" s="28"/>
    </row>
    <row r="54" spans="2:3" x14ac:dyDescent="0.2">
      <c r="B54" s="13"/>
      <c r="C54" s="17"/>
    </row>
    <row r="55" spans="2:3" x14ac:dyDescent="0.2">
      <c r="B55" s="15" t="s">
        <v>36</v>
      </c>
      <c r="C55" s="29"/>
    </row>
    <row r="56" spans="2:3" x14ac:dyDescent="0.2">
      <c r="B56" s="13"/>
      <c r="C56" s="17"/>
    </row>
    <row r="57" spans="2:3" x14ac:dyDescent="0.2">
      <c r="B57" s="15" t="s">
        <v>37</v>
      </c>
      <c r="C57" s="29"/>
    </row>
    <row r="58" spans="2:3" x14ac:dyDescent="0.2">
      <c r="B58" s="13"/>
      <c r="C58" s="17"/>
    </row>
    <row r="59" spans="2:3" x14ac:dyDescent="0.2">
      <c r="B59" s="15"/>
      <c r="C59" s="17"/>
    </row>
    <row r="60" spans="2:3" x14ac:dyDescent="0.2">
      <c r="B60" s="13"/>
      <c r="C60" s="17"/>
    </row>
    <row r="61" spans="2:3" ht="15" thickBot="1" x14ac:dyDescent="0.25">
      <c r="B61" s="14"/>
      <c r="C61" s="18"/>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6" zoomScale="140" zoomScaleNormal="100" zoomScaleSheetLayoutView="100" zoomScalePageLayoutView="140" workbookViewId="0"/>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32"/>
  <sheetViews>
    <sheetView showGridLines="0" view="pageLayout" topLeftCell="A29" zoomScale="150" zoomScaleNormal="100" zoomScalePageLayoutView="150" workbookViewId="0">
      <selection activeCell="G30" sqref="G30"/>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6"/>
      <c r="B9" s="73" t="s">
        <v>5</v>
      </c>
      <c r="C9" s="74"/>
      <c r="D9" s="74"/>
      <c r="E9" s="74"/>
      <c r="F9" s="74"/>
      <c r="G9" s="74"/>
    </row>
    <row r="10" spans="1:7" ht="34.5" thickBot="1" x14ac:dyDescent="0.2">
      <c r="A10" s="6"/>
      <c r="B10" s="19" t="s">
        <v>31</v>
      </c>
      <c r="C10" s="25" t="s">
        <v>4</v>
      </c>
      <c r="D10" s="10" t="s">
        <v>30</v>
      </c>
      <c r="E10" s="23" t="s">
        <v>38</v>
      </c>
      <c r="F10" s="11" t="s">
        <v>34</v>
      </c>
      <c r="G10" s="21" t="s">
        <v>99</v>
      </c>
    </row>
    <row r="11" spans="1:7" ht="84" x14ac:dyDescent="0.15">
      <c r="A11" s="6"/>
      <c r="B11" s="31" t="s">
        <v>6</v>
      </c>
      <c r="C11" s="33" t="s">
        <v>40</v>
      </c>
      <c r="D11" s="9" t="s">
        <v>3</v>
      </c>
      <c r="E11" s="24">
        <v>20000</v>
      </c>
      <c r="F11" s="20"/>
      <c r="G11" s="22">
        <f>E11*F11</f>
        <v>0</v>
      </c>
    </row>
    <row r="12" spans="1:7" ht="84" x14ac:dyDescent="0.15">
      <c r="A12" s="6"/>
      <c r="B12" s="26" t="s">
        <v>7</v>
      </c>
      <c r="C12" s="33" t="s">
        <v>50</v>
      </c>
      <c r="D12" s="8" t="s">
        <v>3</v>
      </c>
      <c r="E12" s="24">
        <v>2500</v>
      </c>
      <c r="F12" s="20"/>
      <c r="G12" s="22">
        <f t="shared" ref="G12:G27" si="0">E12*F12</f>
        <v>0</v>
      </c>
    </row>
    <row r="13" spans="1:7" ht="48.75" customHeight="1" x14ac:dyDescent="0.15">
      <c r="A13" s="6"/>
      <c r="B13" s="26" t="s">
        <v>8</v>
      </c>
      <c r="C13" s="33" t="s">
        <v>32</v>
      </c>
      <c r="D13" s="8" t="s">
        <v>2</v>
      </c>
      <c r="E13" s="24">
        <v>20000</v>
      </c>
      <c r="F13" s="20"/>
      <c r="G13" s="22">
        <f t="shared" si="0"/>
        <v>0</v>
      </c>
    </row>
    <row r="14" spans="1:7" ht="31.5" x14ac:dyDescent="0.15">
      <c r="A14" s="6"/>
      <c r="B14" s="26" t="s">
        <v>9</v>
      </c>
      <c r="C14" s="33" t="s">
        <v>33</v>
      </c>
      <c r="D14" s="8" t="s">
        <v>2</v>
      </c>
      <c r="E14" s="24">
        <v>2500</v>
      </c>
      <c r="F14" s="20"/>
      <c r="G14" s="22">
        <f t="shared" si="0"/>
        <v>0</v>
      </c>
    </row>
    <row r="15" spans="1:7" ht="105" x14ac:dyDescent="0.15">
      <c r="A15" s="6"/>
      <c r="B15" s="26" t="s">
        <v>10</v>
      </c>
      <c r="C15" s="33" t="s">
        <v>41</v>
      </c>
      <c r="D15" s="8" t="s">
        <v>1</v>
      </c>
      <c r="E15" s="24">
        <v>40000</v>
      </c>
      <c r="F15" s="20"/>
      <c r="G15" s="22">
        <f t="shared" si="0"/>
        <v>0</v>
      </c>
    </row>
    <row r="16" spans="1:7" ht="52.5" x14ac:dyDescent="0.15">
      <c r="A16" s="6"/>
      <c r="B16" s="26" t="s">
        <v>39</v>
      </c>
      <c r="C16" s="33" t="s">
        <v>51</v>
      </c>
      <c r="D16" s="8" t="s">
        <v>2</v>
      </c>
      <c r="E16" s="24">
        <v>10000</v>
      </c>
      <c r="F16" s="20"/>
      <c r="G16" s="22">
        <f t="shared" si="0"/>
        <v>0</v>
      </c>
    </row>
    <row r="17" spans="1:7" ht="42" x14ac:dyDescent="0.15">
      <c r="A17" s="6"/>
      <c r="B17" s="26" t="s">
        <v>52</v>
      </c>
      <c r="C17" s="33" t="s">
        <v>53</v>
      </c>
      <c r="D17" s="8" t="s">
        <v>54</v>
      </c>
      <c r="E17" s="24">
        <v>20000</v>
      </c>
      <c r="F17" s="20"/>
      <c r="G17" s="22">
        <f t="shared" si="0"/>
        <v>0</v>
      </c>
    </row>
    <row r="18" spans="1:7" ht="73.5" x14ac:dyDescent="0.15">
      <c r="A18" s="6"/>
      <c r="B18" s="26" t="s">
        <v>11</v>
      </c>
      <c r="C18" s="37" t="s">
        <v>55</v>
      </c>
      <c r="D18" s="32" t="s">
        <v>46</v>
      </c>
      <c r="E18" s="24">
        <v>5000</v>
      </c>
      <c r="F18" s="20"/>
      <c r="G18" s="22">
        <f t="shared" si="0"/>
        <v>0</v>
      </c>
    </row>
    <row r="19" spans="1:7" ht="73.5" x14ac:dyDescent="0.15">
      <c r="A19" s="6"/>
      <c r="B19" s="26" t="s">
        <v>12</v>
      </c>
      <c r="C19" s="33" t="s">
        <v>56</v>
      </c>
      <c r="D19" s="36" t="s">
        <v>2</v>
      </c>
      <c r="E19" s="24">
        <f>1000</f>
        <v>1000</v>
      </c>
      <c r="F19" s="20"/>
      <c r="G19" s="22">
        <f t="shared" si="0"/>
        <v>0</v>
      </c>
    </row>
    <row r="20" spans="1:7" ht="84" x14ac:dyDescent="0.15">
      <c r="A20" s="6"/>
      <c r="B20" s="26" t="s">
        <v>22</v>
      </c>
      <c r="C20" s="33" t="s">
        <v>57</v>
      </c>
      <c r="D20" s="36" t="s">
        <v>0</v>
      </c>
      <c r="E20" s="24">
        <v>1000</v>
      </c>
      <c r="F20" s="20"/>
      <c r="G20" s="22">
        <f t="shared" si="0"/>
        <v>0</v>
      </c>
    </row>
    <row r="21" spans="1:7" ht="45.95" customHeight="1" x14ac:dyDescent="0.15">
      <c r="A21" s="6"/>
      <c r="B21" s="26" t="s">
        <v>42</v>
      </c>
      <c r="C21" s="33" t="s">
        <v>58</v>
      </c>
      <c r="D21" s="8" t="s">
        <v>0</v>
      </c>
      <c r="E21" s="24">
        <v>2000</v>
      </c>
      <c r="F21" s="20"/>
      <c r="G21" s="22">
        <f t="shared" si="0"/>
        <v>0</v>
      </c>
    </row>
    <row r="22" spans="1:7" ht="31.5" x14ac:dyDescent="0.15">
      <c r="A22" s="6"/>
      <c r="B22" s="26" t="s">
        <v>23</v>
      </c>
      <c r="C22" s="33" t="s">
        <v>59</v>
      </c>
      <c r="D22" s="8" t="s">
        <v>3</v>
      </c>
      <c r="E22" s="24">
        <v>10000</v>
      </c>
      <c r="F22" s="20"/>
      <c r="G22" s="22">
        <f t="shared" si="0"/>
        <v>0</v>
      </c>
    </row>
    <row r="23" spans="1:7" ht="294" x14ac:dyDescent="0.15">
      <c r="A23" s="6"/>
      <c r="B23" s="26" t="s">
        <v>24</v>
      </c>
      <c r="C23" s="37" t="s">
        <v>60</v>
      </c>
      <c r="D23" s="8" t="s">
        <v>2</v>
      </c>
      <c r="E23" s="24">
        <v>20000</v>
      </c>
      <c r="F23" s="20"/>
      <c r="G23" s="22">
        <f t="shared" si="0"/>
        <v>0</v>
      </c>
    </row>
    <row r="24" spans="1:7" ht="73.5" x14ac:dyDescent="0.15">
      <c r="A24" s="6"/>
      <c r="B24" s="26" t="s">
        <v>25</v>
      </c>
      <c r="C24" s="33" t="s">
        <v>28</v>
      </c>
      <c r="D24" s="8" t="s">
        <v>2</v>
      </c>
      <c r="E24" s="24">
        <v>2000</v>
      </c>
      <c r="F24" s="20"/>
      <c r="G24" s="22">
        <f t="shared" si="0"/>
        <v>0</v>
      </c>
    </row>
    <row r="25" spans="1:7" ht="42" x14ac:dyDescent="0.15">
      <c r="A25" s="6"/>
      <c r="B25" s="26" t="s">
        <v>26</v>
      </c>
      <c r="C25" s="33" t="s">
        <v>29</v>
      </c>
      <c r="D25" s="8" t="s">
        <v>0</v>
      </c>
      <c r="E25" s="24">
        <v>1000</v>
      </c>
      <c r="F25" s="20"/>
      <c r="G25" s="22">
        <f t="shared" si="0"/>
        <v>0</v>
      </c>
    </row>
    <row r="26" spans="1:7" ht="42" x14ac:dyDescent="0.15">
      <c r="A26" s="6"/>
      <c r="B26" s="26" t="s">
        <v>43</v>
      </c>
      <c r="C26" s="33" t="s">
        <v>61</v>
      </c>
      <c r="D26" s="8" t="s">
        <v>0</v>
      </c>
      <c r="E26" s="24">
        <v>1000</v>
      </c>
      <c r="F26" s="20"/>
      <c r="G26" s="22">
        <f t="shared" si="0"/>
        <v>0</v>
      </c>
    </row>
    <row r="27" spans="1:7" ht="52.5" x14ac:dyDescent="0.15">
      <c r="A27" s="6"/>
      <c r="B27" s="26" t="s">
        <v>27</v>
      </c>
      <c r="C27" s="33" t="s">
        <v>44</v>
      </c>
      <c r="D27" s="34" t="s">
        <v>45</v>
      </c>
      <c r="E27" s="35">
        <v>1000</v>
      </c>
      <c r="F27" s="20"/>
      <c r="G27" s="22">
        <f t="shared" si="0"/>
        <v>0</v>
      </c>
    </row>
    <row r="28" spans="1:7" ht="42" x14ac:dyDescent="0.15">
      <c r="A28" s="6"/>
      <c r="B28" s="26" t="s">
        <v>62</v>
      </c>
      <c r="C28" s="33" t="s">
        <v>63</v>
      </c>
      <c r="D28" s="34" t="s">
        <v>45</v>
      </c>
      <c r="E28" s="35">
        <v>20000</v>
      </c>
      <c r="F28" s="20"/>
      <c r="G28" s="22">
        <f t="shared" ref="G28" si="1">E28*F28</f>
        <v>0</v>
      </c>
    </row>
    <row r="29" spans="1:7" ht="42" x14ac:dyDescent="0.15">
      <c r="A29" s="6"/>
      <c r="B29" s="26" t="s">
        <v>64</v>
      </c>
      <c r="C29" s="33" t="s">
        <v>65</v>
      </c>
      <c r="D29" s="34" t="s">
        <v>45</v>
      </c>
      <c r="E29" s="35">
        <v>20000</v>
      </c>
      <c r="F29" s="20"/>
      <c r="G29" s="22">
        <f t="shared" ref="G29" si="2">E29*F29</f>
        <v>0</v>
      </c>
    </row>
    <row r="30" spans="1:7" ht="15.75" thickBot="1" x14ac:dyDescent="0.2">
      <c r="A30" s="7"/>
      <c r="B30" s="75" t="s">
        <v>66</v>
      </c>
      <c r="C30" s="76"/>
      <c r="D30" s="77"/>
      <c r="E30" s="77"/>
      <c r="F30" s="78"/>
      <c r="G30" s="22">
        <f>SUM(G11:G29)</f>
        <v>0</v>
      </c>
    </row>
    <row r="31" spans="1:7" ht="12" thickTop="1" x14ac:dyDescent="0.15"/>
    <row r="32" spans="1:7" x14ac:dyDescent="0.15">
      <c r="A32" s="3" t="s">
        <v>67</v>
      </c>
    </row>
  </sheetData>
  <sheetProtection selectLockedCells="1"/>
  <mergeCells count="2">
    <mergeCell ref="B9:G9"/>
    <mergeCell ref="B30:F30"/>
  </mergeCells>
  <dataValidations count="1">
    <dataValidation type="custom" allowBlank="1" showInputMessage="1" showErrorMessage="1" errorTitle="Let op:" error="Beperk de invoer tot maximaal 2 decimalen." sqref="F11:F29 G11:G30"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47"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H33"/>
  <sheetViews>
    <sheetView showGridLines="0" tabSelected="1" zoomScale="140" zoomScaleNormal="140" zoomScalePageLayoutView="150" workbookViewId="0">
      <selection activeCell="F13" sqref="F13"/>
    </sheetView>
  </sheetViews>
  <sheetFormatPr defaultColWidth="9.140625" defaultRowHeight="11.25" x14ac:dyDescent="0.15"/>
  <cols>
    <col min="1" max="1" width="4.7109375" style="3" customWidth="1"/>
    <col min="2" max="2" width="22.28515625" style="3" customWidth="1"/>
    <col min="3" max="3" width="27.28515625" style="3" customWidth="1"/>
    <col min="4" max="4" width="21" style="3" bestFit="1" customWidth="1"/>
    <col min="5" max="6" width="21" style="3" customWidth="1"/>
    <col min="7" max="8" width="18.85546875" style="3" customWidth="1"/>
    <col min="9" max="16384" width="9.140625" style="3"/>
  </cols>
  <sheetData>
    <row r="5" spans="1:8" ht="104.25" customHeight="1" x14ac:dyDescent="0.15"/>
    <row r="7" spans="1:8" ht="12" thickBot="1" x14ac:dyDescent="0.2"/>
    <row r="8" spans="1:8" ht="12.75" thickTop="1" thickBot="1" x14ac:dyDescent="0.2">
      <c r="A8" s="4"/>
      <c r="B8" s="5"/>
      <c r="C8" s="5"/>
      <c r="D8" s="5"/>
      <c r="E8" s="5"/>
      <c r="F8" s="5"/>
      <c r="G8" s="5"/>
      <c r="H8" s="5"/>
    </row>
    <row r="9" spans="1:8" ht="27" customHeight="1" x14ac:dyDescent="0.15">
      <c r="A9" s="6"/>
      <c r="B9" s="79" t="s">
        <v>5</v>
      </c>
      <c r="C9" s="80"/>
      <c r="D9" s="80"/>
      <c r="E9" s="80"/>
      <c r="F9" s="80"/>
      <c r="G9" s="80"/>
      <c r="H9" s="80"/>
    </row>
    <row r="10" spans="1:8" ht="53.25" customHeight="1" x14ac:dyDescent="0.15">
      <c r="A10" s="6"/>
      <c r="B10" s="47" t="s">
        <v>68</v>
      </c>
      <c r="C10" s="45" t="s">
        <v>69</v>
      </c>
      <c r="D10" s="45" t="s">
        <v>70</v>
      </c>
      <c r="E10" s="45" t="s">
        <v>112</v>
      </c>
      <c r="F10" s="45" t="s">
        <v>71</v>
      </c>
      <c r="G10" s="45" t="s">
        <v>72</v>
      </c>
      <c r="H10" s="46" t="s">
        <v>100</v>
      </c>
    </row>
    <row r="11" spans="1:8" ht="15" customHeight="1" x14ac:dyDescent="0.2">
      <c r="A11" s="6"/>
      <c r="B11" s="38" t="s">
        <v>73</v>
      </c>
      <c r="C11" s="39" t="s">
        <v>74</v>
      </c>
      <c r="D11" s="48"/>
      <c r="E11" s="48"/>
      <c r="F11" s="43">
        <v>30000</v>
      </c>
      <c r="G11" s="50"/>
      <c r="H11" s="22">
        <f>F11*G11</f>
        <v>0</v>
      </c>
    </row>
    <row r="12" spans="1:8" ht="12.75" x14ac:dyDescent="0.2">
      <c r="A12" s="6"/>
      <c r="B12" s="41"/>
      <c r="C12" s="39" t="s">
        <v>75</v>
      </c>
      <c r="D12" s="48"/>
      <c r="E12" s="48"/>
      <c r="F12" s="43">
        <v>3000</v>
      </c>
      <c r="G12" s="50"/>
      <c r="H12" s="22">
        <f t="shared" ref="H12:H29" si="0">F12*G12</f>
        <v>0</v>
      </c>
    </row>
    <row r="13" spans="1:8" ht="12.75" x14ac:dyDescent="0.2">
      <c r="A13" s="6"/>
      <c r="B13" s="41"/>
      <c r="C13" s="39" t="s">
        <v>113</v>
      </c>
      <c r="D13" s="48"/>
      <c r="E13" s="48"/>
      <c r="F13" s="43">
        <v>3000</v>
      </c>
      <c r="G13" s="50"/>
      <c r="H13" s="22">
        <f t="shared" si="0"/>
        <v>0</v>
      </c>
    </row>
    <row r="14" spans="1:8" ht="18.95" customHeight="1" x14ac:dyDescent="0.2">
      <c r="A14" s="6"/>
      <c r="B14" s="41"/>
      <c r="C14" s="39" t="s">
        <v>76</v>
      </c>
      <c r="D14" s="48"/>
      <c r="E14" s="48"/>
      <c r="F14" s="43">
        <v>1200</v>
      </c>
      <c r="G14" s="50"/>
      <c r="H14" s="22">
        <f t="shared" si="0"/>
        <v>0</v>
      </c>
    </row>
    <row r="15" spans="1:8" ht="12.75" x14ac:dyDescent="0.15">
      <c r="A15" s="6"/>
      <c r="B15" s="38" t="s">
        <v>77</v>
      </c>
      <c r="C15" s="40" t="s">
        <v>78</v>
      </c>
      <c r="D15" s="40" t="s">
        <v>79</v>
      </c>
      <c r="E15" s="49"/>
      <c r="F15" s="43">
        <v>14000</v>
      </c>
      <c r="G15" s="50"/>
      <c r="H15" s="22">
        <f t="shared" si="0"/>
        <v>0</v>
      </c>
    </row>
    <row r="16" spans="1:8" ht="12.75" x14ac:dyDescent="0.15">
      <c r="A16" s="6"/>
      <c r="B16" s="41"/>
      <c r="C16" s="40" t="s">
        <v>80</v>
      </c>
      <c r="D16" s="40" t="s">
        <v>81</v>
      </c>
      <c r="E16" s="49"/>
      <c r="F16" s="43">
        <v>13000</v>
      </c>
      <c r="G16" s="50"/>
      <c r="H16" s="22">
        <f t="shared" si="0"/>
        <v>0</v>
      </c>
    </row>
    <row r="17" spans="1:8" ht="15" customHeight="1" x14ac:dyDescent="0.2">
      <c r="A17" s="6"/>
      <c r="B17" s="41"/>
      <c r="C17" s="39" t="s">
        <v>82</v>
      </c>
      <c r="D17" s="40" t="s">
        <v>83</v>
      </c>
      <c r="E17" s="49"/>
      <c r="F17" s="43">
        <v>5000</v>
      </c>
      <c r="G17" s="50"/>
      <c r="H17" s="22">
        <f t="shared" si="0"/>
        <v>0</v>
      </c>
    </row>
    <row r="18" spans="1:8" ht="12.75" x14ac:dyDescent="0.15">
      <c r="A18" s="6"/>
      <c r="B18" s="38" t="s">
        <v>84</v>
      </c>
      <c r="C18" s="40" t="s">
        <v>85</v>
      </c>
      <c r="D18" s="40" t="s">
        <v>86</v>
      </c>
      <c r="E18" s="49"/>
      <c r="F18" s="43">
        <v>14000</v>
      </c>
      <c r="G18" s="50"/>
      <c r="H18" s="22">
        <f t="shared" si="0"/>
        <v>0</v>
      </c>
    </row>
    <row r="19" spans="1:8" ht="15" customHeight="1" x14ac:dyDescent="0.15">
      <c r="A19" s="6"/>
      <c r="B19" s="41"/>
      <c r="C19" s="40" t="s">
        <v>103</v>
      </c>
      <c r="D19" s="40" t="s">
        <v>102</v>
      </c>
      <c r="E19" s="49"/>
      <c r="F19" s="43">
        <v>30000</v>
      </c>
      <c r="G19" s="50"/>
      <c r="H19" s="22">
        <f t="shared" si="0"/>
        <v>0</v>
      </c>
    </row>
    <row r="20" spans="1:8" ht="12.75" x14ac:dyDescent="0.15">
      <c r="A20" s="6"/>
      <c r="B20" s="41"/>
      <c r="C20" s="40" t="s">
        <v>104</v>
      </c>
      <c r="D20" s="40" t="s">
        <v>102</v>
      </c>
      <c r="E20" s="49"/>
      <c r="F20" s="43">
        <v>3000</v>
      </c>
      <c r="G20" s="50"/>
      <c r="H20" s="22">
        <f t="shared" si="0"/>
        <v>0</v>
      </c>
    </row>
    <row r="21" spans="1:8" ht="25.5" x14ac:dyDescent="0.15">
      <c r="A21" s="6"/>
      <c r="B21" s="38" t="s">
        <v>87</v>
      </c>
      <c r="C21" s="40" t="s">
        <v>103</v>
      </c>
      <c r="D21" s="40" t="s">
        <v>107</v>
      </c>
      <c r="E21" s="49"/>
      <c r="F21" s="43">
        <v>30000</v>
      </c>
      <c r="G21" s="50"/>
      <c r="H21" s="22">
        <f t="shared" si="0"/>
        <v>0</v>
      </c>
    </row>
    <row r="22" spans="1:8" ht="25.5" x14ac:dyDescent="0.15">
      <c r="A22" s="6"/>
      <c r="B22" s="41"/>
      <c r="C22" s="40" t="s">
        <v>104</v>
      </c>
      <c r="D22" s="40" t="s">
        <v>107</v>
      </c>
      <c r="E22" s="49"/>
      <c r="F22" s="43">
        <v>3000</v>
      </c>
      <c r="G22" s="50"/>
      <c r="H22" s="22">
        <f t="shared" si="0"/>
        <v>0</v>
      </c>
    </row>
    <row r="23" spans="1:8" ht="25.5" x14ac:dyDescent="0.15">
      <c r="A23" s="6"/>
      <c r="B23" s="41"/>
      <c r="C23" s="40" t="s">
        <v>105</v>
      </c>
      <c r="D23" s="40" t="s">
        <v>107</v>
      </c>
      <c r="E23" s="49"/>
      <c r="F23" s="43">
        <v>1200</v>
      </c>
      <c r="G23" s="50"/>
      <c r="H23" s="22">
        <f t="shared" si="0"/>
        <v>0</v>
      </c>
    </row>
    <row r="24" spans="1:8" ht="25.5" x14ac:dyDescent="0.2">
      <c r="A24" s="6"/>
      <c r="B24" s="38" t="s">
        <v>88</v>
      </c>
      <c r="C24" s="39" t="s">
        <v>90</v>
      </c>
      <c r="D24" s="40" t="s">
        <v>91</v>
      </c>
      <c r="E24" s="49"/>
      <c r="F24" s="44">
        <v>2200</v>
      </c>
      <c r="G24" s="50"/>
      <c r="H24" s="22">
        <f t="shared" si="0"/>
        <v>0</v>
      </c>
    </row>
    <row r="25" spans="1:8" ht="12.75" x14ac:dyDescent="0.2">
      <c r="A25" s="6"/>
      <c r="B25" s="38" t="s">
        <v>89</v>
      </c>
      <c r="C25" s="39" t="s">
        <v>92</v>
      </c>
      <c r="D25" s="40" t="s">
        <v>91</v>
      </c>
      <c r="E25" s="49"/>
      <c r="F25" s="44">
        <v>1800</v>
      </c>
      <c r="G25" s="50"/>
      <c r="H25" s="22">
        <f t="shared" si="0"/>
        <v>0</v>
      </c>
    </row>
    <row r="26" spans="1:8" ht="12.75" x14ac:dyDescent="0.2">
      <c r="A26" s="6"/>
      <c r="B26" s="38"/>
      <c r="C26" s="39" t="s">
        <v>93</v>
      </c>
      <c r="D26" s="40" t="s">
        <v>91</v>
      </c>
      <c r="E26" s="49"/>
      <c r="F26" s="44">
        <v>1300</v>
      </c>
      <c r="G26" s="50"/>
      <c r="H26" s="22">
        <f t="shared" si="0"/>
        <v>0</v>
      </c>
    </row>
    <row r="27" spans="1:8" ht="12.75" x14ac:dyDescent="0.2">
      <c r="A27" s="6"/>
      <c r="B27" s="38" t="s">
        <v>94</v>
      </c>
      <c r="C27" s="39" t="s">
        <v>95</v>
      </c>
      <c r="D27" s="40" t="s">
        <v>79</v>
      </c>
      <c r="E27" s="49"/>
      <c r="F27" s="44">
        <v>14000</v>
      </c>
      <c r="G27" s="50"/>
      <c r="H27" s="22">
        <f t="shared" si="0"/>
        <v>0</v>
      </c>
    </row>
    <row r="28" spans="1:8" ht="12.75" x14ac:dyDescent="0.2">
      <c r="A28" s="6"/>
      <c r="B28" s="42"/>
      <c r="C28" s="39" t="s">
        <v>106</v>
      </c>
      <c r="D28" s="40" t="s">
        <v>96</v>
      </c>
      <c r="E28" s="49"/>
      <c r="F28" s="44">
        <v>3000</v>
      </c>
      <c r="G28" s="50"/>
      <c r="H28" s="22">
        <f t="shared" si="0"/>
        <v>0</v>
      </c>
    </row>
    <row r="29" spans="1:8" ht="12.75" x14ac:dyDescent="0.2">
      <c r="A29" s="6"/>
      <c r="B29" s="38"/>
      <c r="C29" s="39" t="s">
        <v>97</v>
      </c>
      <c r="D29" s="40" t="s">
        <v>98</v>
      </c>
      <c r="E29" s="49"/>
      <c r="F29" s="44">
        <v>3000</v>
      </c>
      <c r="G29" s="50"/>
      <c r="H29" s="22">
        <f t="shared" si="0"/>
        <v>0</v>
      </c>
    </row>
    <row r="30" spans="1:8" ht="15.75" thickBot="1" x14ac:dyDescent="0.2">
      <c r="A30" s="7"/>
      <c r="B30" s="75" t="s">
        <v>101</v>
      </c>
      <c r="C30" s="76"/>
      <c r="D30" s="77"/>
      <c r="E30" s="77"/>
      <c r="F30" s="77"/>
      <c r="G30" s="78"/>
      <c r="H30" s="22">
        <f>SUM(H11:H29)</f>
        <v>0</v>
      </c>
    </row>
    <row r="31" spans="1:8" ht="12" thickTop="1" x14ac:dyDescent="0.15"/>
    <row r="32" spans="1:8" x14ac:dyDescent="0.15">
      <c r="A32" s="3" t="s">
        <v>108</v>
      </c>
    </row>
    <row r="33" spans="1:2" ht="54" customHeight="1" x14ac:dyDescent="0.15">
      <c r="A33" s="81" t="s">
        <v>109</v>
      </c>
      <c r="B33" s="81"/>
    </row>
  </sheetData>
  <sheetProtection selectLockedCells="1"/>
  <mergeCells count="3">
    <mergeCell ref="B9:H9"/>
    <mergeCell ref="B30:G30"/>
    <mergeCell ref="A33:B33"/>
  </mergeCells>
  <dataValidations count="1">
    <dataValidation type="custom" allowBlank="1" showInputMessage="1" showErrorMessage="1" errorTitle="Let op:" error="Beperk de invoer tot maximaal 2 decimalen." sqref="G11:G29 H11:H30" xr:uid="{7A282841-2856-E642-8D29-AA8BB0BE8523}">
      <formula1>G11-ROUND(G11,2)=0</formula1>
    </dataValidation>
  </dataValidations>
  <pageMargins left="0.70866141732283472" right="0.70866141732283472" top="0.49583333333333335" bottom="0.74803149606299213" header="0.31496062992125984" footer="0.31496062992125984"/>
  <pageSetup paperSize="9" scale="57" orientation="portrait" r:id="rId1"/>
  <headerFooter>
    <oddHeader>&amp;C&amp;"System Font,Standaard"&amp;14&amp;K000000Tarieflijst Kernassortiment</oddHeader>
    <oddFooter xml:space="preserve">&amp;L_x000D_&amp;1#&amp;"Calibri"&amp;10&amp;K000000 Intern gebruik&amp;R&amp;"Verdana,Standaard"&amp;14
</oddFooter>
  </headerFooter>
  <drawing r:id="rId2"/>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Kernassortiment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Muusse, K.F. (Karl)</cp:lastModifiedBy>
  <cp:lastPrinted>2016-12-22T11:54:17Z</cp:lastPrinted>
  <dcterms:created xsi:type="dcterms:W3CDTF">2016-09-15T10:18:21Z</dcterms:created>
  <dcterms:modified xsi:type="dcterms:W3CDTF">2023-12-20T07:57:43Z</dcterms:modified>
  <cp:category/>
</cp:coreProperties>
</file>