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https://gmdb.sharepoint.com/sites/p-1108/Gedeelde documenten/"/>
    </mc:Choice>
  </mc:AlternateContent>
  <xr:revisionPtr revIDLastSave="13" documentId="8_{58D75617-1DCD-43A7-BCE3-EE4B3A2B18F8}" xr6:coauthVersionLast="47" xr6:coauthVersionMax="47" xr10:uidLastSave="{E8C21414-478D-4921-AF12-0F762EA4EB8F}"/>
  <bookViews>
    <workbookView xWindow="28680" yWindow="-120" windowWidth="29040" windowHeight="15840" tabRatio="775" firstSheet="1" activeTab="1" xr2:uid="{00000000-000D-0000-FFFF-FFFF00000000}"/>
  </bookViews>
  <sheets>
    <sheet name="Voorbeeld" sheetId="38" r:id="rId1"/>
    <sheet name="invulformulier" sheetId="21" r:id="rId2"/>
    <sheet name="bewijslast" sheetId="24" r:id="rId3"/>
    <sheet name="instructie" sheetId="34" r:id="rId4"/>
    <sheet name="logboek overzicht" sheetId="27" r:id="rId5"/>
    <sheet name="Begin" sheetId="29" r:id="rId6"/>
    <sheet name="logboek" sheetId="31" r:id="rId7"/>
    <sheet name="Einde" sheetId="26" r:id="rId8"/>
  </sheets>
  <definedNames>
    <definedName name="_xlnm.Print_Area" localSheetId="2">bewijslast!$A$1:$G$33</definedName>
    <definedName name="_xlnm.Print_Area" localSheetId="1">invulformulier!$B$1:$I$48</definedName>
    <definedName name="_xlnm.Print_Area" localSheetId="6">logboek!$A$1:$J$33</definedName>
    <definedName name="_xlnm.Print_Area" localSheetId="4">'logboek overzicht'!$A$1:$J$33</definedName>
    <definedName name="_xlnm.Print_Area" localSheetId="0">Voorbeeld!$B$1:$M$33</definedName>
    <definedName name="asfaltMAXkorting" localSheetId="0">#REF!</definedName>
    <definedName name="asfaltMAXkorting">#REF!</definedName>
    <definedName name="bandenCIRCdrempel" localSheetId="0">#REF!</definedName>
    <definedName name="bandenCIRCdrempel">#REF!</definedName>
    <definedName name="bandenCIRCfactor" localSheetId="0">#REF!</definedName>
    <definedName name="bandenCIRCfactor">#REF!</definedName>
    <definedName name="bandenCIRCkorting" localSheetId="0">#REF!</definedName>
    <definedName name="bandenCIRCkorting">#REF!</definedName>
    <definedName name="bandenCIRCplafond" localSheetId="0">#REF!</definedName>
    <definedName name="bandenCIRCplafond">#REF!</definedName>
    <definedName name="bandenMAXkorting" localSheetId="0">#REF!</definedName>
    <definedName name="bandenMAXkorting">#REF!</definedName>
    <definedName name="bandenMKIdrempel" localSheetId="0">#REF!</definedName>
    <definedName name="bandenMKIdrempel">#REF!</definedName>
    <definedName name="bandenMKIfactor" localSheetId="0">#REF!</definedName>
    <definedName name="bandenMKIfactor">#REF!</definedName>
    <definedName name="bandenMKIkorting" localSheetId="0">#REF!</definedName>
    <definedName name="bandenMKIkorting">#REF!</definedName>
    <definedName name="bandenMKIplafond" localSheetId="0">#REF!</definedName>
    <definedName name="bandenMKIplafond">#REF!</definedName>
    <definedName name="bandMKIdrempel" localSheetId="0">#REF!</definedName>
    <definedName name="bandMKIdrempel">#REF!</definedName>
    <definedName name="bandMKIplafond" localSheetId="0">#REF!</definedName>
    <definedName name="bandMKIplafond">#REF!</definedName>
    <definedName name="betonMAXkorting" localSheetId="0">#REF!</definedName>
    <definedName name="betonMAXkorting">#REF!</definedName>
    <definedName name="buizenCIRCdrempel" localSheetId="0">#REF!</definedName>
    <definedName name="buizenCIRCdrempel">#REF!</definedName>
    <definedName name="buizenCIRCfactor" localSheetId="0">#REF!</definedName>
    <definedName name="buizenCIRCfactor">#REF!</definedName>
    <definedName name="buizenCIRCkorting" localSheetId="0">#REF!</definedName>
    <definedName name="buizenCIRCkorting">#REF!</definedName>
    <definedName name="buizenCIRCplafond" localSheetId="0">#REF!</definedName>
    <definedName name="buizenCIRCplafond">#REF!</definedName>
    <definedName name="buizenMAXkorting" localSheetId="0">#REF!</definedName>
    <definedName name="buizenMAXkorting">#REF!</definedName>
    <definedName name="buizenMKIdrempel" localSheetId="0">#REF!</definedName>
    <definedName name="buizenMKIdrempel">#REF!</definedName>
    <definedName name="buizenMKIfactor" localSheetId="0">#REF!</definedName>
    <definedName name="buizenMKIfactor">#REF!</definedName>
    <definedName name="buizenMKIkorting" localSheetId="0">#REF!</definedName>
    <definedName name="buizenMKIkorting">#REF!</definedName>
    <definedName name="buizenMKIplafond" localSheetId="0">#REF!</definedName>
    <definedName name="buizenMKIplafond">#REF!</definedName>
    <definedName name="deklaagCIRCdrempel" localSheetId="0">#REF!</definedName>
    <definedName name="deklaagCIRCdrempel">#REF!</definedName>
    <definedName name="deklaagCIRCfactor" localSheetId="0">#REF!</definedName>
    <definedName name="deklaagCIRCfactor">#REF!</definedName>
    <definedName name="deklaagCIRCkorting" localSheetId="0">#REF!</definedName>
    <definedName name="deklaagCIRCkorting">#REF!</definedName>
    <definedName name="deklaagCIRCplafond" localSheetId="0">#REF!</definedName>
    <definedName name="deklaagCIRCplafond">#REF!</definedName>
    <definedName name="deklaagGARdrempel" localSheetId="0">#REF!</definedName>
    <definedName name="deklaagGARdrempel">#REF!</definedName>
    <definedName name="deklaagGARkorting" localSheetId="0">#REF!</definedName>
    <definedName name="deklaagGARkorting">#REF!</definedName>
    <definedName name="deklaagGARplafond" localSheetId="0">#REF!</definedName>
    <definedName name="deklaagGARplafond">#REF!</definedName>
    <definedName name="deklaagMAXkorting" localSheetId="0">#REF!</definedName>
    <definedName name="deklaagMAXkorting">#REF!</definedName>
    <definedName name="deklaagMKIdrempel" localSheetId="0">#REF!</definedName>
    <definedName name="deklaagMKIdrempel">#REF!</definedName>
    <definedName name="deklaagMKIfactor" localSheetId="0">#REF!</definedName>
    <definedName name="deklaagMKIfactor">#REF!</definedName>
    <definedName name="deklaagMKIkorting" localSheetId="0">#REF!</definedName>
    <definedName name="deklaagMKIkorting">#REF!</definedName>
    <definedName name="deklaagMKIplafond" localSheetId="0">#REF!</definedName>
    <definedName name="deklaagMKIplafond">#REF!</definedName>
    <definedName name="kortingGS" localSheetId="0">#REF!</definedName>
    <definedName name="kortingGS">#REF!</definedName>
    <definedName name="kortingTOTAAL" localSheetId="0">#REF!</definedName>
    <definedName name="kortingTOTAAL">#REF!</definedName>
    <definedName name="kortingVT" localSheetId="0">#REF!</definedName>
    <definedName name="kortingVT">#REF!</definedName>
    <definedName name="kortingWT" localSheetId="0">#REF!</definedName>
    <definedName name="kortingWT">#REF!</definedName>
    <definedName name="onderCIRCdrempel" localSheetId="0">#REF!</definedName>
    <definedName name="onderCIRCdrempel">#REF!</definedName>
    <definedName name="onderCIRCfactor" localSheetId="0">#REF!</definedName>
    <definedName name="onderCIRCfactor">#REF!</definedName>
    <definedName name="onderCIRCkorting" localSheetId="0">#REF!</definedName>
    <definedName name="onderCIRCkorting">#REF!</definedName>
    <definedName name="onderCIRCplafond" localSheetId="0">#REF!</definedName>
    <definedName name="onderCIRCplafond">#REF!</definedName>
    <definedName name="onderGARdrempel" localSheetId="0">#REF!</definedName>
    <definedName name="onderGARdrempel">#REF!</definedName>
    <definedName name="onderGARkorting" localSheetId="0">#REF!</definedName>
    <definedName name="onderGARkorting">#REF!</definedName>
    <definedName name="onderGARplafond" localSheetId="0">#REF!</definedName>
    <definedName name="onderGARplafond">#REF!</definedName>
    <definedName name="onderMAXkorting" localSheetId="0">#REF!</definedName>
    <definedName name="onderMAXkorting">#REF!</definedName>
    <definedName name="onderMKIdrempel" localSheetId="0">#REF!</definedName>
    <definedName name="onderMKIdrempel">#REF!</definedName>
    <definedName name="onderMKIfactor" localSheetId="0">#REF!</definedName>
    <definedName name="onderMKIfactor">#REF!</definedName>
    <definedName name="onderMKIkorting" localSheetId="0">#REF!</definedName>
    <definedName name="onderMKIkorting">#REF!</definedName>
    <definedName name="onderMKIplafond" localSheetId="0">#REF!</definedName>
    <definedName name="onderMKIplafond">#REF!</definedName>
    <definedName name="roodCIRCdrempel" localSheetId="0">#REF!</definedName>
    <definedName name="roodCIRCdrempel">#REF!</definedName>
    <definedName name="roodCIRCkorting" localSheetId="0">#REF!</definedName>
    <definedName name="roodCIRCkorting">#REF!</definedName>
    <definedName name="roodCIRCplafond" localSheetId="0">#REF!</definedName>
    <definedName name="roodCIRCplafond">#REF!</definedName>
    <definedName name="roodGARdrempel" localSheetId="0">#REF!</definedName>
    <definedName name="roodGARdrempel">#REF!</definedName>
    <definedName name="roodGARkorting" localSheetId="0">#REF!</definedName>
    <definedName name="roodGARkorting">#REF!</definedName>
    <definedName name="roodGARplafond" localSheetId="0">#REF!</definedName>
    <definedName name="roodGARplafond">#REF!</definedName>
    <definedName name="roodMKIdrempel" localSheetId="0">#REF!</definedName>
    <definedName name="roodMKIdrempel">#REF!</definedName>
    <definedName name="roodMKIkorting" localSheetId="0">#REF!</definedName>
    <definedName name="roodMKIkorting">#REF!</definedName>
    <definedName name="roodMKIplafond" localSheetId="0">#REF!</definedName>
    <definedName name="roodMKIplafond">#REF!</definedName>
    <definedName name="stenenCIRdrempel" localSheetId="0">#REF!</definedName>
    <definedName name="stenenCIRdrempel">#REF!</definedName>
    <definedName name="stenenCIRkorting" localSheetId="0">#REF!</definedName>
    <definedName name="stenenCIRkorting">#REF!</definedName>
    <definedName name="stenenCIRplafond" localSheetId="0">#REF!</definedName>
    <definedName name="stenenCIRplafond">#REF!</definedName>
    <definedName name="stenenMAXkorting" localSheetId="0">#REF!</definedName>
    <definedName name="stenenMAXkorting">#REF!</definedName>
    <definedName name="stenenMKIdrempel" localSheetId="0">#REF!</definedName>
    <definedName name="stenenMKIdrempel">#REF!</definedName>
    <definedName name="stenenMKIkorting" localSheetId="0">#REF!</definedName>
    <definedName name="stenenMKIkorting">#REF!</definedName>
    <definedName name="stenenMKIplafond" localSheetId="0">#REF!</definedName>
    <definedName name="stenenMKIplafond">#REF!</definedName>
    <definedName name="tegelsCIRdrempel" localSheetId="0">#REF!</definedName>
    <definedName name="tegelsCIRdrempel">#REF!</definedName>
    <definedName name="tegelsCIRkorting" localSheetId="0">#REF!</definedName>
    <definedName name="tegelsCIRkorting">#REF!</definedName>
    <definedName name="tegelsCIRplafond" localSheetId="0">#REF!</definedName>
    <definedName name="tegelsCIRplafond">#REF!</definedName>
    <definedName name="tegelsMAXkorting" localSheetId="0">#REF!</definedName>
    <definedName name="tegelsMAXkorting">#REF!</definedName>
    <definedName name="tegelsMKIdrempel" localSheetId="0">#REF!</definedName>
    <definedName name="tegelsMKIdrempel">#REF!</definedName>
    <definedName name="tegelsMKIkoritng" localSheetId="0">#REF!</definedName>
    <definedName name="tegelsMKIkoritng">#REF!</definedName>
    <definedName name="tegelsMKIkorting" localSheetId="0">#REF!</definedName>
    <definedName name="tegelsMKIkorting">#REF!</definedName>
    <definedName name="tegelsMKIplafond" localSheetId="0">#REF!</definedName>
    <definedName name="tegelsMKIplafond">#REF!</definedName>
    <definedName name="tussenCIRCdrempel" localSheetId="0">#REF!</definedName>
    <definedName name="tussenCIRCdrempel">#REF!</definedName>
    <definedName name="tussenCIRCfactor" localSheetId="0">#REF!</definedName>
    <definedName name="tussenCIRCfactor">#REF!</definedName>
    <definedName name="tussenCIRCkorting" localSheetId="0">#REF!</definedName>
    <definedName name="tussenCIRCkorting">#REF!</definedName>
    <definedName name="tussenCIRCplafond" localSheetId="0">#REF!</definedName>
    <definedName name="tussenCIRCplafond">#REF!</definedName>
    <definedName name="tussenGARdrempel" localSheetId="0">#REF!</definedName>
    <definedName name="tussenGARdrempel">#REF!</definedName>
    <definedName name="tussenGARkorting" localSheetId="0">#REF!</definedName>
    <definedName name="tussenGARkorting">#REF!</definedName>
    <definedName name="tussenGARplafond" localSheetId="0">#REF!</definedName>
    <definedName name="tussenGARplafond">#REF!</definedName>
    <definedName name="tussenMAXkorting" localSheetId="0">#REF!</definedName>
    <definedName name="tussenMAXkorting">#REF!</definedName>
    <definedName name="tussenMKIdrempel" localSheetId="0">#REF!</definedName>
    <definedName name="tussenMKIdrempel">#REF!</definedName>
    <definedName name="tussenMKIkorting" localSheetId="0">#REF!</definedName>
    <definedName name="tussenMKIkorting">#REF!</definedName>
    <definedName name="tussenMKIplafond" localSheetId="0">#REF!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21" l="1"/>
  <c r="E20" i="21"/>
  <c r="L11" i="31" l="1"/>
  <c r="K11" i="31"/>
  <c r="M32" i="38"/>
  <c r="C11" i="38" s="1"/>
  <c r="L30" i="38"/>
  <c r="J30" i="38"/>
  <c r="H30" i="38"/>
  <c r="F30" i="38"/>
  <c r="K25" i="38"/>
  <c r="I25" i="38"/>
  <c r="G25" i="38"/>
  <c r="E25" i="38"/>
  <c r="K24" i="38"/>
  <c r="I24" i="38"/>
  <c r="G24" i="38"/>
  <c r="E24" i="38"/>
  <c r="K23" i="38"/>
  <c r="I23" i="38"/>
  <c r="G23" i="38"/>
  <c r="E23" i="38"/>
  <c r="K22" i="38"/>
  <c r="I22" i="38"/>
  <c r="G22" i="38"/>
  <c r="E22" i="38"/>
  <c r="K21" i="38"/>
  <c r="I21" i="38"/>
  <c r="G21" i="38"/>
  <c r="E21" i="38"/>
  <c r="K20" i="38"/>
  <c r="I20" i="38"/>
  <c r="G20" i="38"/>
  <c r="E20" i="38"/>
  <c r="K19" i="38"/>
  <c r="I19" i="38"/>
  <c r="G19" i="38"/>
  <c r="E19" i="38"/>
  <c r="K18" i="38"/>
  <c r="I18" i="38"/>
  <c r="G18" i="38"/>
  <c r="E18" i="38"/>
  <c r="K17" i="38"/>
  <c r="I17" i="38"/>
  <c r="G17" i="38"/>
  <c r="E17" i="38"/>
  <c r="K16" i="38"/>
  <c r="I16" i="38"/>
  <c r="G16" i="38"/>
  <c r="E16" i="38"/>
  <c r="K15" i="38"/>
  <c r="I15" i="38"/>
  <c r="G15" i="38"/>
  <c r="E15" i="38"/>
  <c r="I32" i="21"/>
  <c r="C11" i="21" s="1"/>
  <c r="G30" i="38" l="1"/>
  <c r="H31" i="38" s="1"/>
  <c r="K30" i="38"/>
  <c r="L31" i="38" s="1"/>
  <c r="E30" i="38"/>
  <c r="F31" i="38" s="1"/>
  <c r="I30" i="38"/>
  <c r="J31" i="38" s="1"/>
  <c r="M31" i="38" l="1"/>
  <c r="C10" i="38" s="1"/>
  <c r="I31" i="31"/>
  <c r="H31" i="31"/>
  <c r="I30" i="31"/>
  <c r="H30" i="31"/>
  <c r="I29" i="31"/>
  <c r="H29" i="31"/>
  <c r="I28" i="31"/>
  <c r="H28" i="31"/>
  <c r="I27" i="31"/>
  <c r="H27" i="31"/>
  <c r="I26" i="31"/>
  <c r="H26" i="31"/>
  <c r="I25" i="31"/>
  <c r="H25" i="31"/>
  <c r="I24" i="31"/>
  <c r="H24" i="31"/>
  <c r="I23" i="31"/>
  <c r="H23" i="31"/>
  <c r="I22" i="31"/>
  <c r="H22" i="31"/>
  <c r="I21" i="31"/>
  <c r="H21" i="31"/>
  <c r="I20" i="31"/>
  <c r="H20" i="31"/>
  <c r="I19" i="31"/>
  <c r="H19" i="31"/>
  <c r="I18" i="31"/>
  <c r="H18" i="31"/>
  <c r="I17" i="31"/>
  <c r="H17" i="31"/>
  <c r="I16" i="31"/>
  <c r="H16" i="31"/>
  <c r="I15" i="31"/>
  <c r="H15" i="31"/>
  <c r="I14" i="31"/>
  <c r="H14" i="31"/>
  <c r="I13" i="31"/>
  <c r="H13" i="31"/>
  <c r="I12" i="31"/>
  <c r="H12" i="31"/>
  <c r="D13" i="31"/>
  <c r="D14" i="31"/>
  <c r="D15" i="31"/>
  <c r="D16" i="31"/>
  <c r="D17" i="31"/>
  <c r="D18" i="31"/>
  <c r="D19" i="31"/>
  <c r="D20" i="31"/>
  <c r="D21" i="31"/>
  <c r="D22" i="31"/>
  <c r="D23" i="31"/>
  <c r="D24" i="31"/>
  <c r="D25" i="31"/>
  <c r="D26" i="31"/>
  <c r="D27" i="31"/>
  <c r="D28" i="31"/>
  <c r="D29" i="31"/>
  <c r="D30" i="31"/>
  <c r="D31" i="31"/>
  <c r="D12" i="31"/>
  <c r="K13" i="27" l="1"/>
  <c r="K14" i="27"/>
  <c r="K15" i="27"/>
  <c r="K16" i="27"/>
  <c r="K17" i="27"/>
  <c r="K18" i="27"/>
  <c r="K19" i="27"/>
  <c r="K20" i="27"/>
  <c r="K21" i="27"/>
  <c r="K22" i="27"/>
  <c r="K23" i="27"/>
  <c r="K24" i="27"/>
  <c r="K25" i="27"/>
  <c r="K26" i="27"/>
  <c r="K27" i="27"/>
  <c r="K28" i="27"/>
  <c r="K29" i="27"/>
  <c r="K30" i="27"/>
  <c r="K31" i="27"/>
  <c r="K12" i="27"/>
  <c r="L12" i="31"/>
  <c r="H30" i="21"/>
  <c r="F30" i="21"/>
  <c r="G15" i="21"/>
  <c r="G25" i="21"/>
  <c r="G24" i="21"/>
  <c r="G23" i="21"/>
  <c r="G22" i="21"/>
  <c r="G21" i="21"/>
  <c r="G20" i="21"/>
  <c r="G19" i="21"/>
  <c r="G18" i="21"/>
  <c r="G17" i="21"/>
  <c r="G16" i="21"/>
  <c r="E25" i="21"/>
  <c r="E23" i="21"/>
  <c r="E22" i="21"/>
  <c r="E21" i="21"/>
  <c r="E19" i="21"/>
  <c r="E18" i="21"/>
  <c r="E17" i="21"/>
  <c r="E16" i="21"/>
  <c r="E15" i="21"/>
  <c r="L31" i="27"/>
  <c r="L30" i="27"/>
  <c r="L29" i="27"/>
  <c r="L28" i="27"/>
  <c r="L27" i="27"/>
  <c r="L26" i="27"/>
  <c r="L25" i="27"/>
  <c r="L24" i="27"/>
  <c r="L23" i="27"/>
  <c r="L22" i="27"/>
  <c r="L21" i="27"/>
  <c r="L20" i="27"/>
  <c r="L19" i="27"/>
  <c r="L18" i="27"/>
  <c r="L17" i="27"/>
  <c r="L16" i="27"/>
  <c r="L15" i="27"/>
  <c r="L14" i="27"/>
  <c r="L13" i="27"/>
  <c r="L12" i="27"/>
  <c r="L31" i="31"/>
  <c r="J31" i="31"/>
  <c r="G31" i="31"/>
  <c r="F31" i="31"/>
  <c r="K31" i="31"/>
  <c r="E31" i="31"/>
  <c r="C31" i="31"/>
  <c r="L30" i="31"/>
  <c r="J30" i="31"/>
  <c r="G30" i="31"/>
  <c r="F30" i="31"/>
  <c r="K30" i="31"/>
  <c r="E30" i="31"/>
  <c r="C30" i="31"/>
  <c r="L29" i="31"/>
  <c r="J29" i="31"/>
  <c r="G29" i="31"/>
  <c r="F29" i="31"/>
  <c r="K29" i="31"/>
  <c r="E29" i="31"/>
  <c r="C29" i="31"/>
  <c r="L28" i="31"/>
  <c r="J28" i="31"/>
  <c r="G28" i="31"/>
  <c r="F28" i="31"/>
  <c r="K28" i="31"/>
  <c r="E28" i="31"/>
  <c r="C28" i="31"/>
  <c r="L27" i="31"/>
  <c r="J27" i="31"/>
  <c r="G27" i="31"/>
  <c r="F27" i="31"/>
  <c r="K27" i="31"/>
  <c r="E27" i="31"/>
  <c r="C27" i="31"/>
  <c r="L26" i="31"/>
  <c r="J26" i="31"/>
  <c r="G26" i="31"/>
  <c r="F26" i="31"/>
  <c r="K26" i="31"/>
  <c r="E26" i="31"/>
  <c r="C26" i="31"/>
  <c r="L25" i="31"/>
  <c r="J25" i="31"/>
  <c r="G25" i="31"/>
  <c r="F25" i="31"/>
  <c r="K25" i="31"/>
  <c r="E25" i="31"/>
  <c r="C25" i="31"/>
  <c r="L24" i="31"/>
  <c r="J24" i="31"/>
  <c r="G24" i="31"/>
  <c r="F24" i="31"/>
  <c r="K24" i="31"/>
  <c r="E24" i="31"/>
  <c r="C24" i="31"/>
  <c r="L23" i="31"/>
  <c r="J23" i="31"/>
  <c r="G23" i="31"/>
  <c r="F23" i="31"/>
  <c r="K23" i="31"/>
  <c r="E23" i="31"/>
  <c r="C23" i="31"/>
  <c r="L22" i="31"/>
  <c r="J22" i="31"/>
  <c r="G22" i="31"/>
  <c r="F22" i="31"/>
  <c r="K22" i="31"/>
  <c r="E22" i="31"/>
  <c r="C22" i="31"/>
  <c r="L21" i="31"/>
  <c r="J21" i="31"/>
  <c r="G21" i="31"/>
  <c r="F21" i="31"/>
  <c r="K21" i="31"/>
  <c r="E21" i="31"/>
  <c r="C21" i="31"/>
  <c r="L20" i="31"/>
  <c r="J20" i="31"/>
  <c r="G20" i="31"/>
  <c r="F20" i="31"/>
  <c r="K20" i="31"/>
  <c r="E20" i="31"/>
  <c r="C20" i="31"/>
  <c r="L19" i="31"/>
  <c r="J19" i="31"/>
  <c r="G19" i="31"/>
  <c r="F19" i="31"/>
  <c r="K19" i="31"/>
  <c r="E19" i="31"/>
  <c r="C19" i="31"/>
  <c r="L18" i="31"/>
  <c r="J18" i="31"/>
  <c r="G18" i="31"/>
  <c r="F18" i="31"/>
  <c r="K18" i="31"/>
  <c r="E18" i="31"/>
  <c r="C18" i="31"/>
  <c r="L17" i="31"/>
  <c r="J17" i="31"/>
  <c r="G17" i="31"/>
  <c r="F17" i="31"/>
  <c r="K17" i="31"/>
  <c r="E17" i="31"/>
  <c r="C17" i="31"/>
  <c r="L16" i="31"/>
  <c r="J16" i="31"/>
  <c r="G16" i="31"/>
  <c r="F16" i="31"/>
  <c r="K16" i="31"/>
  <c r="E16" i="31"/>
  <c r="C16" i="31"/>
  <c r="L15" i="31"/>
  <c r="J15" i="31"/>
  <c r="G15" i="31"/>
  <c r="F15" i="31"/>
  <c r="K15" i="31"/>
  <c r="E15" i="31"/>
  <c r="C15" i="31"/>
  <c r="L14" i="31"/>
  <c r="J14" i="31"/>
  <c r="G14" i="31"/>
  <c r="F14" i="31"/>
  <c r="K14" i="31"/>
  <c r="E14" i="31"/>
  <c r="C14" i="31"/>
  <c r="L13" i="31"/>
  <c r="J13" i="31"/>
  <c r="G13" i="31"/>
  <c r="F13" i="31"/>
  <c r="K13" i="31"/>
  <c r="E13" i="31"/>
  <c r="C13" i="31"/>
  <c r="J12" i="31"/>
  <c r="G12" i="31"/>
  <c r="F12" i="31"/>
  <c r="K12" i="31"/>
  <c r="E12" i="31"/>
  <c r="C12" i="31"/>
  <c r="C8" i="31"/>
  <c r="C1" i="31"/>
  <c r="G30" i="21" l="1"/>
  <c r="E30" i="21"/>
  <c r="F31" i="21" s="1"/>
  <c r="H31" i="21"/>
  <c r="C8" i="24"/>
  <c r="C8" i="27"/>
  <c r="J31" i="27"/>
  <c r="G31" i="27"/>
  <c r="F31" i="27"/>
  <c r="E31" i="27"/>
  <c r="C31" i="27"/>
  <c r="J30" i="27"/>
  <c r="G30" i="27"/>
  <c r="F30" i="27"/>
  <c r="E30" i="27"/>
  <c r="C30" i="27"/>
  <c r="J29" i="27"/>
  <c r="G29" i="27"/>
  <c r="F29" i="27"/>
  <c r="E29" i="27"/>
  <c r="C29" i="27"/>
  <c r="J28" i="27"/>
  <c r="G28" i="27"/>
  <c r="F28" i="27"/>
  <c r="E28" i="27"/>
  <c r="C28" i="27"/>
  <c r="J27" i="27"/>
  <c r="G27" i="27"/>
  <c r="F27" i="27"/>
  <c r="E27" i="27"/>
  <c r="C27" i="27"/>
  <c r="J26" i="27"/>
  <c r="G26" i="27"/>
  <c r="F26" i="27"/>
  <c r="E26" i="27"/>
  <c r="C26" i="27"/>
  <c r="J25" i="27"/>
  <c r="G25" i="27"/>
  <c r="F25" i="27"/>
  <c r="E25" i="27"/>
  <c r="C25" i="27"/>
  <c r="J24" i="27"/>
  <c r="G24" i="27"/>
  <c r="F24" i="27"/>
  <c r="E24" i="27"/>
  <c r="C24" i="27"/>
  <c r="J23" i="27"/>
  <c r="G23" i="27"/>
  <c r="F23" i="27"/>
  <c r="E23" i="27"/>
  <c r="C23" i="27"/>
  <c r="J22" i="27"/>
  <c r="G22" i="27"/>
  <c r="F22" i="27"/>
  <c r="E22" i="27"/>
  <c r="C22" i="27"/>
  <c r="J21" i="27"/>
  <c r="G21" i="27"/>
  <c r="F21" i="27"/>
  <c r="E21" i="27"/>
  <c r="C21" i="27"/>
  <c r="J20" i="27"/>
  <c r="G20" i="27"/>
  <c r="F20" i="27"/>
  <c r="E20" i="27"/>
  <c r="C20" i="27"/>
  <c r="J19" i="27"/>
  <c r="G19" i="27"/>
  <c r="F19" i="27"/>
  <c r="E19" i="27"/>
  <c r="C19" i="27"/>
  <c r="J18" i="27"/>
  <c r="G18" i="27"/>
  <c r="F18" i="27"/>
  <c r="E18" i="27"/>
  <c r="C18" i="27"/>
  <c r="J17" i="27"/>
  <c r="G17" i="27"/>
  <c r="F17" i="27"/>
  <c r="E17" i="27"/>
  <c r="C17" i="27"/>
  <c r="J16" i="27"/>
  <c r="G16" i="27"/>
  <c r="F16" i="27"/>
  <c r="E16" i="27"/>
  <c r="C16" i="27"/>
  <c r="J15" i="27"/>
  <c r="G15" i="27"/>
  <c r="F15" i="27"/>
  <c r="E15" i="27"/>
  <c r="C15" i="27"/>
  <c r="J14" i="27"/>
  <c r="G14" i="27"/>
  <c r="F14" i="27"/>
  <c r="E14" i="27"/>
  <c r="C14" i="27"/>
  <c r="J13" i="27"/>
  <c r="G13" i="27"/>
  <c r="F13" i="27"/>
  <c r="E13" i="27"/>
  <c r="C13" i="27"/>
  <c r="J12" i="27"/>
  <c r="G12" i="27"/>
  <c r="F12" i="27"/>
  <c r="E12" i="27"/>
  <c r="C12" i="27"/>
  <c r="C1" i="27"/>
  <c r="C1" i="24"/>
  <c r="I31" i="21" l="1"/>
  <c r="C10"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Jeroen Willems</author>
  </authors>
  <commentList>
    <comment ref="B13" authorId="0" shapeId="0" xr:uid="{A0706670-E5E2-4E4C-A852-BA9F84A9D716}">
      <text>
        <r>
          <rPr>
            <b/>
            <sz val="9"/>
            <color indexed="81"/>
            <rFont val="Tahoma"/>
            <family val="2"/>
          </rPr>
          <t>Jeroen Willems:</t>
        </r>
        <r>
          <rPr>
            <sz val="9"/>
            <color indexed="81"/>
            <rFont val="Tahoma"/>
            <family val="2"/>
          </rPr>
          <t xml:space="preserve">
Betreft: Vrachtwagen en  werkbus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Jeroen Willems</author>
  </authors>
  <commentList>
    <comment ref="B13" authorId="0" shapeId="0" xr:uid="{B6610B56-1424-41E0-86CA-F1F228FCBCCC}">
      <text>
        <r>
          <rPr>
            <b/>
            <sz val="9"/>
            <color indexed="81"/>
            <rFont val="Tahoma"/>
            <family val="2"/>
          </rPr>
          <t>Jeroen Willems:</t>
        </r>
        <r>
          <rPr>
            <sz val="9"/>
            <color indexed="81"/>
            <rFont val="Tahoma"/>
            <family val="2"/>
          </rPr>
          <t xml:space="preserve">
Betreft: Vrachtwagen en  werkbus</t>
        </r>
      </text>
    </comment>
  </commentList>
</comments>
</file>

<file path=xl/sharedStrings.xml><?xml version="1.0" encoding="utf-8"?>
<sst xmlns="http://schemas.openxmlformats.org/spreadsheetml/2006/main" count="169" uniqueCount="86">
  <si>
    <t>[ in te vullen - naam opdracht ]</t>
  </si>
  <si>
    <t>VOORBEELD Invulformulier Zero-Emissie materieel</t>
  </si>
  <si>
    <t>Instructie</t>
  </si>
  <si>
    <t>Alle blauwe velden invullen:</t>
  </si>
  <si>
    <t xml:space="preserve">Inschrijver </t>
  </si>
  <si>
    <t>Totale fictieve meerwaarde</t>
  </si>
  <si>
    <t>behaald</t>
  </si>
  <si>
    <t>te behalen</t>
  </si>
  <si>
    <t>VOERTUIGEN</t>
  </si>
  <si>
    <t>contractjaar 1</t>
  </si>
  <si>
    <t>contractjaar 2</t>
  </si>
  <si>
    <t>contractjaar 3 NVT</t>
  </si>
  <si>
    <t>aandrijving</t>
  </si>
  <si>
    <t>brandstof</t>
  </si>
  <si>
    <t>weegfactor</t>
  </si>
  <si>
    <t xml:space="preserve">waardering </t>
  </si>
  <si>
    <t>totaal aantal transporten: 1000</t>
  </si>
  <si>
    <t>totaal aantal uren inzet: 0</t>
  </si>
  <si>
    <t>totale fictieve meerwaarde</t>
  </si>
  <si>
    <t xml:space="preserve">elektromotor </t>
  </si>
  <si>
    <t>stroom</t>
  </si>
  <si>
    <t>(zero-emissie)</t>
  </si>
  <si>
    <t>waterstof</t>
  </si>
  <si>
    <t>verbrandingsmotor Euro 6 (ook plug in hybride en hybride)</t>
  </si>
  <si>
    <t>HVO 100 (biodiesel)</t>
  </si>
  <si>
    <t>verbrandingsmotor</t>
  </si>
  <si>
    <t>groen gas (BNG/LBG)</t>
  </si>
  <si>
    <t xml:space="preserve">(ook plug in hybride </t>
  </si>
  <si>
    <t>aardgas (CNG/LNG)</t>
  </si>
  <si>
    <t>en hybride)</t>
  </si>
  <si>
    <t>HVO(&lt;100)/GTL</t>
  </si>
  <si>
    <t>Euro 6</t>
  </si>
  <si>
    <t>benzine/diesel</t>
  </si>
  <si>
    <t>groen gas (BNG/LBG) / HVO100 (biodiesel)</t>
  </si>
  <si>
    <t>Euro 5</t>
  </si>
  <si>
    <t>totale dageninzet</t>
  </si>
  <si>
    <t xml:space="preserve"> behaalde fictieve meerwaarde </t>
  </si>
  <si>
    <t>te behalen fictieve meerwaarde</t>
  </si>
  <si>
    <r>
      <t xml:space="preserve">045-2023 Transport en verwerking groenafvalstromen - </t>
    </r>
    <r>
      <rPr>
        <b/>
        <sz val="14"/>
        <color rgb="FFFF0000"/>
        <rFont val="Calibri"/>
        <family val="2"/>
        <scheme val="minor"/>
      </rPr>
      <t>versie 240202</t>
    </r>
  </si>
  <si>
    <t>Invulformulier Zero-Emissie voertuigen</t>
  </si>
  <si>
    <t>Alléén blauwe velden invullen:</t>
  </si>
  <si>
    <t>Inschrijver</t>
  </si>
  <si>
    <t>totaal aantal transporten</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</si>
  <si>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</si>
  <si>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</si>
  <si>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</si>
  <si>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</si>
  <si>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</si>
  <si>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</si>
  <si>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</si>
  <si>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</si>
  <si>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</si>
  <si>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</si>
  <si>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</si>
  <si>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contractjaar 3</t>
  </si>
  <si>
    <t>contractjaar 4</t>
  </si>
  <si>
    <t>omschrijving voertuig</t>
  </si>
  <si>
    <t>kenteken</t>
  </si>
  <si>
    <t>euronorm</t>
  </si>
  <si>
    <t>totaal aantal dagen inzet</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</si>
  <si>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</si>
  <si>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</si>
  <si>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</si>
  <si>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</si>
  <si>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omschrijving</t>
  </si>
  <si>
    <t>merk</t>
  </si>
  <si>
    <t>bouwjaar</t>
  </si>
  <si>
    <t>kWh</t>
  </si>
  <si>
    <t>totaal aantal beloofde transporten</t>
  </si>
  <si>
    <t>cumulatieve ingezette transporten</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</si>
  <si>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</si>
  <si>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</si>
  <si>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 xml:space="preserve">maandinzet </t>
  </si>
  <si>
    <t>jan</t>
  </si>
  <si>
    <t>feb</t>
  </si>
  <si>
    <t>mrt</t>
  </si>
  <si>
    <t>apr</t>
  </si>
  <si>
    <t>mei</t>
  </si>
  <si>
    <t>jun</t>
  </si>
  <si>
    <t>jul</t>
  </si>
  <si>
    <t>aug</t>
  </si>
  <si>
    <t>sept</t>
  </si>
  <si>
    <t>okt</t>
  </si>
  <si>
    <t>nov</t>
  </si>
  <si>
    <t>dec</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</si>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</sst>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37">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8"/>
      <name val="Calibri"/>
      <family val="2"/>
      <scheme val="minor"/>
    </font>
    <font>
      <sz val="9"/>
      <color indexed="81"/>
      <name val="Tahoma"/>
      <family val="2"/>
    </font>
    <font>
      <b/>
      <sz val="9"/>
      <color indexed="81"/>
      <name val="Tahoma"/>
      <family val="2"/>
    </font>
    <font>
      <b/>
      <strike/>
      <sz val="14"/>
      <color theme="0"/>
      <name val="Calibri"/>
      <family val="2"/>
      <scheme val="minor"/>
    </font>
    <font>
      <b/>
      <strike/>
      <sz val="11"/>
      <color theme="0"/>
      <name val="Calibri"/>
      <family val="2"/>
      <scheme val="minor"/>
    </font>
    <font>
      <b/>
      <strike/>
      <sz val="14"/>
      <color indexed="8"/>
      <name val="Calibri"/>
      <family val="2"/>
    </font>
    <font>
      <strike/>
      <sz val="11"/>
      <name val="Calibri"/>
      <family val="2"/>
      <scheme val="minor"/>
    </font>
    <font>
      <strike/>
      <sz val="11"/>
      <color theme="1"/>
      <name val="Calibri"/>
      <family val="2"/>
      <scheme val="minor"/>
    </font>
    <font>
      <b/>
      <strike/>
      <sz val="14"/>
      <color theme="0" tint="-0.499984740745262"/>
      <name val="Calibri"/>
      <family val="2"/>
      <scheme val="minor"/>
    </font>
    <font>
      <strike/>
      <sz val="12"/>
      <name val="Calibri"/>
      <family val="2"/>
      <scheme val="minor"/>
    </font>
    <font>
      <strike/>
      <sz val="11"/>
      <color theme="1"/>
      <name val="Calibri "/>
    </font>
    <font>
      <b/>
      <sz val="14"/>
      <name val="Calibri"/>
      <family val="2"/>
    </font>
    <font>
      <b/>
      <sz val="14"/>
      <color rgb="FFFF0000"/>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rgb="FF003876"/>
        <bgColor indexed="64"/>
      </patternFill>
    </fill>
    <fill>
      <patternFill patternType="solid">
        <fgColor rgb="FFB5985A"/>
        <bgColor indexed="64"/>
      </patternFill>
    </fill>
    <fill>
      <patternFill patternType="solid">
        <fgColor rgb="FFFFFF00"/>
        <bgColor indexed="64"/>
      </patternFill>
    </fill>
    <fill>
      <patternFill patternType="solid">
        <fgColor rgb="FFFF0000"/>
        <bgColor indexed="64"/>
      </patternFill>
    </fill>
    <fill>
      <patternFill patternType="solid">
        <fgColor rgb="FFFF0000"/>
        <bgColor rgb="FF000000"/>
      </patternFill>
    </fill>
  </fills>
  <borders count="88">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271">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0" fontId="5" fillId="0" borderId="10" xfId="0" applyFont="1" applyBorder="1" applyAlignment="1">
      <alignment wrapText="1"/>
    </xf>
    <xf numFmtId="0" fontId="5" fillId="0" borderId="26" xfId="0" applyFont="1" applyBorder="1" applyAlignment="1">
      <alignment wrapText="1"/>
    </xf>
    <xf numFmtId="0" fontId="5" fillId="0" borderId="11" xfId="0" applyFont="1" applyBorder="1" applyAlignment="1">
      <alignment wrapText="1"/>
    </xf>
    <xf numFmtId="0" fontId="5" fillId="0" borderId="5" xfId="0" applyFont="1" applyBorder="1" applyAlignment="1">
      <alignment wrapText="1"/>
    </xf>
    <xf numFmtId="0" fontId="5" fillId="0" borderId="16" xfId="0" applyFont="1" applyBorder="1" applyAlignment="1">
      <alignment wrapText="1"/>
    </xf>
    <xf numFmtId="164" fontId="5" fillId="0" borderId="0" xfId="0" applyNumberFormat="1" applyFont="1"/>
    <xf numFmtId="0" fontId="5" fillId="0" borderId="20" xfId="0" applyFont="1" applyBorder="1" applyAlignment="1">
      <alignment wrapText="1"/>
    </xf>
    <xf numFmtId="0" fontId="13" fillId="0" borderId="13" xfId="0" applyFont="1" applyBorder="1"/>
    <xf numFmtId="0" fontId="13" fillId="0" borderId="29" xfId="0" applyFont="1" applyBorder="1"/>
    <xf numFmtId="0" fontId="13" fillId="0" borderId="0" xfId="0" applyFont="1"/>
    <xf numFmtId="0" fontId="13" fillId="0" borderId="14" xfId="0" applyFont="1" applyBorder="1"/>
    <xf numFmtId="0" fontId="13" fillId="0" borderId="19" xfId="0" applyFont="1" applyBorder="1"/>
    <xf numFmtId="0" fontId="4" fillId="0" borderId="31" xfId="0" applyFont="1" applyBorder="1"/>
    <xf numFmtId="0" fontId="13" fillId="0" borderId="32" xfId="0" applyFont="1" applyBorder="1"/>
    <xf numFmtId="0" fontId="5" fillId="0" borderId="1" xfId="0" applyFont="1" applyBorder="1" applyAlignment="1">
      <alignment wrapText="1"/>
    </xf>
    <xf numFmtId="0" fontId="5" fillId="0" borderId="9" xfId="0" applyFont="1" applyBorder="1" applyAlignment="1">
      <alignment wrapText="1"/>
    </xf>
    <xf numFmtId="0" fontId="5" fillId="0" borderId="35" xfId="0" applyFont="1" applyBorder="1" applyAlignment="1">
      <alignment wrapText="1"/>
    </xf>
    <xf numFmtId="0" fontId="13" fillId="0" borderId="26" xfId="0" applyFont="1" applyBorder="1" applyAlignment="1">
      <alignment wrapText="1"/>
    </xf>
    <xf numFmtId="0" fontId="5" fillId="0" borderId="30" xfId="0" applyFont="1" applyBorder="1"/>
    <xf numFmtId="0" fontId="13" fillId="0" borderId="28"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13" fillId="0" borderId="29" xfId="0" applyFont="1" applyBorder="1" applyAlignment="1">
      <alignment horizontal="right"/>
    </xf>
    <xf numFmtId="0" fontId="13" fillId="0" borderId="30" xfId="0" applyFont="1" applyBorder="1" applyAlignment="1">
      <alignment horizontal="right"/>
    </xf>
    <xf numFmtId="0" fontId="14" fillId="0" borderId="31" xfId="0" applyFont="1" applyBorder="1" applyAlignment="1">
      <alignment horizontal="right"/>
    </xf>
    <xf numFmtId="0" fontId="5" fillId="0" borderId="25"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1" fontId="5" fillId="2" borderId="48" xfId="2" applyNumberFormat="1" applyFont="1" applyFill="1" applyBorder="1" applyAlignment="1" applyProtection="1">
      <alignment horizontal="center"/>
      <protection locked="0"/>
    </xf>
    <xf numFmtId="1" fontId="5" fillId="2" borderId="50" xfId="2" applyNumberFormat="1" applyFont="1" applyFill="1" applyBorder="1" applyAlignment="1" applyProtection="1">
      <alignment horizontal="center"/>
      <protection locked="0"/>
    </xf>
    <xf numFmtId="1" fontId="5" fillId="2" borderId="51" xfId="2" applyNumberFormat="1" applyFont="1" applyFill="1" applyBorder="1" applyAlignment="1" applyProtection="1">
      <alignment horizontal="center"/>
      <protection locked="0"/>
    </xf>
    <xf numFmtId="0" fontId="5" fillId="0" borderId="34" xfId="0" applyFont="1" applyBorder="1" applyAlignment="1">
      <alignment vertical="top" wrapText="1"/>
    </xf>
    <xf numFmtId="166" fontId="5" fillId="0" borderId="48" xfId="1" applyNumberFormat="1" applyFont="1" applyBorder="1" applyAlignment="1" applyProtection="1">
      <alignment horizontal="right"/>
    </xf>
    <xf numFmtId="166" fontId="10" fillId="0" borderId="25" xfId="0" applyNumberFormat="1" applyFont="1" applyBorder="1" applyAlignment="1">
      <alignment horizontal="right"/>
    </xf>
    <xf numFmtId="166" fontId="18" fillId="0" borderId="4" xfId="1" applyNumberFormat="1" applyFont="1" applyBorder="1" applyAlignment="1" applyProtection="1">
      <alignment horizontal="right"/>
    </xf>
    <xf numFmtId="165" fontId="5" fillId="0" borderId="12"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27"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3" fillId="0" borderId="0" xfId="0" applyFont="1"/>
    <xf numFmtId="1" fontId="5" fillId="0" borderId="45" xfId="2" applyNumberFormat="1" applyFont="1" applyBorder="1" applyAlignment="1" applyProtection="1">
      <alignment horizontal="center"/>
    </xf>
    <xf numFmtId="0" fontId="5" fillId="0" borderId="76" xfId="0" applyFont="1" applyBorder="1"/>
    <xf numFmtId="0" fontId="0" fillId="0" borderId="0" xfId="0" applyAlignment="1">
      <alignment vertical="top"/>
    </xf>
    <xf numFmtId="0" fontId="5" fillId="2" borderId="0" xfId="0" applyFont="1" applyFill="1"/>
    <xf numFmtId="1" fontId="5" fillId="2" borderId="70" xfId="2" applyNumberFormat="1" applyFont="1" applyFill="1" applyBorder="1" applyAlignment="1" applyProtection="1">
      <alignment horizontal="center"/>
      <protection locked="0"/>
    </xf>
    <xf numFmtId="1" fontId="5" fillId="2" borderId="9" xfId="2" applyNumberFormat="1" applyFont="1" applyFill="1" applyBorder="1" applyAlignment="1" applyProtection="1">
      <alignment horizontal="center"/>
      <protection locked="0"/>
    </xf>
    <xf numFmtId="1" fontId="5" fillId="2" borderId="5" xfId="2" applyNumberFormat="1" applyFont="1" applyFill="1" applyBorder="1" applyAlignment="1" applyProtection="1">
      <alignment horizontal="center"/>
      <protection locked="0"/>
    </xf>
    <xf numFmtId="1" fontId="5" fillId="2" borderId="16" xfId="2" applyNumberFormat="1" applyFont="1" applyFill="1" applyBorder="1" applyAlignment="1" applyProtection="1">
      <alignment horizontal="center"/>
      <protection locked="0"/>
    </xf>
    <xf numFmtId="1" fontId="5" fillId="2" borderId="20" xfId="2" applyNumberFormat="1" applyFont="1" applyFill="1" applyBorder="1" applyAlignment="1" applyProtection="1">
      <alignment horizontal="center"/>
      <protection locked="0"/>
    </xf>
    <xf numFmtId="1" fontId="5" fillId="0" borderId="70"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78" xfId="1" applyNumberFormat="1" applyFont="1" applyBorder="1" applyAlignment="1" applyProtection="1">
      <alignment horizontal="right"/>
    </xf>
    <xf numFmtId="1" fontId="5" fillId="0" borderId="77" xfId="2" applyNumberFormat="1" applyFont="1" applyBorder="1" applyAlignment="1" applyProtection="1">
      <alignment horizontal="center"/>
    </xf>
    <xf numFmtId="166" fontId="5" fillId="0" borderId="79" xfId="1" applyNumberFormat="1" applyFont="1" applyBorder="1" applyAlignment="1" applyProtection="1">
      <alignment horizontal="right"/>
    </xf>
    <xf numFmtId="1" fontId="3" fillId="0" borderId="81" xfId="1" applyNumberFormat="1" applyFont="1" applyBorder="1" applyAlignment="1" applyProtection="1">
      <alignment horizontal="center"/>
    </xf>
    <xf numFmtId="1" fontId="3" fillId="0" borderId="10" xfId="1" applyNumberFormat="1" applyFont="1" applyBorder="1" applyAlignment="1" applyProtection="1">
      <alignment horizontal="center"/>
    </xf>
    <xf numFmtId="165" fontId="5" fillId="0" borderId="82" xfId="1" applyNumberFormat="1" applyFont="1" applyBorder="1" applyAlignment="1" applyProtection="1">
      <alignment horizontal="center"/>
    </xf>
    <xf numFmtId="165" fontId="5" fillId="0" borderId="83" xfId="1" applyNumberFormat="1" applyFont="1" applyBorder="1" applyAlignment="1" applyProtection="1">
      <alignment horizontal="center"/>
    </xf>
    <xf numFmtId="165" fontId="5" fillId="0" borderId="84" xfId="1" applyNumberFormat="1" applyFont="1" applyBorder="1" applyAlignment="1" applyProtection="1">
      <alignment horizontal="center"/>
    </xf>
    <xf numFmtId="165" fontId="5" fillId="0" borderId="85" xfId="1" applyNumberFormat="1" applyFont="1" applyBorder="1" applyAlignment="1" applyProtection="1">
      <alignment horizontal="center"/>
    </xf>
    <xf numFmtId="165" fontId="5" fillId="0" borderId="38" xfId="1" applyNumberFormat="1" applyFont="1" applyBorder="1" applyAlignment="1" applyProtection="1">
      <alignment horizontal="center"/>
    </xf>
    <xf numFmtId="1" fontId="5" fillId="2" borderId="78" xfId="2" applyNumberFormat="1" applyFont="1" applyFill="1" applyBorder="1" applyAlignment="1" applyProtection="1">
      <alignment horizontal="center"/>
      <protection locked="0"/>
    </xf>
    <xf numFmtId="0" fontId="0" fillId="0" borderId="0" xfId="0" applyAlignment="1">
      <alignment vertical="top" wrapText="1"/>
    </xf>
    <xf numFmtId="0" fontId="0" fillId="2" borderId="0" xfId="0" applyFill="1" applyAlignment="1">
      <alignment vertical="top"/>
    </xf>
    <xf numFmtId="0" fontId="11" fillId="0" borderId="0" xfId="0" applyFont="1"/>
    <xf numFmtId="0" fontId="20" fillId="3" borderId="53" xfId="0" applyFont="1" applyFill="1" applyBorder="1" applyAlignment="1">
      <alignment horizontal="left" vertical="top" wrapText="1"/>
    </xf>
    <xf numFmtId="0" fontId="20" fillId="3" borderId="54" xfId="0" applyFont="1" applyFill="1" applyBorder="1" applyAlignment="1">
      <alignment horizontal="left" vertical="top" wrapText="1"/>
    </xf>
    <xf numFmtId="0" fontId="20" fillId="3" borderId="67" xfId="0" applyFont="1" applyFill="1" applyBorder="1" applyAlignment="1">
      <alignment horizontal="left" vertical="top" wrapText="1"/>
    </xf>
    <xf numFmtId="1" fontId="20" fillId="3" borderId="59" xfId="0" applyNumberFormat="1" applyFont="1" applyFill="1" applyBorder="1" applyAlignment="1">
      <alignment horizontal="center" vertical="top" wrapText="1"/>
    </xf>
    <xf numFmtId="0" fontId="20" fillId="3" borderId="17" xfId="0" applyFont="1" applyFill="1" applyBorder="1" applyAlignment="1">
      <alignment horizontal="left" vertical="top" wrapText="1"/>
    </xf>
    <xf numFmtId="0" fontId="20" fillId="3" borderId="18" xfId="0" applyFont="1" applyFill="1" applyBorder="1" applyAlignment="1">
      <alignment horizontal="left" vertical="top" wrapText="1"/>
    </xf>
    <xf numFmtId="0" fontId="20" fillId="3" borderId="52" xfId="0" applyFont="1" applyFill="1" applyBorder="1" applyAlignment="1">
      <alignment horizontal="left" vertical="top" wrapText="1"/>
    </xf>
    <xf numFmtId="1" fontId="20" fillId="3" borderId="61" xfId="0" applyNumberFormat="1" applyFont="1" applyFill="1" applyBorder="1" applyAlignment="1">
      <alignment horizontal="center" vertical="top" wrapText="1"/>
    </xf>
    <xf numFmtId="0" fontId="20" fillId="3" borderId="55" xfId="0" applyFont="1" applyFill="1" applyBorder="1" applyAlignment="1">
      <alignment horizontal="left" vertical="top" wrapText="1"/>
    </xf>
    <xf numFmtId="0" fontId="20" fillId="3" borderId="56" xfId="0" applyFont="1" applyFill="1" applyBorder="1" applyAlignment="1">
      <alignment horizontal="left" vertical="top" wrapText="1"/>
    </xf>
    <xf numFmtId="0" fontId="20" fillId="3" borderId="69" xfId="0" applyFont="1" applyFill="1" applyBorder="1" applyAlignment="1">
      <alignment horizontal="left" vertical="top" wrapText="1"/>
    </xf>
    <xf numFmtId="1" fontId="20" fillId="3" borderId="62" xfId="0" applyNumberFormat="1" applyFont="1" applyFill="1" applyBorder="1" applyAlignment="1">
      <alignment horizontal="center" vertical="top" wrapText="1"/>
    </xf>
    <xf numFmtId="0" fontId="20" fillId="3" borderId="59" xfId="0" applyFont="1" applyFill="1" applyBorder="1" applyAlignment="1">
      <alignment horizontal="left" vertical="top" wrapText="1"/>
    </xf>
    <xf numFmtId="0" fontId="20" fillId="3" borderId="61" xfId="0" applyFont="1" applyFill="1" applyBorder="1" applyAlignment="1">
      <alignment horizontal="left" vertical="top" wrapText="1"/>
    </xf>
    <xf numFmtId="0" fontId="20" fillId="3" borderId="62" xfId="0" applyFont="1" applyFill="1" applyBorder="1" applyAlignment="1">
      <alignment horizontal="left" vertical="top" wrapText="1"/>
    </xf>
    <xf numFmtId="1" fontId="20" fillId="2" borderId="53" xfId="0" applyNumberFormat="1" applyFont="1" applyFill="1" applyBorder="1" applyAlignment="1" applyProtection="1">
      <alignment horizontal="center" vertical="top"/>
      <protection locked="0"/>
    </xf>
    <xf numFmtId="1" fontId="20" fillId="2" borderId="54" xfId="0" applyNumberFormat="1" applyFont="1" applyFill="1" applyBorder="1" applyAlignment="1" applyProtection="1">
      <alignment horizontal="center" vertical="top"/>
      <protection locked="0"/>
    </xf>
    <xf numFmtId="1" fontId="20" fillId="2" borderId="59" xfId="0" applyNumberFormat="1" applyFont="1" applyFill="1" applyBorder="1" applyAlignment="1" applyProtection="1">
      <alignment horizontal="center" vertical="top"/>
      <protection locked="0"/>
    </xf>
    <xf numFmtId="1" fontId="20" fillId="2" borderId="67" xfId="1" applyNumberFormat="1" applyFont="1" applyFill="1" applyBorder="1" applyAlignment="1" applyProtection="1">
      <alignment horizontal="center" vertical="top"/>
      <protection locked="0"/>
    </xf>
    <xf numFmtId="1" fontId="20" fillId="2" borderId="17" xfId="0" applyNumberFormat="1" applyFont="1" applyFill="1" applyBorder="1" applyAlignment="1" applyProtection="1">
      <alignment horizontal="center" vertical="top"/>
      <protection locked="0"/>
    </xf>
    <xf numFmtId="1" fontId="20" fillId="2" borderId="18" xfId="0" applyNumberFormat="1" applyFont="1" applyFill="1" applyBorder="1" applyAlignment="1" applyProtection="1">
      <alignment horizontal="center" vertical="top"/>
      <protection locked="0"/>
    </xf>
    <xf numFmtId="1" fontId="20" fillId="2" borderId="61" xfId="0" applyNumberFormat="1" applyFont="1" applyFill="1" applyBorder="1" applyAlignment="1" applyProtection="1">
      <alignment horizontal="center" vertical="top"/>
      <protection locked="0"/>
    </xf>
    <xf numFmtId="1" fontId="20" fillId="2" borderId="52" xfId="1" applyNumberFormat="1" applyFont="1" applyFill="1" applyBorder="1" applyAlignment="1" applyProtection="1">
      <alignment horizontal="center" vertical="top"/>
      <protection locked="0"/>
    </xf>
    <xf numFmtId="0" fontId="20" fillId="2" borderId="17" xfId="0" applyFont="1" applyFill="1" applyBorder="1" applyAlignment="1" applyProtection="1">
      <alignment horizontal="center" vertical="top"/>
      <protection locked="0"/>
    </xf>
    <xf numFmtId="0" fontId="20" fillId="2" borderId="18" xfId="0" applyFont="1" applyFill="1" applyBorder="1" applyAlignment="1" applyProtection="1">
      <alignment horizontal="center" vertical="top"/>
      <protection locked="0"/>
    </xf>
    <xf numFmtId="0" fontId="20" fillId="2" borderId="61" xfId="0" applyFont="1" applyFill="1" applyBorder="1" applyAlignment="1" applyProtection="1">
      <alignment horizontal="center" vertical="top"/>
      <protection locked="0"/>
    </xf>
    <xf numFmtId="0" fontId="20" fillId="2" borderId="52" xfId="0" applyFont="1" applyFill="1" applyBorder="1" applyAlignment="1" applyProtection="1">
      <alignment horizontal="center" vertical="top"/>
      <protection locked="0"/>
    </xf>
    <xf numFmtId="0" fontId="20" fillId="2" borderId="63" xfId="0" applyFont="1" applyFill="1" applyBorder="1" applyAlignment="1" applyProtection="1">
      <alignment horizontal="center" vertical="top"/>
      <protection locked="0"/>
    </xf>
    <xf numFmtId="0" fontId="20" fillId="2" borderId="64" xfId="0" applyFont="1" applyFill="1" applyBorder="1" applyAlignment="1" applyProtection="1">
      <alignment horizontal="center" vertical="top"/>
      <protection locked="0"/>
    </xf>
    <xf numFmtId="0" fontId="20" fillId="2" borderId="71" xfId="0" applyFont="1" applyFill="1" applyBorder="1" applyAlignment="1" applyProtection="1">
      <alignment horizontal="center" vertical="top"/>
      <protection locked="0"/>
    </xf>
    <xf numFmtId="0" fontId="20" fillId="2" borderId="68" xfId="0" applyFont="1" applyFill="1" applyBorder="1" applyAlignment="1" applyProtection="1">
      <alignment horizontal="center" vertical="top"/>
      <protection locked="0"/>
    </xf>
    <xf numFmtId="0" fontId="20" fillId="2" borderId="55" xfId="0" applyFont="1" applyFill="1" applyBorder="1" applyAlignment="1" applyProtection="1">
      <alignment horizontal="center" vertical="top"/>
      <protection locked="0"/>
    </xf>
    <xf numFmtId="0" fontId="20" fillId="2" borderId="56" xfId="0" applyFont="1" applyFill="1" applyBorder="1" applyAlignment="1" applyProtection="1">
      <alignment horizontal="center" vertical="top"/>
      <protection locked="0"/>
    </xf>
    <xf numFmtId="0" fontId="20" fillId="2" borderId="62" xfId="0" applyFont="1" applyFill="1" applyBorder="1" applyAlignment="1" applyProtection="1">
      <alignment horizontal="center" vertical="top"/>
      <protection locked="0"/>
    </xf>
    <xf numFmtId="0" fontId="20" fillId="2" borderId="69" xfId="0" applyFont="1" applyFill="1" applyBorder="1" applyAlignment="1" applyProtection="1">
      <alignment horizontal="center" vertical="top"/>
      <protection locked="0"/>
    </xf>
    <xf numFmtId="0" fontId="20" fillId="3" borderId="53" xfId="0" applyFont="1" applyFill="1" applyBorder="1" applyAlignment="1">
      <alignment horizontal="center" vertical="top" wrapText="1"/>
    </xf>
    <xf numFmtId="0" fontId="20" fillId="3" borderId="17" xfId="0" applyFont="1" applyFill="1" applyBorder="1" applyAlignment="1">
      <alignment horizontal="center" vertical="top" wrapText="1"/>
    </xf>
    <xf numFmtId="0" fontId="20" fillId="3" borderId="55" xfId="0" applyFont="1" applyFill="1" applyBorder="1" applyAlignment="1">
      <alignment horizontal="center" vertical="top" wrapText="1"/>
    </xf>
    <xf numFmtId="0" fontId="20" fillId="2" borderId="54" xfId="0" applyFont="1" applyFill="1" applyBorder="1" applyAlignment="1" applyProtection="1">
      <alignment horizontal="left" vertical="top" wrapText="1"/>
      <protection locked="0"/>
    </xf>
    <xf numFmtId="0" fontId="20" fillId="2" borderId="18" xfId="0" applyFont="1" applyFill="1" applyBorder="1" applyAlignment="1" applyProtection="1">
      <alignment horizontal="left" vertical="top" wrapText="1"/>
      <protection locked="0"/>
    </xf>
    <xf numFmtId="0" fontId="20" fillId="2" borderId="56" xfId="0" applyFont="1" applyFill="1" applyBorder="1" applyAlignment="1" applyProtection="1">
      <alignment horizontal="left" vertical="top" wrapText="1"/>
      <protection locked="0"/>
    </xf>
    <xf numFmtId="0" fontId="20" fillId="2" borderId="59" xfId="0" applyFont="1" applyFill="1" applyBorder="1" applyAlignment="1" applyProtection="1">
      <alignment horizontal="left" vertical="top" wrapText="1"/>
      <protection locked="0"/>
    </xf>
    <xf numFmtId="0" fontId="20" fillId="2" borderId="61" xfId="0" applyFont="1" applyFill="1" applyBorder="1" applyAlignment="1" applyProtection="1">
      <alignment horizontal="left" vertical="top" wrapText="1"/>
      <protection locked="0"/>
    </xf>
    <xf numFmtId="0" fontId="20" fillId="2" borderId="62" xfId="0" applyFont="1" applyFill="1" applyBorder="1" applyAlignment="1" applyProtection="1">
      <alignment horizontal="left" vertical="top" wrapText="1"/>
      <protection locked="0"/>
    </xf>
    <xf numFmtId="0" fontId="23" fillId="4" borderId="37" xfId="0" applyFont="1" applyFill="1" applyBorder="1" applyProtection="1">
      <protection locked="0"/>
    </xf>
    <xf numFmtId="0" fontId="20" fillId="2" borderId="53" xfId="0" applyFont="1" applyFill="1" applyBorder="1" applyAlignment="1" applyProtection="1">
      <alignment horizontal="left" vertical="top" wrapText="1"/>
      <protection locked="0"/>
    </xf>
    <xf numFmtId="0" fontId="20" fillId="4" borderId="60" xfId="0" applyFont="1" applyFill="1" applyBorder="1" applyAlignment="1" applyProtection="1">
      <alignment wrapText="1"/>
      <protection locked="0"/>
    </xf>
    <xf numFmtId="0" fontId="20" fillId="4" borderId="74" xfId="0" applyFont="1" applyFill="1" applyBorder="1" applyProtection="1">
      <protection locked="0"/>
    </xf>
    <xf numFmtId="0" fontId="20" fillId="4" borderId="53" xfId="0" applyFont="1" applyFill="1" applyBorder="1" applyAlignment="1" applyProtection="1">
      <alignment horizontal="center" wrapText="1"/>
      <protection locked="0"/>
    </xf>
    <xf numFmtId="0" fontId="20" fillId="4" borderId="54" xfId="0" applyFont="1" applyFill="1" applyBorder="1" applyAlignment="1" applyProtection="1">
      <alignment horizontal="center" wrapText="1"/>
      <protection locked="0"/>
    </xf>
    <xf numFmtId="0" fontId="20" fillId="4" borderId="72" xfId="0" applyFont="1" applyFill="1" applyBorder="1" applyAlignment="1" applyProtection="1">
      <alignment wrapText="1"/>
      <protection locked="0"/>
    </xf>
    <xf numFmtId="0" fontId="20" fillId="4" borderId="73" xfId="0" applyFont="1" applyFill="1" applyBorder="1" applyAlignment="1" applyProtection="1">
      <alignment wrapText="1"/>
      <protection locked="0"/>
    </xf>
    <xf numFmtId="0" fontId="20" fillId="4" borderId="75" xfId="0" applyFont="1" applyFill="1" applyBorder="1" applyProtection="1">
      <protection locked="0"/>
    </xf>
    <xf numFmtId="0" fontId="20" fillId="4" borderId="72" xfId="0" applyFont="1" applyFill="1" applyBorder="1" applyAlignment="1" applyProtection="1">
      <alignment horizontal="center" wrapText="1"/>
      <protection locked="0"/>
    </xf>
    <xf numFmtId="0" fontId="20" fillId="4" borderId="65" xfId="0" applyFont="1" applyFill="1" applyBorder="1" applyAlignment="1" applyProtection="1">
      <alignment horizontal="center" wrapText="1"/>
      <protection locked="0"/>
    </xf>
    <xf numFmtId="0" fontId="20" fillId="2" borderId="17" xfId="0" applyFont="1" applyFill="1" applyBorder="1" applyAlignment="1" applyProtection="1">
      <alignment horizontal="left" vertical="top" wrapText="1"/>
      <protection locked="0"/>
    </xf>
    <xf numFmtId="1" fontId="20" fillId="2" borderId="86" xfId="1" applyNumberFormat="1" applyFont="1" applyFill="1" applyBorder="1" applyAlignment="1" applyProtection="1">
      <alignment horizontal="left" vertical="top"/>
      <protection locked="0"/>
    </xf>
    <xf numFmtId="0" fontId="20" fillId="2" borderId="17" xfId="0" applyFont="1" applyFill="1" applyBorder="1" applyAlignment="1" applyProtection="1">
      <alignment horizontal="center" vertical="top" wrapText="1"/>
      <protection locked="0"/>
    </xf>
    <xf numFmtId="0" fontId="20" fillId="2" borderId="18" xfId="0" applyFont="1" applyFill="1" applyBorder="1" applyAlignment="1" applyProtection="1">
      <alignment horizontal="center" vertical="top" wrapText="1"/>
      <protection locked="0"/>
    </xf>
    <xf numFmtId="0" fontId="23" fillId="2" borderId="18" xfId="0" applyFont="1" applyFill="1" applyBorder="1" applyAlignment="1" applyProtection="1">
      <alignment horizontal="left" vertical="top"/>
      <protection locked="0"/>
    </xf>
    <xf numFmtId="0" fontId="20" fillId="2" borderId="17" xfId="0" applyFont="1" applyFill="1" applyBorder="1" applyAlignment="1" applyProtection="1">
      <alignment horizontal="left" vertical="top"/>
      <protection locked="0"/>
    </xf>
    <xf numFmtId="0" fontId="20" fillId="2" borderId="18" xfId="0" applyFont="1" applyFill="1" applyBorder="1" applyAlignment="1" applyProtection="1">
      <alignment horizontal="left" vertical="top"/>
      <protection locked="0"/>
    </xf>
    <xf numFmtId="0" fontId="23" fillId="2" borderId="64" xfId="0" applyFont="1" applyFill="1" applyBorder="1" applyAlignment="1" applyProtection="1">
      <alignment horizontal="left" vertical="top"/>
      <protection locked="0"/>
    </xf>
    <xf numFmtId="0" fontId="20" fillId="2" borderId="86" xfId="0" applyFont="1" applyFill="1" applyBorder="1" applyAlignment="1" applyProtection="1">
      <alignment horizontal="left" vertical="top"/>
      <protection locked="0"/>
    </xf>
    <xf numFmtId="0" fontId="20" fillId="2" borderId="55" xfId="0" applyFont="1" applyFill="1" applyBorder="1" applyAlignment="1" applyProtection="1">
      <alignment horizontal="left" vertical="top"/>
      <protection locked="0"/>
    </xf>
    <xf numFmtId="0" fontId="20" fillId="2" borderId="56" xfId="0" applyFont="1" applyFill="1" applyBorder="1" applyAlignment="1" applyProtection="1">
      <alignment horizontal="left" vertical="top"/>
      <protection locked="0"/>
    </xf>
    <xf numFmtId="0" fontId="23" fillId="2" borderId="56" xfId="0" applyFont="1" applyFill="1" applyBorder="1" applyAlignment="1" applyProtection="1">
      <alignment horizontal="left" vertical="top"/>
      <protection locked="0"/>
    </xf>
    <xf numFmtId="0" fontId="20" fillId="2" borderId="87" xfId="0" applyFont="1" applyFill="1" applyBorder="1" applyAlignment="1" applyProtection="1">
      <alignment horizontal="left" vertical="top"/>
      <protection locked="0"/>
    </xf>
    <xf numFmtId="0" fontId="9" fillId="2"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1" xfId="0" applyNumberFormat="1" applyFont="1" applyBorder="1" applyAlignment="1" applyProtection="1">
      <alignment horizontal="center"/>
      <protection locked="0"/>
    </xf>
    <xf numFmtId="1" fontId="5" fillId="0" borderId="42" xfId="0" applyNumberFormat="1" applyFont="1" applyBorder="1" applyAlignment="1" applyProtection="1">
      <alignment horizontal="center"/>
      <protection locked="0"/>
    </xf>
    <xf numFmtId="166" fontId="14" fillId="0" borderId="80" xfId="1" applyNumberFormat="1" applyFont="1" applyBorder="1" applyAlignment="1" applyProtection="1">
      <alignment horizontal="right"/>
      <protection locked="0"/>
    </xf>
    <xf numFmtId="166" fontId="14" fillId="0" borderId="78" xfId="1" applyNumberFormat="1" applyFont="1" applyBorder="1" applyAlignment="1" applyProtection="1">
      <alignment horizontal="right"/>
      <protection locked="0"/>
    </xf>
    <xf numFmtId="166" fontId="14" fillId="0" borderId="51" xfId="1" applyNumberFormat="1" applyFont="1" applyBorder="1" applyAlignment="1" applyProtection="1">
      <alignment horizontal="right"/>
      <protection locked="0"/>
    </xf>
    <xf numFmtId="165" fontId="5" fillId="0" borderId="40" xfId="0" applyNumberFormat="1" applyFont="1" applyBorder="1" applyAlignment="1" applyProtection="1">
      <alignment horizontal="center"/>
      <protection locked="0"/>
    </xf>
    <xf numFmtId="1" fontId="5" fillId="0" borderId="43" xfId="0" applyNumberFormat="1" applyFont="1" applyBorder="1" applyAlignment="1" applyProtection="1">
      <alignment horizontal="center"/>
      <protection locked="0"/>
    </xf>
    <xf numFmtId="0" fontId="17" fillId="2" borderId="0" xfId="0" applyFont="1" applyFill="1" applyProtection="1">
      <protection locked="0"/>
    </xf>
    <xf numFmtId="0" fontId="8" fillId="5" borderId="21" xfId="0" applyFont="1" applyFill="1" applyBorder="1" applyAlignment="1">
      <alignment horizontal="left" vertical="center"/>
    </xf>
    <xf numFmtId="0" fontId="8" fillId="5" borderId="22" xfId="0" applyFont="1" applyFill="1" applyBorder="1" applyAlignment="1">
      <alignment horizontal="left" vertical="center"/>
    </xf>
    <xf numFmtId="0" fontId="8" fillId="5" borderId="21" xfId="0" applyFont="1" applyFill="1" applyBorder="1" applyAlignment="1">
      <alignment vertical="center"/>
    </xf>
    <xf numFmtId="0" fontId="8" fillId="5" borderId="22" xfId="0" applyFont="1" applyFill="1" applyBorder="1" applyAlignment="1">
      <alignment horizontal="center" vertical="center"/>
    </xf>
    <xf numFmtId="0" fontId="8" fillId="5" borderId="58" xfId="0" applyFont="1" applyFill="1" applyBorder="1" applyAlignment="1">
      <alignment vertical="center"/>
    </xf>
    <xf numFmtId="0" fontId="8" fillId="5" borderId="36" xfId="0" applyFont="1" applyFill="1" applyBorder="1" applyAlignment="1">
      <alignment horizontal="center" vertical="center"/>
    </xf>
    <xf numFmtId="0" fontId="8" fillId="5" borderId="23" xfId="0" applyFont="1" applyFill="1" applyBorder="1" applyAlignment="1">
      <alignment horizontal="center" vertical="center"/>
    </xf>
    <xf numFmtId="0" fontId="8" fillId="5" borderId="23" xfId="0" applyFont="1" applyFill="1" applyBorder="1" applyAlignment="1">
      <alignment horizontal="left" vertical="center"/>
    </xf>
    <xf numFmtId="0" fontId="2" fillId="6" borderId="1" xfId="0" applyFont="1" applyFill="1" applyBorder="1" applyAlignment="1">
      <alignment vertical="center" wrapText="1"/>
    </xf>
    <xf numFmtId="0" fontId="2" fillId="6" borderId="3" xfId="0" applyFont="1" applyFill="1" applyBorder="1" applyAlignment="1">
      <alignment vertical="center" wrapText="1"/>
    </xf>
    <xf numFmtId="0" fontId="2" fillId="6" borderId="21" xfId="0" applyFont="1" applyFill="1" applyBorder="1" applyAlignment="1">
      <alignment vertical="center" wrapText="1"/>
    </xf>
    <xf numFmtId="0" fontId="2" fillId="6" borderId="24" xfId="0" applyFont="1" applyFill="1" applyBorder="1" applyAlignment="1">
      <alignment vertical="center" wrapText="1"/>
    </xf>
    <xf numFmtId="0" fontId="2" fillId="6" borderId="22" xfId="0" applyFont="1" applyFill="1" applyBorder="1" applyAlignment="1">
      <alignment vertical="center"/>
    </xf>
    <xf numFmtId="0" fontId="2" fillId="6" borderId="70" xfId="0" applyFont="1" applyFill="1" applyBorder="1" applyAlignment="1">
      <alignment vertical="center" wrapText="1"/>
    </xf>
    <xf numFmtId="0" fontId="2" fillId="6" borderId="23" xfId="0" applyFont="1" applyFill="1" applyBorder="1" applyAlignment="1">
      <alignment horizontal="left" wrapText="1"/>
    </xf>
    <xf numFmtId="0" fontId="8" fillId="5" borderId="57" xfId="0" applyFont="1" applyFill="1" applyBorder="1" applyAlignment="1">
      <alignment horizontal="center" vertical="center"/>
    </xf>
    <xf numFmtId="0" fontId="8" fillId="5" borderId="24" xfId="0" applyFont="1" applyFill="1" applyBorder="1" applyAlignment="1">
      <alignment horizontal="center" vertical="center"/>
    </xf>
    <xf numFmtId="0" fontId="8" fillId="6" borderId="57" xfId="0" applyFont="1" applyFill="1" applyBorder="1" applyAlignment="1">
      <alignment vertical="center" wrapText="1"/>
    </xf>
    <xf numFmtId="0" fontId="8" fillId="6" borderId="24" xfId="0" applyFont="1" applyFill="1" applyBorder="1" applyAlignment="1">
      <alignment vertical="center" wrapText="1"/>
    </xf>
    <xf numFmtId="0" fontId="8" fillId="6" borderId="58" xfId="0" applyFont="1" applyFill="1" applyBorder="1" applyAlignment="1">
      <alignment vertical="center" wrapText="1"/>
    </xf>
    <xf numFmtId="0" fontId="8" fillId="6" borderId="44" xfId="0" applyFont="1" applyFill="1" applyBorder="1" applyAlignment="1">
      <alignment vertical="center" wrapText="1"/>
    </xf>
    <xf numFmtId="0" fontId="8" fillId="6" borderId="77" xfId="0" applyFont="1" applyFill="1" applyBorder="1" applyAlignment="1">
      <alignment vertical="center" wrapText="1"/>
    </xf>
    <xf numFmtId="0" fontId="8" fillId="6" borderId="57" xfId="0" applyFont="1" applyFill="1" applyBorder="1" applyAlignment="1">
      <alignment horizontal="center" vertical="center" wrapText="1"/>
    </xf>
    <xf numFmtId="0" fontId="8" fillId="6" borderId="24" xfId="0" applyFont="1" applyFill="1" applyBorder="1" applyAlignment="1">
      <alignment horizontal="center" vertical="center" wrapText="1"/>
    </xf>
    <xf numFmtId="0" fontId="8" fillId="6" borderId="58" xfId="0" applyFont="1" applyFill="1" applyBorder="1" applyAlignment="1">
      <alignment horizontal="center" vertical="center" wrapText="1"/>
    </xf>
    <xf numFmtId="0" fontId="8" fillId="6" borderId="44" xfId="0" applyFont="1" applyFill="1" applyBorder="1" applyAlignment="1">
      <alignment horizontal="center" vertical="center" wrapText="1"/>
    </xf>
    <xf numFmtId="165" fontId="5" fillId="0" borderId="46" xfId="0" applyNumberFormat="1" applyFont="1" applyBorder="1" applyAlignment="1" applyProtection="1">
      <alignment horizontal="center" vertical="center"/>
      <protection locked="0"/>
    </xf>
    <xf numFmtId="0" fontId="5" fillId="0" borderId="33" xfId="0" applyFont="1" applyBorder="1" applyAlignment="1">
      <alignment vertical="center" wrapText="1"/>
    </xf>
    <xf numFmtId="0" fontId="5" fillId="0" borderId="18" xfId="0" applyFont="1" applyBorder="1" applyAlignment="1">
      <alignment vertical="center" wrapText="1"/>
    </xf>
    <xf numFmtId="1" fontId="5" fillId="0" borderId="39" xfId="0" applyNumberFormat="1" applyFont="1" applyBorder="1" applyAlignment="1" applyProtection="1">
      <alignment horizontal="center" vertical="center"/>
      <protection locked="0"/>
    </xf>
    <xf numFmtId="165" fontId="5" fillId="0" borderId="17" xfId="1" applyNumberFormat="1" applyFont="1" applyBorder="1" applyAlignment="1" applyProtection="1">
      <alignment horizontal="center" vertical="center"/>
    </xf>
    <xf numFmtId="1" fontId="5" fillId="2" borderId="18" xfId="2" applyNumberFormat="1" applyFont="1" applyFill="1" applyBorder="1" applyAlignment="1" applyProtection="1">
      <alignment horizontal="center" vertical="center"/>
      <protection locked="0"/>
    </xf>
    <xf numFmtId="165" fontId="5" fillId="0" borderId="37" xfId="1" applyNumberFormat="1" applyFont="1" applyBorder="1" applyAlignment="1" applyProtection="1">
      <alignment horizontal="center" vertical="center"/>
    </xf>
    <xf numFmtId="0" fontId="5" fillId="0" borderId="25" xfId="0" applyFont="1" applyBorder="1" applyAlignment="1">
      <alignment vertical="center"/>
    </xf>
    <xf numFmtId="164" fontId="5" fillId="0" borderId="0" xfId="0" applyNumberFormat="1" applyFont="1" applyAlignment="1">
      <alignment vertical="center"/>
    </xf>
    <xf numFmtId="0" fontId="5" fillId="0" borderId="0" xfId="0" applyFont="1" applyAlignment="1">
      <alignment vertical="center"/>
    </xf>
    <xf numFmtId="0" fontId="5" fillId="0" borderId="34" xfId="0" applyFont="1" applyBorder="1" applyAlignment="1">
      <alignment vertical="center" wrapText="1"/>
    </xf>
    <xf numFmtId="0" fontId="5" fillId="0" borderId="11" xfId="0" applyFont="1" applyBorder="1" applyAlignment="1">
      <alignment vertical="center" wrapText="1"/>
    </xf>
    <xf numFmtId="165" fontId="5" fillId="0" borderId="40" xfId="0" applyNumberFormat="1" applyFont="1" applyBorder="1" applyAlignment="1" applyProtection="1">
      <alignment horizontal="center" vertical="center"/>
      <protection locked="0"/>
    </xf>
    <xf numFmtId="165" fontId="5" fillId="0" borderId="27" xfId="1" applyNumberFormat="1" applyFont="1" applyBorder="1" applyAlignment="1" applyProtection="1">
      <alignment horizontal="center" vertical="center"/>
    </xf>
    <xf numFmtId="1" fontId="5" fillId="2" borderId="11" xfId="2" applyNumberFormat="1" applyFont="1" applyFill="1" applyBorder="1" applyAlignment="1" applyProtection="1">
      <alignment horizontal="center" vertical="center"/>
      <protection locked="0"/>
    </xf>
    <xf numFmtId="165" fontId="5" fillId="0" borderId="84" xfId="1" applyNumberFormat="1" applyFont="1" applyBorder="1" applyAlignment="1" applyProtection="1">
      <alignment horizontal="center" vertical="center"/>
    </xf>
    <xf numFmtId="0" fontId="5" fillId="0" borderId="5" xfId="0" applyFont="1" applyBorder="1" applyAlignment="1">
      <alignment horizontal="center" wrapText="1"/>
    </xf>
    <xf numFmtId="0" fontId="0" fillId="7" borderId="0" xfId="0" applyFill="1"/>
    <xf numFmtId="1" fontId="5" fillId="8" borderId="70" xfId="2" applyNumberFormat="1" applyFont="1" applyFill="1" applyBorder="1" applyAlignment="1" applyProtection="1">
      <alignment horizontal="center"/>
      <protection locked="0"/>
    </xf>
    <xf numFmtId="1" fontId="5" fillId="8" borderId="9" xfId="2" applyNumberFormat="1" applyFont="1" applyFill="1" applyBorder="1" applyAlignment="1" applyProtection="1">
      <alignment horizontal="center"/>
      <protection locked="0"/>
    </xf>
    <xf numFmtId="1" fontId="5" fillId="8" borderId="5" xfId="2" applyNumberFormat="1" applyFont="1" applyFill="1" applyBorder="1" applyAlignment="1" applyProtection="1">
      <alignment horizontal="center"/>
      <protection locked="0"/>
    </xf>
    <xf numFmtId="1" fontId="5" fillId="8" borderId="16" xfId="2" applyNumberFormat="1" applyFont="1" applyFill="1" applyBorder="1" applyAlignment="1" applyProtection="1">
      <alignment horizontal="center"/>
      <protection locked="0"/>
    </xf>
    <xf numFmtId="1" fontId="5" fillId="8" borderId="45" xfId="2" applyNumberFormat="1" applyFont="1" applyFill="1" applyBorder="1" applyAlignment="1" applyProtection="1">
      <alignment horizontal="center"/>
      <protection locked="0"/>
    </xf>
    <xf numFmtId="1" fontId="5" fillId="8" borderId="46" xfId="2" applyNumberFormat="1" applyFont="1" applyFill="1" applyBorder="1" applyAlignment="1" applyProtection="1">
      <alignment horizontal="center"/>
      <protection locked="0"/>
    </xf>
    <xf numFmtId="1" fontId="5" fillId="8" borderId="48" xfId="2" applyNumberFormat="1" applyFont="1" applyFill="1" applyBorder="1" applyAlignment="1" applyProtection="1">
      <alignment horizontal="center"/>
      <protection locked="0"/>
    </xf>
    <xf numFmtId="1" fontId="5" fillId="8" borderId="49" xfId="2" applyNumberFormat="1" applyFont="1" applyFill="1" applyBorder="1" applyAlignment="1" applyProtection="1">
      <alignment horizontal="center"/>
      <protection locked="0"/>
    </xf>
    <xf numFmtId="1" fontId="5" fillId="8" borderId="18" xfId="2" applyNumberFormat="1" applyFont="1" applyFill="1" applyBorder="1" applyAlignment="1" applyProtection="1">
      <alignment horizontal="center" vertical="center"/>
      <protection locked="0"/>
    </xf>
    <xf numFmtId="1" fontId="5" fillId="8" borderId="20" xfId="2" applyNumberFormat="1" applyFont="1" applyFill="1" applyBorder="1" applyAlignment="1" applyProtection="1">
      <alignment horizontal="center"/>
      <protection locked="0"/>
    </xf>
    <xf numFmtId="1" fontId="5" fillId="8" borderId="11" xfId="2" applyNumberFormat="1" applyFont="1" applyFill="1" applyBorder="1" applyAlignment="1" applyProtection="1">
      <alignment horizontal="center" vertical="center"/>
      <protection locked="0"/>
    </xf>
    <xf numFmtId="1" fontId="5" fillId="8" borderId="52" xfId="2" applyNumberFormat="1" applyFont="1" applyFill="1" applyBorder="1" applyAlignment="1" applyProtection="1">
      <alignment horizontal="center" vertical="center"/>
      <protection locked="0"/>
    </xf>
    <xf numFmtId="1" fontId="5" fillId="8" borderId="50" xfId="2" applyNumberFormat="1" applyFont="1" applyFill="1" applyBorder="1" applyAlignment="1" applyProtection="1">
      <alignment horizontal="center"/>
      <protection locked="0"/>
    </xf>
    <xf numFmtId="1" fontId="5" fillId="8" borderId="47" xfId="2" applyNumberFormat="1" applyFont="1" applyFill="1" applyBorder="1" applyAlignment="1" applyProtection="1">
      <alignment horizontal="center" vertical="center"/>
      <protection locked="0"/>
    </xf>
    <xf numFmtId="0" fontId="27" fillId="5" borderId="58" xfId="0" applyFont="1" applyFill="1" applyBorder="1" applyAlignment="1">
      <alignment vertical="center"/>
    </xf>
    <xf numFmtId="0" fontId="27" fillId="5" borderId="36" xfId="0" applyFont="1" applyFill="1" applyBorder="1" applyAlignment="1">
      <alignment horizontal="center" vertical="center"/>
    </xf>
    <xf numFmtId="0" fontId="28" fillId="6" borderId="70" xfId="0" applyFont="1" applyFill="1" applyBorder="1" applyAlignment="1">
      <alignment vertical="center" wrapText="1"/>
    </xf>
    <xf numFmtId="0" fontId="28" fillId="6" borderId="58" xfId="0" applyFont="1" applyFill="1" applyBorder="1" applyAlignment="1">
      <alignment vertical="center" wrapText="1"/>
    </xf>
    <xf numFmtId="0" fontId="29" fillId="0" borderId="0" xfId="0" applyFont="1"/>
    <xf numFmtId="0" fontId="30" fillId="0" borderId="0" xfId="0" applyFont="1"/>
    <xf numFmtId="0" fontId="31" fillId="0" borderId="0" xfId="0" applyFont="1"/>
    <xf numFmtId="164" fontId="32" fillId="0" borderId="0" xfId="1" applyNumberFormat="1" applyFont="1" applyBorder="1" applyAlignment="1" applyProtection="1">
      <alignment horizontal="center" vertical="center"/>
    </xf>
    <xf numFmtId="0" fontId="27" fillId="5" borderId="24" xfId="0" applyFont="1" applyFill="1" applyBorder="1" applyAlignment="1">
      <alignment horizontal="center" vertical="center"/>
    </xf>
    <xf numFmtId="0" fontId="27" fillId="5" borderId="44" xfId="0" applyFont="1" applyFill="1" applyBorder="1" applyAlignment="1">
      <alignment horizontal="center" vertical="center"/>
    </xf>
    <xf numFmtId="0" fontId="27" fillId="6" borderId="24" xfId="0" applyFont="1" applyFill="1" applyBorder="1" applyAlignment="1">
      <alignment vertical="center" wrapText="1"/>
    </xf>
    <xf numFmtId="0" fontId="27" fillId="6" borderId="44" xfId="0" applyFont="1" applyFill="1" applyBorder="1" applyAlignment="1">
      <alignment vertical="center" wrapText="1"/>
    </xf>
    <xf numFmtId="0" fontId="34" fillId="0" borderId="0" xfId="0" applyFont="1" applyAlignment="1">
      <alignment horizontal="center"/>
    </xf>
    <xf numFmtId="0" fontId="33" fillId="9" borderId="54" xfId="0" applyFont="1" applyFill="1" applyBorder="1" applyAlignment="1" applyProtection="1">
      <alignment horizontal="center" wrapText="1"/>
      <protection locked="0"/>
    </xf>
    <xf numFmtId="0" fontId="33" fillId="9" borderId="67" xfId="0" applyFont="1" applyFill="1" applyBorder="1" applyAlignment="1" applyProtection="1">
      <alignment horizontal="center" wrapText="1"/>
      <protection locked="0"/>
    </xf>
    <xf numFmtId="0" fontId="33" fillId="9" borderId="65" xfId="0" applyFont="1" applyFill="1" applyBorder="1" applyAlignment="1" applyProtection="1">
      <alignment horizontal="center" wrapText="1"/>
      <protection locked="0"/>
    </xf>
    <xf numFmtId="0" fontId="33" fillId="9" borderId="66" xfId="0" applyFont="1" applyFill="1" applyBorder="1" applyAlignment="1" applyProtection="1">
      <alignment horizontal="center" wrapText="1"/>
      <protection locked="0"/>
    </xf>
    <xf numFmtId="0" fontId="33" fillId="8" borderId="18" xfId="0" applyFont="1" applyFill="1" applyBorder="1" applyAlignment="1" applyProtection="1">
      <alignment horizontal="center" vertical="top" wrapText="1"/>
      <protection locked="0"/>
    </xf>
    <xf numFmtId="0" fontId="33" fillId="8" borderId="52" xfId="0" applyFont="1" applyFill="1" applyBorder="1" applyAlignment="1" applyProtection="1">
      <alignment horizontal="center" vertical="top" wrapText="1"/>
      <protection locked="0"/>
    </xf>
    <xf numFmtId="0" fontId="33" fillId="8" borderId="18" xfId="0" applyFont="1" applyFill="1" applyBorder="1" applyAlignment="1" applyProtection="1">
      <alignment horizontal="center" vertical="top"/>
      <protection locked="0"/>
    </xf>
    <xf numFmtId="0" fontId="33" fillId="8" borderId="52" xfId="0" applyFont="1" applyFill="1" applyBorder="1" applyAlignment="1" applyProtection="1">
      <alignment horizontal="center" vertical="top"/>
      <protection locked="0"/>
    </xf>
    <xf numFmtId="0" fontId="33" fillId="8" borderId="56" xfId="0" applyFont="1" applyFill="1" applyBorder="1" applyAlignment="1" applyProtection="1">
      <alignment horizontal="center" vertical="top"/>
      <protection locked="0"/>
    </xf>
    <xf numFmtId="0" fontId="33" fillId="8" borderId="69" xfId="0" applyFont="1" applyFill="1" applyBorder="1" applyAlignment="1" applyProtection="1">
      <alignment horizontal="center" vertical="top"/>
      <protection locked="0"/>
    </xf>
    <xf numFmtId="0" fontId="10" fillId="7" borderId="0" xfId="0" applyFont="1" applyFill="1"/>
    <xf numFmtId="0" fontId="5" fillId="7" borderId="0" xfId="0" applyFont="1" applyFill="1"/>
    <xf numFmtId="164" fontId="12" fillId="0" borderId="4" xfId="1" applyNumberFormat="1" applyFont="1" applyFill="1" applyBorder="1" applyAlignment="1" applyProtection="1">
      <alignment vertical="center"/>
      <protection locked="0"/>
    </xf>
    <xf numFmtId="165" fontId="5" fillId="2" borderId="70" xfId="2" applyNumberFormat="1" applyFont="1" applyFill="1" applyBorder="1" applyAlignment="1" applyProtection="1">
      <alignment horizontal="center"/>
      <protection locked="0"/>
    </xf>
    <xf numFmtId="165" fontId="5" fillId="2" borderId="9" xfId="2" applyNumberFormat="1" applyFont="1" applyFill="1" applyBorder="1" applyAlignment="1" applyProtection="1">
      <alignment horizontal="center"/>
      <protection locked="0"/>
    </xf>
    <xf numFmtId="165" fontId="5" fillId="2" borderId="18" xfId="2" applyNumberFormat="1" applyFont="1" applyFill="1" applyBorder="1" applyAlignment="1" applyProtection="1">
      <alignment horizontal="center" vertical="center"/>
      <protection locked="0"/>
    </xf>
    <xf numFmtId="165" fontId="5" fillId="2" borderId="20" xfId="2" applyNumberFormat="1" applyFont="1" applyFill="1" applyBorder="1" applyAlignment="1" applyProtection="1">
      <alignment horizontal="center"/>
      <protection locked="0"/>
    </xf>
    <xf numFmtId="165" fontId="5" fillId="2" borderId="5" xfId="2" applyNumberFormat="1" applyFont="1" applyFill="1" applyBorder="1" applyAlignment="1" applyProtection="1">
      <alignment horizontal="center"/>
      <protection locked="0"/>
    </xf>
    <xf numFmtId="165" fontId="5" fillId="2" borderId="11" xfId="2" applyNumberFormat="1" applyFont="1" applyFill="1" applyBorder="1" applyAlignment="1" applyProtection="1">
      <alignment horizontal="center" vertical="center"/>
      <protection locked="0"/>
    </xf>
    <xf numFmtId="165" fontId="5" fillId="2" borderId="16" xfId="2" applyNumberFormat="1" applyFont="1" applyFill="1" applyBorder="1" applyAlignment="1" applyProtection="1">
      <alignment horizontal="center"/>
      <protection locked="0"/>
    </xf>
    <xf numFmtId="0" fontId="10" fillId="0" borderId="0" xfId="0" applyFont="1" applyProtection="1">
      <protection locked="0"/>
    </xf>
    <xf numFmtId="0" fontId="35" fillId="0" borderId="0" xfId="0" applyFont="1"/>
    <xf numFmtId="0" fontId="2" fillId="6" borderId="58" xfId="0" applyFont="1" applyFill="1" applyBorder="1" applyAlignment="1">
      <alignment vertical="center" wrapText="1"/>
    </xf>
    <xf numFmtId="0" fontId="8" fillId="6" borderId="45" xfId="0" applyFont="1" applyFill="1" applyBorder="1" applyAlignment="1">
      <alignment vertical="center" wrapText="1"/>
    </xf>
    <xf numFmtId="0" fontId="20" fillId="3" borderId="52" xfId="0" applyFont="1" applyFill="1" applyBorder="1" applyAlignment="1">
      <alignment horizontal="center" vertical="top" wrapText="1"/>
    </xf>
    <xf numFmtId="0" fontId="20" fillId="3" borderId="69" xfId="0" applyFont="1" applyFill="1" applyBorder="1" applyAlignment="1">
      <alignment horizontal="center" vertical="top" wrapText="1"/>
    </xf>
    <xf numFmtId="165" fontId="5" fillId="0" borderId="46" xfId="0" applyNumberFormat="1" applyFont="1" applyBorder="1" applyAlignment="1" applyProtection="1">
      <alignment horizontal="center" vertical="center"/>
      <protection locked="0"/>
    </xf>
    <xf numFmtId="165" fontId="5" fillId="0" borderId="50" xfId="0" applyNumberFormat="1" applyFont="1" applyBorder="1" applyAlignment="1" applyProtection="1">
      <alignment horizontal="center" vertical="center"/>
      <protection locked="0"/>
    </xf>
    <xf numFmtId="1" fontId="5" fillId="0" borderId="45" xfId="0" applyNumberFormat="1" applyFont="1" applyBorder="1" applyAlignment="1" applyProtection="1">
      <alignment horizontal="center" vertical="center"/>
      <protection locked="0"/>
    </xf>
    <xf numFmtId="1" fontId="5" fillId="0" borderId="66" xfId="0" applyNumberFormat="1" applyFont="1" applyBorder="1" applyAlignment="1" applyProtection="1">
      <alignment horizontal="center" vertical="center"/>
      <protection locked="0"/>
    </xf>
    <xf numFmtId="0" fontId="5" fillId="2" borderId="0" xfId="0" applyFont="1" applyFill="1" applyAlignment="1" applyProtection="1">
      <alignment horizontal="left"/>
      <protection locked="0"/>
    </xf>
    <xf numFmtId="0" fontId="5" fillId="2" borderId="39" xfId="0" applyFont="1" applyFill="1" applyBorder="1" applyAlignment="1" applyProtection="1">
      <alignment horizontal="left"/>
      <protection locked="0"/>
    </xf>
    <xf numFmtId="0" fontId="5" fillId="2" borderId="8" xfId="0" applyFont="1" applyFill="1" applyBorder="1" applyAlignment="1" applyProtection="1">
      <alignment horizontal="left"/>
      <protection locked="0"/>
    </xf>
    <xf numFmtId="0" fontId="0" fillId="0" borderId="0" xfId="0" applyAlignment="1">
      <alignment horizontal="left" wrapText="1"/>
    </xf>
    <xf numFmtId="0" fontId="21" fillId="5" borderId="0" xfId="0" applyFont="1" applyFill="1" applyAlignment="1">
      <alignment horizontal="center" vertical="center" wrapText="1"/>
    </xf>
    <xf numFmtId="0" fontId="5" fillId="0" borderId="0" xfId="0" applyFont="1" applyAlignment="1">
      <alignment horizontal="left"/>
    </xf>
    <xf numFmtId="0" fontId="8" fillId="5" borderId="21" xfId="0" applyFont="1" applyFill="1" applyBorder="1" applyAlignment="1">
      <alignment horizontal="center" vertical="center"/>
    </xf>
    <xf numFmtId="0" fontId="8" fillId="5" borderId="23" xfId="0" applyFont="1" applyFill="1" applyBorder="1" applyAlignment="1">
      <alignment horizontal="center" vertical="center"/>
    </xf>
    <xf numFmtId="0" fontId="8" fillId="5" borderId="22" xfId="0" applyFont="1" applyFill="1" applyBorder="1" applyAlignment="1">
      <alignment horizontal="center" vertical="center"/>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003876"/>
      <color rgb="FFB5985A"/>
      <color rgb="FF0026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762000</xdr:colOff>
      <xdr:row>0</xdr:row>
      <xdr:rowOff>228600</xdr:rowOff>
    </xdr:from>
    <xdr:to>
      <xdr:col>13</xdr:col>
      <xdr:colOff>323850</xdr:colOff>
      <xdr:row>6</xdr:row>
      <xdr:rowOff>133350</xdr:rowOff>
    </xdr:to>
    <xdr:pic>
      <xdr:nvPicPr>
        <xdr:cNvPr id="2" name="Afbeelding 1">
          <a:extLst>
            <a:ext uri="{FF2B5EF4-FFF2-40B4-BE49-F238E27FC236}">
              <a16:creationId xmlns:a16="http://schemas.microsoft.com/office/drawing/2014/main" id="{2A7FC05E-A803-4520-93BB-ED8204465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15350" y="228600"/>
          <a:ext cx="1390650"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258535</xdr:colOff>
      <xdr:row>3</xdr:row>
      <xdr:rowOff>117022</xdr:rowOff>
    </xdr:from>
    <xdr:to>
      <xdr:col>8</xdr:col>
      <xdr:colOff>440328</xdr:colOff>
      <xdr:row>9</xdr:row>
      <xdr:rowOff>76200</xdr:rowOff>
    </xdr:to>
    <xdr:pic>
      <xdr:nvPicPr>
        <xdr:cNvPr id="3" name="Afbeelding 2">
          <a:extLst>
            <a:ext uri="{FF2B5EF4-FFF2-40B4-BE49-F238E27FC236}">
              <a16:creationId xmlns:a16="http://schemas.microsoft.com/office/drawing/2014/main" id="{DD6E1421-5756-7AC2-B44F-65D767B5D8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38606" y="715736"/>
          <a:ext cx="1390652"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938892</xdr:colOff>
      <xdr:row>0</xdr:row>
      <xdr:rowOff>110218</xdr:rowOff>
    </xdr:from>
    <xdr:to>
      <xdr:col>8</xdr:col>
      <xdr:colOff>1157967</xdr:colOff>
      <xdr:row>6</xdr:row>
      <xdr:rowOff>176893</xdr:rowOff>
    </xdr:to>
    <xdr:pic>
      <xdr:nvPicPr>
        <xdr:cNvPr id="2" name="Afbeelding 1">
          <a:extLst>
            <a:ext uri="{FF2B5EF4-FFF2-40B4-BE49-F238E27FC236}">
              <a16:creationId xmlns:a16="http://schemas.microsoft.com/office/drawing/2014/main" id="{FCD1E20E-06B1-445B-8D0A-8C588C725C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46571" y="110218"/>
          <a:ext cx="1389289" cy="1141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904875</xdr:colOff>
      <xdr:row>0</xdr:row>
      <xdr:rowOff>152400</xdr:rowOff>
    </xdr:from>
    <xdr:to>
      <xdr:col>11</xdr:col>
      <xdr:colOff>1120140</xdr:colOff>
      <xdr:row>7</xdr:row>
      <xdr:rowOff>38100</xdr:rowOff>
    </xdr:to>
    <xdr:pic>
      <xdr:nvPicPr>
        <xdr:cNvPr id="3" name="Afbeelding 2">
          <a:extLst>
            <a:ext uri="{FF2B5EF4-FFF2-40B4-BE49-F238E27FC236}">
              <a16:creationId xmlns:a16="http://schemas.microsoft.com/office/drawing/2014/main" id="{11A9FC98-818A-4606-B733-1CD357E5DE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9525" y="152400"/>
          <a:ext cx="1390650"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21</xdr:col>
      <xdr:colOff>161925</xdr:colOff>
      <xdr:row>0</xdr:row>
      <xdr:rowOff>190500</xdr:rowOff>
    </xdr:from>
    <xdr:to>
      <xdr:col>23</xdr:col>
      <xdr:colOff>472440</xdr:colOff>
      <xdr:row>7</xdr:row>
      <xdr:rowOff>57150</xdr:rowOff>
    </xdr:to>
    <xdr:pic>
      <xdr:nvPicPr>
        <xdr:cNvPr id="2" name="Afbeelding 1">
          <a:extLst>
            <a:ext uri="{FF2B5EF4-FFF2-40B4-BE49-F238E27FC236}">
              <a16:creationId xmlns:a16="http://schemas.microsoft.com/office/drawing/2014/main" id="{17B46836-77F2-4EE9-ABB6-9A52090F14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96600" y="190500"/>
          <a:ext cx="1390650" cy="1114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62D3C-AFA0-4F2C-8130-F34856DEAC8C}">
  <sheetPr>
    <tabColor rgb="FF0070C0"/>
    <pageSetUpPr fitToPage="1"/>
  </sheetPr>
  <dimension ref="B1:T33"/>
  <sheetViews>
    <sheetView showGridLines="0" zoomScaleNormal="100" workbookViewId="0">
      <selection activeCell="B2" sqref="B2"/>
    </sheetView>
  </sheetViews>
  <sheetFormatPr defaultColWidth="9.140625" defaultRowHeight="15"/>
  <cols>
    <col min="1" max="1" width="1.28515625" customWidth="1"/>
    <col min="2" max="2" width="21.42578125" customWidth="1"/>
    <col min="3" max="3" width="23" style="7" bestFit="1" customWidth="1"/>
    <col min="4" max="4" width="10.5703125" bestFit="1" customWidth="1"/>
    <col min="5" max="8" width="17.85546875" customWidth="1"/>
    <col min="9" max="12" width="17.85546875" hidden="1" customWidth="1"/>
    <col min="13" max="13" width="16" customWidth="1"/>
    <col min="14" max="16" width="16" style="8" customWidth="1"/>
    <col min="17" max="17" width="16.42578125" bestFit="1" customWidth="1"/>
    <col min="18" max="18" width="13.7109375" bestFit="1" customWidth="1"/>
    <col min="19" max="19" width="21.28515625" customWidth="1"/>
    <col min="20" max="37" width="11.5703125" customWidth="1"/>
    <col min="38" max="38" width="9.140625" customWidth="1"/>
    <col min="39" max="39" width="10.85546875" customWidth="1"/>
    <col min="40" max="40" width="14.42578125" customWidth="1"/>
    <col min="41" max="41" width="9.140625" customWidth="1"/>
    <col min="42" max="42" width="13.28515625" customWidth="1"/>
  </cols>
  <sheetData>
    <row r="1" spans="2:20" s="1" customFormat="1" ht="18.75">
      <c r="B1" s="160" t="s">
        <v>0</v>
      </c>
      <c r="C1" s="146"/>
    </row>
    <row r="2" spans="2:20" s="3" customFormat="1" ht="18.75">
      <c r="B2" s="242" t="s">
        <v>1</v>
      </c>
      <c r="C2" s="243"/>
      <c r="D2" s="243"/>
      <c r="E2" s="243"/>
      <c r="M2" s="4"/>
      <c r="N2" s="4"/>
      <c r="P2" s="4"/>
      <c r="Q2" s="4"/>
      <c r="S2" s="4"/>
      <c r="T2" s="4"/>
    </row>
    <row r="3" spans="2:20" s="3" customFormat="1" ht="8.4499999999999993" customHeight="1">
      <c r="B3" s="2"/>
      <c r="M3" s="4"/>
      <c r="N3" s="4"/>
      <c r="P3" s="4"/>
      <c r="Q3" s="4"/>
      <c r="S3" s="4"/>
      <c r="T3" s="4"/>
    </row>
    <row r="4" spans="2:20" s="3" customFormat="1" ht="15.75">
      <c r="B4" s="38" t="s">
        <v>2</v>
      </c>
      <c r="C4"/>
      <c r="M4" s="4"/>
      <c r="N4" s="4"/>
      <c r="P4" s="4"/>
      <c r="Q4" s="4"/>
      <c r="S4" s="4"/>
      <c r="T4" s="4"/>
    </row>
    <row r="5" spans="2:20" s="3" customFormat="1">
      <c r="B5" s="55" t="s">
        <v>3</v>
      </c>
      <c r="C5" s="55"/>
      <c r="D5" s="56"/>
      <c r="M5" s="4"/>
      <c r="N5" s="4"/>
      <c r="P5" s="4"/>
      <c r="Q5" s="4"/>
      <c r="S5" s="4"/>
      <c r="T5" s="4"/>
    </row>
    <row r="6" spans="2:20" s="3" customFormat="1" ht="18.75">
      <c r="B6" s="38" t="s">
        <v>4</v>
      </c>
      <c r="M6" s="30"/>
      <c r="Q6" s="5"/>
      <c r="S6" s="4"/>
      <c r="T6" s="4"/>
    </row>
    <row r="7" spans="2:20" s="3" customFormat="1" ht="18.75">
      <c r="B7" s="262"/>
      <c r="C7" s="262"/>
      <c r="M7" s="30"/>
      <c r="Q7" s="5"/>
      <c r="S7" s="4"/>
      <c r="T7" s="4"/>
    </row>
    <row r="8" spans="2:20" s="3" customFormat="1" ht="7.5" customHeight="1">
      <c r="B8" s="39"/>
      <c r="C8" s="39"/>
      <c r="D8" s="39"/>
      <c r="E8" s="39"/>
      <c r="F8" s="39"/>
      <c r="G8" s="39"/>
      <c r="H8" s="39"/>
      <c r="I8" s="39"/>
      <c r="J8" s="39"/>
      <c r="K8" s="39"/>
      <c r="L8" s="39"/>
      <c r="M8" s="30"/>
      <c r="Q8" s="5"/>
      <c r="S8" s="4"/>
      <c r="T8" s="4"/>
    </row>
    <row r="9" spans="2:20" s="3" customFormat="1" ht="16.5" thickBot="1">
      <c r="B9" s="38" t="s">
        <v>5</v>
      </c>
      <c r="C9"/>
      <c r="D9"/>
      <c r="E9" s="38"/>
      <c r="F9" s="38"/>
      <c r="G9" s="38"/>
      <c r="H9" s="38"/>
      <c r="I9" s="38"/>
      <c r="J9" s="38"/>
      <c r="K9" s="38"/>
      <c r="L9" s="38"/>
      <c r="M9" s="38"/>
      <c r="Q9" s="5"/>
      <c r="S9" s="4"/>
      <c r="T9" s="4"/>
    </row>
    <row r="10" spans="2:20" s="3" customFormat="1" ht="18.75">
      <c r="B10" s="169" t="s">
        <v>6</v>
      </c>
      <c r="C10" s="151">
        <f>$M$31</f>
        <v>157500</v>
      </c>
      <c r="D10"/>
      <c r="E10" s="38"/>
      <c r="F10" s="38"/>
      <c r="G10" s="38"/>
      <c r="H10" s="38"/>
      <c r="I10" s="38"/>
      <c r="J10" s="38"/>
      <c r="K10"/>
      <c r="L10" s="38"/>
      <c r="M10" s="38"/>
      <c r="Q10" s="5"/>
      <c r="S10" s="4"/>
      <c r="T10" s="4"/>
    </row>
    <row r="11" spans="2:20" s="3" customFormat="1" ht="19.5" thickBot="1">
      <c r="B11" s="170" t="s">
        <v>7</v>
      </c>
      <c r="C11" s="152">
        <f>$M$32</f>
        <v>250000</v>
      </c>
      <c r="D11"/>
      <c r="E11" s="38"/>
      <c r="F11" s="38"/>
      <c r="G11" s="38"/>
      <c r="H11" s="38"/>
      <c r="I11" s="38"/>
      <c r="J11" s="38"/>
      <c r="K11" s="38"/>
      <c r="L11" s="38"/>
      <c r="M11" s="38"/>
      <c r="Q11" s="5"/>
      <c r="S11" s="4"/>
      <c r="T11" s="4"/>
    </row>
    <row r="12" spans="2:20" s="3" customFormat="1" ht="19.5" thickBot="1">
      <c r="B12" s="31"/>
      <c r="C12" s="32"/>
      <c r="D12"/>
      <c r="E12"/>
      <c r="F12"/>
      <c r="G12"/>
      <c r="H12"/>
      <c r="I12"/>
      <c r="J12" s="204"/>
      <c r="K12" s="204"/>
      <c r="L12" s="204"/>
      <c r="M12" s="38"/>
      <c r="Q12" s="5"/>
      <c r="S12" s="4"/>
      <c r="T12" s="4"/>
    </row>
    <row r="13" spans="2:20" s="6" customFormat="1" ht="42.75" customHeight="1" thickBot="1">
      <c r="B13" s="161" t="s">
        <v>8</v>
      </c>
      <c r="C13" s="162"/>
      <c r="D13" s="162"/>
      <c r="E13" s="163"/>
      <c r="F13" s="164" t="s">
        <v>9</v>
      </c>
      <c r="G13" s="165"/>
      <c r="H13" s="166" t="s">
        <v>10</v>
      </c>
      <c r="I13" s="219"/>
      <c r="J13" s="220" t="s">
        <v>11</v>
      </c>
      <c r="K13" s="219"/>
      <c r="L13" s="220" t="s">
        <v>11</v>
      </c>
      <c r="M13" s="168"/>
    </row>
    <row r="14" spans="2:20" s="3" customFormat="1" ht="30.75" thickBot="1">
      <c r="B14" s="171" t="s">
        <v>12</v>
      </c>
      <c r="C14" s="172" t="s">
        <v>13</v>
      </c>
      <c r="D14" s="173" t="s">
        <v>14</v>
      </c>
      <c r="E14" s="169" t="s">
        <v>15</v>
      </c>
      <c r="F14" s="254" t="s">
        <v>16</v>
      </c>
      <c r="G14" s="174" t="s">
        <v>15</v>
      </c>
      <c r="H14" s="254" t="s">
        <v>16</v>
      </c>
      <c r="I14" s="221" t="s">
        <v>15</v>
      </c>
      <c r="J14" s="222" t="s">
        <v>17</v>
      </c>
      <c r="K14" s="221" t="s">
        <v>15</v>
      </c>
      <c r="L14" s="222" t="s">
        <v>17</v>
      </c>
      <c r="M14" s="175" t="s">
        <v>18</v>
      </c>
    </row>
    <row r="15" spans="2:20" s="3" customFormat="1" ht="15" customHeight="1">
      <c r="B15" s="24" t="s">
        <v>19</v>
      </c>
      <c r="C15" s="10" t="s">
        <v>20</v>
      </c>
      <c r="D15" s="260">
        <v>10</v>
      </c>
      <c r="E15" s="47">
        <f>$D15*F15</f>
        <v>2000</v>
      </c>
      <c r="F15" s="57">
        <v>200</v>
      </c>
      <c r="G15" s="69">
        <f>$D15*H15</f>
        <v>4000</v>
      </c>
      <c r="H15" s="57">
        <v>400</v>
      </c>
      <c r="I15" s="69">
        <f>$D15*J15</f>
        <v>0</v>
      </c>
      <c r="J15" s="205"/>
      <c r="K15" s="69">
        <f>$D15*L15</f>
        <v>0</v>
      </c>
      <c r="L15" s="209"/>
      <c r="M15" s="37"/>
    </row>
    <row r="16" spans="2:20" s="3" customFormat="1" ht="15" customHeight="1">
      <c r="B16" s="11" t="s">
        <v>21</v>
      </c>
      <c r="C16" s="25" t="s">
        <v>22</v>
      </c>
      <c r="D16" s="261"/>
      <c r="E16" s="48">
        <f>$D15*F16</f>
        <v>0</v>
      </c>
      <c r="F16" s="58"/>
      <c r="G16" s="70">
        <f>$D15*H16</f>
        <v>0</v>
      </c>
      <c r="H16" s="58"/>
      <c r="I16" s="70">
        <f>$D15*J16</f>
        <v>0</v>
      </c>
      <c r="J16" s="206"/>
      <c r="K16" s="70">
        <f>$D15*L16</f>
        <v>0</v>
      </c>
      <c r="L16" s="210"/>
      <c r="M16" s="36"/>
    </row>
    <row r="17" spans="2:14" s="196" customFormat="1" ht="45">
      <c r="B17" s="188" t="s">
        <v>23</v>
      </c>
      <c r="C17" s="189" t="s">
        <v>24</v>
      </c>
      <c r="D17" s="190">
        <v>7</v>
      </c>
      <c r="E17" s="191">
        <f>$D17*F17</f>
        <v>1400</v>
      </c>
      <c r="F17" s="192">
        <v>200</v>
      </c>
      <c r="G17" s="193">
        <f>$D17*H17</f>
        <v>2800</v>
      </c>
      <c r="H17" s="192">
        <v>400</v>
      </c>
      <c r="I17" s="193">
        <f>$D17*J17</f>
        <v>0</v>
      </c>
      <c r="J17" s="213"/>
      <c r="K17" s="193">
        <f>$D17*L17</f>
        <v>0</v>
      </c>
      <c r="L17" s="216"/>
      <c r="M17" s="194"/>
      <c r="N17" s="195"/>
    </row>
    <row r="18" spans="2:14" s="3" customFormat="1" ht="15" customHeight="1">
      <c r="B18" s="43" t="s">
        <v>25</v>
      </c>
      <c r="C18" s="12" t="s">
        <v>26</v>
      </c>
      <c r="D18" s="158">
        <v>5.5</v>
      </c>
      <c r="E18" s="49">
        <f>$D18*F18</f>
        <v>0</v>
      </c>
      <c r="F18" s="61"/>
      <c r="G18" s="71">
        <f>$D18*H18</f>
        <v>0</v>
      </c>
      <c r="H18" s="61"/>
      <c r="I18" s="71">
        <f>$D18*J18</f>
        <v>0</v>
      </c>
      <c r="J18" s="214"/>
      <c r="K18" s="71">
        <f>$D18*L18</f>
        <v>0</v>
      </c>
      <c r="L18" s="217"/>
      <c r="M18" s="36"/>
      <c r="N18" s="15"/>
    </row>
    <row r="19" spans="2:14" s="3" customFormat="1" ht="15" customHeight="1">
      <c r="B19" s="11" t="s">
        <v>27</v>
      </c>
      <c r="C19" s="13" t="s">
        <v>28</v>
      </c>
      <c r="D19" s="187">
        <v>4.5</v>
      </c>
      <c r="E19" s="50">
        <f>$D19*F19</f>
        <v>900</v>
      </c>
      <c r="F19" s="58">
        <v>200</v>
      </c>
      <c r="G19" s="72">
        <f>$D19*H19</f>
        <v>900</v>
      </c>
      <c r="H19" s="58">
        <v>200</v>
      </c>
      <c r="I19" s="72">
        <f>$D19*J19</f>
        <v>0</v>
      </c>
      <c r="J19" s="206"/>
      <c r="K19" s="72">
        <f>$D19*L19</f>
        <v>0</v>
      </c>
      <c r="L19" s="210"/>
      <c r="M19" s="36"/>
    </row>
    <row r="20" spans="2:14" s="3" customFormat="1" ht="15" customHeight="1">
      <c r="B20" s="11" t="s">
        <v>29</v>
      </c>
      <c r="C20" s="13" t="s">
        <v>30</v>
      </c>
      <c r="D20" s="203">
        <v>0</v>
      </c>
      <c r="E20" s="50">
        <f>$D19*F20</f>
        <v>0</v>
      </c>
      <c r="F20" s="59"/>
      <c r="G20" s="72">
        <f>$D19*H20</f>
        <v>0</v>
      </c>
      <c r="H20" s="59"/>
      <c r="I20" s="72">
        <f>$D19*J20</f>
        <v>0</v>
      </c>
      <c r="J20" s="207"/>
      <c r="K20" s="72">
        <f>$D19*L20</f>
        <v>0</v>
      </c>
      <c r="L20" s="211"/>
      <c r="M20" s="36"/>
    </row>
    <row r="21" spans="2:14" s="3" customFormat="1" ht="15" customHeight="1">
      <c r="B21" s="26" t="s">
        <v>31</v>
      </c>
      <c r="C21" s="14" t="s">
        <v>32</v>
      </c>
      <c r="D21" s="153">
        <v>0</v>
      </c>
      <c r="E21" s="48">
        <f>$D21*F21</f>
        <v>0</v>
      </c>
      <c r="F21" s="58"/>
      <c r="G21" s="70">
        <f>$D21*H21</f>
        <v>0</v>
      </c>
      <c r="H21" s="58"/>
      <c r="I21" s="70">
        <f>$D21*J21</f>
        <v>0</v>
      </c>
      <c r="J21" s="206"/>
      <c r="K21" s="70">
        <f>$D21*L21</f>
        <v>0</v>
      </c>
      <c r="L21" s="210"/>
      <c r="M21" s="36"/>
    </row>
    <row r="22" spans="2:14" s="196" customFormat="1" ht="30">
      <c r="B22" s="197" t="s">
        <v>25</v>
      </c>
      <c r="C22" s="198" t="s">
        <v>33</v>
      </c>
      <c r="D22" s="199">
        <v>2.5</v>
      </c>
      <c r="E22" s="200">
        <f>$D22*F22</f>
        <v>0</v>
      </c>
      <c r="F22" s="201"/>
      <c r="G22" s="202">
        <f>$D22*H22</f>
        <v>0</v>
      </c>
      <c r="H22" s="201"/>
      <c r="I22" s="202">
        <f>$D22*J22</f>
        <v>0</v>
      </c>
      <c r="J22" s="215"/>
      <c r="K22" s="202">
        <f>$D22*L22</f>
        <v>0</v>
      </c>
      <c r="L22" s="218"/>
      <c r="M22" s="194"/>
    </row>
    <row r="23" spans="2:14" s="3" customFormat="1" ht="15" customHeight="1">
      <c r="B23" s="11" t="s">
        <v>27</v>
      </c>
      <c r="C23" s="13" t="s">
        <v>28</v>
      </c>
      <c r="D23" s="187">
        <v>1.5</v>
      </c>
      <c r="E23" s="50">
        <f>$D23*F23</f>
        <v>600</v>
      </c>
      <c r="F23" s="59">
        <v>400</v>
      </c>
      <c r="G23" s="72">
        <f>$D23*H23</f>
        <v>0</v>
      </c>
      <c r="H23" s="59"/>
      <c r="I23" s="72">
        <f>$D23*J23</f>
        <v>0</v>
      </c>
      <c r="J23" s="207"/>
      <c r="K23" s="72">
        <f>$D23*L23</f>
        <v>0</v>
      </c>
      <c r="L23" s="211"/>
      <c r="M23" s="36"/>
    </row>
    <row r="24" spans="2:14" s="3" customFormat="1" ht="15" customHeight="1">
      <c r="B24" s="11" t="s">
        <v>29</v>
      </c>
      <c r="C24" s="13" t="s">
        <v>30</v>
      </c>
      <c r="D24" s="203">
        <v>0</v>
      </c>
      <c r="E24" s="50">
        <f>$D23*F24</f>
        <v>0</v>
      </c>
      <c r="F24" s="59"/>
      <c r="G24" s="72">
        <f>$D23*H24</f>
        <v>0</v>
      </c>
      <c r="H24" s="59"/>
      <c r="I24" s="72">
        <f>$D23*J24</f>
        <v>0</v>
      </c>
      <c r="J24" s="207"/>
      <c r="K24" s="72">
        <f>$D23*L24</f>
        <v>0</v>
      </c>
      <c r="L24" s="211"/>
      <c r="M24" s="36"/>
    </row>
    <row r="25" spans="2:14" s="3" customFormat="1" ht="15" customHeight="1" thickBot="1">
      <c r="B25" s="26" t="s">
        <v>34</v>
      </c>
      <c r="C25" s="14" t="s">
        <v>32</v>
      </c>
      <c r="D25" s="153">
        <v>0</v>
      </c>
      <c r="E25" s="48">
        <f>$D25*F25</f>
        <v>0</v>
      </c>
      <c r="F25" s="60"/>
      <c r="G25" s="70">
        <f>$D25*H25</f>
        <v>0</v>
      </c>
      <c r="H25" s="60"/>
      <c r="I25" s="70">
        <f>$D25*J25</f>
        <v>0</v>
      </c>
      <c r="J25" s="208"/>
      <c r="K25" s="70">
        <f>$D25*L25</f>
        <v>0</v>
      </c>
      <c r="L25" s="212"/>
      <c r="M25" s="36"/>
    </row>
    <row r="26" spans="2:14" s="3" customFormat="1" ht="15" hidden="1" customHeight="1">
      <c r="B26" s="11"/>
      <c r="C26" s="16"/>
      <c r="D26" s="154"/>
      <c r="E26" s="49"/>
      <c r="F26" s="61"/>
      <c r="G26" s="71"/>
      <c r="H26" s="61"/>
      <c r="I26" s="71"/>
      <c r="J26" s="61"/>
      <c r="K26" s="71"/>
      <c r="L26" s="41"/>
      <c r="M26" s="36"/>
    </row>
    <row r="27" spans="2:14" s="3" customFormat="1" ht="15" hidden="1" customHeight="1">
      <c r="B27" s="11"/>
      <c r="C27" s="13"/>
      <c r="D27" s="258"/>
      <c r="E27" s="50"/>
      <c r="F27" s="59"/>
      <c r="G27" s="72"/>
      <c r="H27" s="59"/>
      <c r="I27" s="72"/>
      <c r="J27" s="59"/>
      <c r="K27" s="72"/>
      <c r="L27" s="40"/>
      <c r="M27" s="36"/>
    </row>
    <row r="28" spans="2:14" s="3" customFormat="1" ht="15" hidden="1" customHeight="1">
      <c r="B28" s="11"/>
      <c r="C28" s="13"/>
      <c r="D28" s="259"/>
      <c r="E28" s="50"/>
      <c r="F28" s="59"/>
      <c r="G28" s="72"/>
      <c r="H28" s="59"/>
      <c r="I28" s="72"/>
      <c r="J28" s="59"/>
      <c r="K28" s="72"/>
      <c r="L28" s="40"/>
      <c r="M28" s="36"/>
    </row>
    <row r="29" spans="2:14" s="3" customFormat="1" ht="15" hidden="1" customHeight="1" thickBot="1">
      <c r="B29" s="27"/>
      <c r="C29" s="25"/>
      <c r="D29" s="159"/>
      <c r="E29" s="51"/>
      <c r="F29" s="74"/>
      <c r="G29" s="73"/>
      <c r="H29" s="74"/>
      <c r="I29" s="73"/>
      <c r="J29" s="74"/>
      <c r="K29" s="73"/>
      <c r="L29" s="42"/>
      <c r="M29" s="36"/>
    </row>
    <row r="30" spans="2:14" s="3" customFormat="1">
      <c r="B30" s="17"/>
      <c r="C30" s="18"/>
      <c r="D30" s="33" t="s">
        <v>35</v>
      </c>
      <c r="E30" s="67">
        <f t="shared" ref="E30:L30" si="0">SUM(E15:E29)</f>
        <v>4900</v>
      </c>
      <c r="F30" s="65">
        <f t="shared" si="0"/>
        <v>1000</v>
      </c>
      <c r="G30" s="68">
        <f t="shared" si="0"/>
        <v>7700</v>
      </c>
      <c r="H30" s="62">
        <f t="shared" si="0"/>
        <v>1000</v>
      </c>
      <c r="I30" s="68">
        <f t="shared" si="0"/>
        <v>0</v>
      </c>
      <c r="J30" s="62">
        <f t="shared" si="0"/>
        <v>0</v>
      </c>
      <c r="K30" s="68">
        <f>SUM(K15:K29)</f>
        <v>0</v>
      </c>
      <c r="L30" s="53">
        <f t="shared" si="0"/>
        <v>0</v>
      </c>
      <c r="M30" s="54"/>
    </row>
    <row r="31" spans="2:14" s="19" customFormat="1" ht="21" customHeight="1">
      <c r="B31" s="20"/>
      <c r="C31" s="28"/>
      <c r="D31" s="34" t="s">
        <v>36</v>
      </c>
      <c r="E31" s="21"/>
      <c r="F31" s="66">
        <f>IFERROR(((E30/F30)/10)*F32,0)</f>
        <v>61250.000000000007</v>
      </c>
      <c r="G31" s="63"/>
      <c r="H31" s="63">
        <f>IFERROR(((G30/H30)/10)*H32,0)</f>
        <v>96250</v>
      </c>
      <c r="I31" s="63"/>
      <c r="J31" s="63">
        <f>IFERROR(((I30/J30)/10)*J32,0)</f>
        <v>0</v>
      </c>
      <c r="K31" s="63"/>
      <c r="L31" s="44">
        <f>IFERROR(((K30/L30)/10)*L32,0)</f>
        <v>0</v>
      </c>
      <c r="M31" s="45">
        <f>SUM(E31:H31)</f>
        <v>157500</v>
      </c>
    </row>
    <row r="32" spans="2:14" s="19" customFormat="1" ht="21" customHeight="1" thickBot="1">
      <c r="B32" s="29"/>
      <c r="C32" s="22"/>
      <c r="D32" s="35" t="s">
        <v>37</v>
      </c>
      <c r="E32" s="23"/>
      <c r="F32" s="155">
        <v>125000</v>
      </c>
      <c r="G32" s="64"/>
      <c r="H32" s="156">
        <v>125000</v>
      </c>
      <c r="I32" s="64"/>
      <c r="J32" s="156">
        <v>30000</v>
      </c>
      <c r="K32" s="64"/>
      <c r="L32" s="157">
        <v>30000</v>
      </c>
      <c r="M32" s="46">
        <f>SUM(E32:H32)</f>
        <v>250000</v>
      </c>
    </row>
    <row r="33" spans="2:19" s="19" customFormat="1">
      <c r="B33" s="3"/>
      <c r="C33" s="3"/>
      <c r="D33" s="3"/>
      <c r="E33" s="3"/>
      <c r="F33" s="3"/>
      <c r="G33" s="3"/>
      <c r="H33" s="3"/>
      <c r="I33" s="3"/>
      <c r="J33" s="3"/>
      <c r="K33" s="3"/>
      <c r="L33" s="3"/>
      <c r="M33" s="3"/>
      <c r="N33" s="4"/>
      <c r="O33" s="3"/>
      <c r="P33" s="4"/>
      <c r="Q33" s="3"/>
      <c r="R33" s="3"/>
      <c r="S33" s="3"/>
    </row>
  </sheetData>
  <sheetProtection selectLockedCells="1"/>
  <mergeCells count="3">
    <mergeCell ref="D27:D28"/>
    <mergeCell ref="D15:D16"/>
    <mergeCell ref="B7:C7"/>
  </mergeCells>
  <pageMargins left="0.7" right="0.7" top="0.75" bottom="0.75" header="0.3" footer="0.3"/>
  <pageSetup paperSize="8" scale="70"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B1:P49"/>
  <sheetViews>
    <sheetView showGridLines="0" tabSelected="1" zoomScaleNormal="100" workbookViewId="0">
      <selection activeCell="K25" sqref="K25"/>
    </sheetView>
  </sheetViews>
  <sheetFormatPr defaultColWidth="9.140625" defaultRowHeight="15"/>
  <cols>
    <col min="1" max="1" width="2.5703125" customWidth="1"/>
    <col min="2" max="2" width="21" customWidth="1"/>
    <col min="3" max="3" width="28.28515625" style="7" customWidth="1"/>
    <col min="4" max="4" width="10.5703125" bestFit="1" customWidth="1"/>
    <col min="5" max="8" width="17.85546875" customWidth="1"/>
    <col min="9" max="9" width="16" customWidth="1"/>
    <col min="10" max="12" width="16" style="8" customWidth="1"/>
    <col min="13" max="13" width="16.42578125" bestFit="1" customWidth="1"/>
    <col min="14" max="14" width="13.7109375" bestFit="1" customWidth="1"/>
    <col min="15" max="15" width="21.28515625" customWidth="1"/>
    <col min="16" max="33" width="11.5703125" customWidth="1"/>
    <col min="34" max="34" width="9.140625" customWidth="1"/>
    <col min="35" max="35" width="10.85546875" customWidth="1"/>
    <col min="36" max="36" width="14.42578125" customWidth="1"/>
    <col min="37" max="37" width="9.140625" customWidth="1"/>
    <col min="38" max="38" width="13.28515625" customWidth="1"/>
  </cols>
  <sheetData>
    <row r="1" spans="2:16" s="1" customFormat="1" ht="18.75">
      <c r="B1" s="252" t="s">
        <v>38</v>
      </c>
      <c r="C1" s="253"/>
    </row>
    <row r="2" spans="2:16" s="3" customFormat="1" ht="18.75">
      <c r="B2" s="2" t="s">
        <v>39</v>
      </c>
      <c r="I2" s="4"/>
      <c r="J2" s="4"/>
      <c r="L2" s="4"/>
      <c r="M2" s="4"/>
      <c r="O2" s="4"/>
      <c r="P2" s="4"/>
    </row>
    <row r="3" spans="2:16" s="3" customFormat="1" ht="8.4499999999999993" customHeight="1">
      <c r="B3" s="2"/>
      <c r="I3" s="4"/>
      <c r="J3" s="4"/>
      <c r="L3" s="4"/>
      <c r="M3" s="4"/>
      <c r="O3" s="4"/>
      <c r="P3" s="4"/>
    </row>
    <row r="4" spans="2:16" s="3" customFormat="1" ht="15.75">
      <c r="B4" s="38" t="s">
        <v>2</v>
      </c>
      <c r="C4"/>
      <c r="I4" s="4"/>
      <c r="J4" s="4"/>
      <c r="L4" s="4"/>
      <c r="M4" s="4"/>
      <c r="O4" s="4"/>
      <c r="P4" s="4"/>
    </row>
    <row r="5" spans="2:16" s="3" customFormat="1">
      <c r="B5" s="76" t="s">
        <v>40</v>
      </c>
      <c r="C5" s="76"/>
      <c r="I5" s="4"/>
      <c r="J5" s="4"/>
      <c r="L5" s="4"/>
      <c r="M5" s="4"/>
      <c r="O5" s="4"/>
      <c r="P5" s="4"/>
    </row>
    <row r="6" spans="2:16" s="3" customFormat="1" ht="18.75">
      <c r="B6" s="38" t="s">
        <v>41</v>
      </c>
      <c r="I6" s="30"/>
      <c r="M6" s="5"/>
      <c r="O6" s="4"/>
      <c r="P6" s="4"/>
    </row>
    <row r="7" spans="2:16" s="3" customFormat="1" ht="18.75">
      <c r="B7" s="262"/>
      <c r="C7" s="262"/>
      <c r="I7" s="30"/>
      <c r="M7" s="5"/>
      <c r="O7" s="4"/>
      <c r="P7" s="4"/>
    </row>
    <row r="8" spans="2:16" s="3" customFormat="1" ht="7.5" customHeight="1">
      <c r="B8" s="39"/>
      <c r="C8" s="39"/>
      <c r="D8" s="39"/>
      <c r="E8" s="39"/>
      <c r="F8" s="39"/>
      <c r="G8" s="39"/>
      <c r="H8" s="39"/>
      <c r="I8" s="30"/>
      <c r="M8" s="5"/>
      <c r="O8" s="4"/>
      <c r="P8" s="4"/>
    </row>
    <row r="9" spans="2:16" s="3" customFormat="1" ht="16.5" thickBot="1">
      <c r="B9" s="38" t="s">
        <v>5</v>
      </c>
      <c r="C9"/>
      <c r="D9"/>
      <c r="E9" s="38"/>
      <c r="F9" s="38"/>
      <c r="G9" s="38"/>
      <c r="H9" s="38"/>
      <c r="I9" s="38"/>
      <c r="M9" s="5"/>
      <c r="O9" s="4"/>
      <c r="P9" s="4"/>
    </row>
    <row r="10" spans="2:16" s="3" customFormat="1" ht="18.75">
      <c r="B10" s="169" t="s">
        <v>6</v>
      </c>
      <c r="C10" s="151">
        <f>$I$31</f>
        <v>0</v>
      </c>
      <c r="D10"/>
      <c r="E10" s="38"/>
      <c r="F10" s="38"/>
      <c r="G10" s="38"/>
      <c r="H10" s="38"/>
      <c r="I10" s="38"/>
      <c r="M10" s="5"/>
      <c r="O10" s="4"/>
      <c r="P10" s="4"/>
    </row>
    <row r="11" spans="2:16" s="3" customFormat="1" ht="19.5" thickBot="1">
      <c r="B11" s="170" t="s">
        <v>7</v>
      </c>
      <c r="C11" s="244">
        <f>$I$32</f>
        <v>500000</v>
      </c>
      <c r="D11"/>
      <c r="E11" s="38"/>
      <c r="F11" s="38"/>
      <c r="G11" s="38"/>
      <c r="H11" s="38"/>
      <c r="I11" s="38"/>
      <c r="M11" s="5"/>
      <c r="O11" s="4"/>
      <c r="P11" s="4"/>
    </row>
    <row r="12" spans="2:16" s="3" customFormat="1" ht="19.5" thickBot="1">
      <c r="B12" s="31"/>
      <c r="C12" s="32"/>
      <c r="D12"/>
      <c r="E12"/>
      <c r="F12"/>
      <c r="G12"/>
      <c r="H12"/>
      <c r="I12" s="38"/>
      <c r="M12" s="5"/>
      <c r="O12" s="4"/>
      <c r="P12" s="4"/>
    </row>
    <row r="13" spans="2:16" s="6" customFormat="1" ht="42.75" customHeight="1" thickBot="1">
      <c r="B13" s="161" t="s">
        <v>8</v>
      </c>
      <c r="C13" s="162"/>
      <c r="D13" s="162"/>
      <c r="E13" s="163"/>
      <c r="F13" s="164" t="s">
        <v>9</v>
      </c>
      <c r="G13" s="165"/>
      <c r="H13" s="166" t="s">
        <v>10</v>
      </c>
      <c r="I13" s="168"/>
    </row>
    <row r="14" spans="2:16" s="3" customFormat="1" ht="30.75" thickBot="1">
      <c r="B14" s="171" t="s">
        <v>12</v>
      </c>
      <c r="C14" s="172" t="s">
        <v>13</v>
      </c>
      <c r="D14" s="173" t="s">
        <v>14</v>
      </c>
      <c r="E14" s="169" t="s">
        <v>15</v>
      </c>
      <c r="F14" s="254" t="s">
        <v>16</v>
      </c>
      <c r="G14" s="174" t="s">
        <v>15</v>
      </c>
      <c r="H14" s="254" t="s">
        <v>16</v>
      </c>
      <c r="I14" s="175" t="s">
        <v>18</v>
      </c>
    </row>
    <row r="15" spans="2:16" s="3" customFormat="1">
      <c r="B15" s="24" t="s">
        <v>19</v>
      </c>
      <c r="C15" s="10" t="s">
        <v>20</v>
      </c>
      <c r="D15" s="260">
        <v>10</v>
      </c>
      <c r="E15" s="47">
        <f>$D15*F15</f>
        <v>0</v>
      </c>
      <c r="F15" s="245"/>
      <c r="G15" s="69">
        <f>$D15*H15</f>
        <v>0</v>
      </c>
      <c r="H15" s="57"/>
      <c r="I15" s="37"/>
    </row>
    <row r="16" spans="2:16" s="3" customFormat="1">
      <c r="B16" s="11" t="s">
        <v>21</v>
      </c>
      <c r="C16" s="25" t="s">
        <v>22</v>
      </c>
      <c r="D16" s="261"/>
      <c r="E16" s="48">
        <f>$D15*F16</f>
        <v>0</v>
      </c>
      <c r="F16" s="246"/>
      <c r="G16" s="70">
        <f>$D15*H16</f>
        <v>0</v>
      </c>
      <c r="H16" s="58"/>
      <c r="I16" s="36"/>
    </row>
    <row r="17" spans="2:10" s="196" customFormat="1" ht="45">
      <c r="B17" s="188" t="s">
        <v>23</v>
      </c>
      <c r="C17" s="189" t="s">
        <v>24</v>
      </c>
      <c r="D17" s="190">
        <v>7</v>
      </c>
      <c r="E17" s="191">
        <f t="shared" ref="E17:E25" si="0">$D17*F17</f>
        <v>0</v>
      </c>
      <c r="F17" s="247"/>
      <c r="G17" s="193">
        <f>$D17*H17</f>
        <v>0</v>
      </c>
      <c r="H17" s="192"/>
      <c r="I17" s="194"/>
      <c r="J17" s="195"/>
    </row>
    <row r="18" spans="2:10" s="3" customFormat="1">
      <c r="B18" s="43" t="s">
        <v>25</v>
      </c>
      <c r="C18" s="12" t="s">
        <v>26</v>
      </c>
      <c r="D18" s="158">
        <v>5.5</v>
      </c>
      <c r="E18" s="49">
        <f t="shared" si="0"/>
        <v>0</v>
      </c>
      <c r="F18" s="248"/>
      <c r="G18" s="71">
        <f>$D18*H18</f>
        <v>0</v>
      </c>
      <c r="H18" s="61"/>
      <c r="I18" s="36"/>
      <c r="J18" s="15"/>
    </row>
    <row r="19" spans="2:10" s="3" customFormat="1">
      <c r="B19" s="11" t="s">
        <v>27</v>
      </c>
      <c r="C19" s="13" t="s">
        <v>28</v>
      </c>
      <c r="D19" s="187">
        <v>4.5</v>
      </c>
      <c r="E19" s="50">
        <f t="shared" si="0"/>
        <v>0</v>
      </c>
      <c r="F19" s="246"/>
      <c r="G19" s="72">
        <f>$D19*H19</f>
        <v>0</v>
      </c>
      <c r="H19" s="58"/>
      <c r="I19" s="36"/>
    </row>
    <row r="20" spans="2:10" s="3" customFormat="1">
      <c r="B20" s="11" t="s">
        <v>29</v>
      </c>
      <c r="C20" s="13" t="s">
        <v>30</v>
      </c>
      <c r="D20" s="203">
        <v>0</v>
      </c>
      <c r="E20" s="50">
        <f t="shared" si="0"/>
        <v>0</v>
      </c>
      <c r="F20" s="249"/>
      <c r="G20" s="72">
        <f>$D19*H20</f>
        <v>0</v>
      </c>
      <c r="H20" s="59"/>
      <c r="I20" s="36"/>
    </row>
    <row r="21" spans="2:10" s="3" customFormat="1">
      <c r="B21" s="26" t="s">
        <v>31</v>
      </c>
      <c r="C21" s="14" t="s">
        <v>32</v>
      </c>
      <c r="D21" s="153">
        <v>0</v>
      </c>
      <c r="E21" s="48">
        <f t="shared" si="0"/>
        <v>0</v>
      </c>
      <c r="F21" s="246"/>
      <c r="G21" s="70">
        <f>$D21*H21</f>
        <v>0</v>
      </c>
      <c r="H21" s="58"/>
      <c r="I21" s="36"/>
    </row>
    <row r="22" spans="2:10" s="196" customFormat="1" ht="30">
      <c r="B22" s="197" t="s">
        <v>25</v>
      </c>
      <c r="C22" s="198" t="s">
        <v>33</v>
      </c>
      <c r="D22" s="199">
        <v>2.5</v>
      </c>
      <c r="E22" s="200">
        <f t="shared" si="0"/>
        <v>0</v>
      </c>
      <c r="F22" s="250"/>
      <c r="G22" s="202">
        <f>$D22*H22</f>
        <v>0</v>
      </c>
      <c r="H22" s="201"/>
      <c r="I22" s="194"/>
    </row>
    <row r="23" spans="2:10" s="3" customFormat="1">
      <c r="B23" s="11" t="s">
        <v>27</v>
      </c>
      <c r="C23" s="13" t="s">
        <v>28</v>
      </c>
      <c r="D23" s="187">
        <v>1.5</v>
      </c>
      <c r="E23" s="50">
        <f t="shared" si="0"/>
        <v>0</v>
      </c>
      <c r="F23" s="249"/>
      <c r="G23" s="72">
        <f>$D23*H23</f>
        <v>0</v>
      </c>
      <c r="H23" s="59"/>
      <c r="I23" s="36"/>
    </row>
    <row r="24" spans="2:10" s="3" customFormat="1">
      <c r="B24" s="11" t="s">
        <v>29</v>
      </c>
      <c r="C24" s="13" t="s">
        <v>30</v>
      </c>
      <c r="D24" s="203">
        <v>0</v>
      </c>
      <c r="E24" s="50">
        <f t="shared" si="0"/>
        <v>0</v>
      </c>
      <c r="F24" s="249"/>
      <c r="G24" s="72">
        <f>$D23*H24</f>
        <v>0</v>
      </c>
      <c r="H24" s="59"/>
      <c r="I24" s="36"/>
    </row>
    <row r="25" spans="2:10" s="3" customFormat="1" ht="15.75" thickBot="1">
      <c r="B25" s="26" t="s">
        <v>34</v>
      </c>
      <c r="C25" s="14" t="s">
        <v>32</v>
      </c>
      <c r="D25" s="153">
        <v>0</v>
      </c>
      <c r="E25" s="48">
        <f t="shared" si="0"/>
        <v>0</v>
      </c>
      <c r="F25" s="251"/>
      <c r="G25" s="70">
        <f>$D25*H25</f>
        <v>0</v>
      </c>
      <c r="H25" s="60"/>
      <c r="I25" s="36"/>
    </row>
    <row r="26" spans="2:10" s="3" customFormat="1" ht="15" hidden="1" customHeight="1" thickBot="1">
      <c r="B26" s="11"/>
      <c r="C26" s="16"/>
      <c r="D26" s="154"/>
      <c r="E26" s="49"/>
      <c r="F26" s="61"/>
      <c r="G26" s="71"/>
      <c r="H26" s="61"/>
      <c r="I26" s="36"/>
    </row>
    <row r="27" spans="2:10" s="3" customFormat="1" ht="15" hidden="1" customHeight="1">
      <c r="B27" s="11"/>
      <c r="C27" s="13"/>
      <c r="D27" s="258"/>
      <c r="E27" s="50"/>
      <c r="F27" s="59"/>
      <c r="G27" s="72"/>
      <c r="H27" s="59"/>
      <c r="I27" s="36"/>
    </row>
    <row r="28" spans="2:10" s="3" customFormat="1" ht="15" hidden="1" customHeight="1">
      <c r="B28" s="11"/>
      <c r="C28" s="13"/>
      <c r="D28" s="259"/>
      <c r="E28" s="50"/>
      <c r="F28" s="59"/>
      <c r="G28" s="72"/>
      <c r="H28" s="59"/>
      <c r="I28" s="36"/>
    </row>
    <row r="29" spans="2:10" s="3" customFormat="1" ht="15" hidden="1" customHeight="1">
      <c r="B29" s="27"/>
      <c r="C29" s="25"/>
      <c r="D29" s="159"/>
      <c r="E29" s="51"/>
      <c r="F29" s="74"/>
      <c r="G29" s="73"/>
      <c r="H29" s="74"/>
      <c r="I29" s="36"/>
    </row>
    <row r="30" spans="2:10" s="3" customFormat="1">
      <c r="B30" s="17"/>
      <c r="C30" s="18"/>
      <c r="D30" s="33" t="s">
        <v>42</v>
      </c>
      <c r="E30" s="67">
        <f t="shared" ref="E30:H30" si="1">SUM(E15:E29)</f>
        <v>0</v>
      </c>
      <c r="F30" s="65">
        <f>SUM(F15:F29)</f>
        <v>0</v>
      </c>
      <c r="G30" s="68">
        <f t="shared" si="1"/>
        <v>0</v>
      </c>
      <c r="H30" s="62">
        <f t="shared" si="1"/>
        <v>0</v>
      </c>
      <c r="I30" s="54"/>
    </row>
    <row r="31" spans="2:10" s="19" customFormat="1" ht="21" customHeight="1">
      <c r="B31" s="20"/>
      <c r="C31" s="28"/>
      <c r="D31" s="34" t="s">
        <v>36</v>
      </c>
      <c r="E31" s="21"/>
      <c r="F31" s="66">
        <f>IFERROR(((E30/F30)/10)*F32,0)</f>
        <v>0</v>
      </c>
      <c r="G31" s="63"/>
      <c r="H31" s="63">
        <f>IFERROR(((G30/H30)/10)*H32,0)</f>
        <v>0</v>
      </c>
      <c r="I31" s="45">
        <f>SUM(E31:H31)</f>
        <v>0</v>
      </c>
    </row>
    <row r="32" spans="2:10" s="19" customFormat="1" ht="21" customHeight="1" thickBot="1">
      <c r="B32" s="29"/>
      <c r="C32" s="22"/>
      <c r="D32" s="35" t="s">
        <v>37</v>
      </c>
      <c r="E32" s="23"/>
      <c r="F32" s="155">
        <v>250000</v>
      </c>
      <c r="G32" s="64"/>
      <c r="H32" s="156">
        <v>250000</v>
      </c>
      <c r="I32" s="46">
        <f>SUM(E32:H32)</f>
        <v>500000</v>
      </c>
    </row>
    <row r="33" spans="2:15" s="19" customFormat="1">
      <c r="B33" s="3"/>
      <c r="C33" s="3"/>
      <c r="D33" s="3"/>
      <c r="E33" s="3"/>
      <c r="F33" s="3"/>
      <c r="G33" s="3"/>
      <c r="H33" s="3"/>
      <c r="I33" s="3"/>
      <c r="J33" s="4"/>
      <c r="K33" s="3"/>
      <c r="L33" s="4"/>
      <c r="M33" s="3"/>
      <c r="N33" s="3"/>
      <c r="O33" s="3"/>
    </row>
    <row r="34" spans="2:15" s="3" customFormat="1" ht="26.25" customHeight="1">
      <c r="B34" s="147" t="s">
        <v>41</v>
      </c>
      <c r="C34" s="264"/>
      <c r="D34" s="264"/>
      <c r="E34" s="264"/>
      <c r="F34" s="264"/>
      <c r="G34" s="264"/>
      <c r="H34" s="264"/>
      <c r="L34" s="4"/>
      <c r="M34" s="4"/>
      <c r="N34" s="4"/>
    </row>
    <row r="35" spans="2:15" s="3" customFormat="1" ht="26.25" customHeight="1">
      <c r="B35" s="147" t="s">
        <v>43</v>
      </c>
      <c r="C35" s="263"/>
      <c r="D35" s="263"/>
      <c r="E35" s="263"/>
      <c r="F35" s="263"/>
      <c r="G35" s="263"/>
      <c r="H35" s="263"/>
    </row>
    <row r="36" spans="2:15" s="3" customFormat="1" ht="26.25" customHeight="1">
      <c r="B36" s="147" t="s">
        <v>44</v>
      </c>
      <c r="C36" s="263"/>
      <c r="D36" s="263"/>
      <c r="E36" s="263"/>
      <c r="F36" s="263"/>
      <c r="G36" s="263"/>
      <c r="H36" s="263"/>
    </row>
    <row r="37" spans="2:15" s="3" customFormat="1">
      <c r="B37" s="147"/>
      <c r="C37" s="6"/>
      <c r="D37" s="6"/>
      <c r="E37" s="6"/>
      <c r="F37" s="6"/>
      <c r="G37" s="6"/>
      <c r="H37" s="6"/>
    </row>
    <row r="38" spans="2:15" s="3" customFormat="1" ht="102" customHeight="1">
      <c r="B38" s="265" t="s">
        <v>45</v>
      </c>
      <c r="C38" s="265"/>
      <c r="D38" s="265"/>
      <c r="E38" s="265"/>
      <c r="F38" s="265"/>
      <c r="G38" s="265"/>
      <c r="H38" s="265"/>
      <c r="L38" s="4"/>
    </row>
    <row r="39" spans="2:15" s="3" customFormat="1">
      <c r="B39" s="148"/>
      <c r="C39" s="148"/>
      <c r="D39" s="148"/>
      <c r="E39" s="148"/>
      <c r="F39" s="148"/>
      <c r="G39" s="148"/>
      <c r="H39" s="148"/>
      <c r="L39" s="4"/>
    </row>
    <row r="40" spans="2:15" s="3" customFormat="1" ht="26.25" customHeight="1">
      <c r="B40" s="147" t="s">
        <v>46</v>
      </c>
      <c r="C40" s="264"/>
      <c r="D40" s="264"/>
      <c r="E40" s="264"/>
      <c r="F40" s="264"/>
      <c r="G40" s="264"/>
      <c r="H40" s="264"/>
      <c r="L40" s="4"/>
    </row>
    <row r="41" spans="2:15" s="3" customFormat="1" ht="26.25" customHeight="1">
      <c r="B41" s="147" t="s">
        <v>47</v>
      </c>
      <c r="C41" s="263"/>
      <c r="D41" s="263"/>
      <c r="E41" s="263"/>
      <c r="F41" s="263"/>
      <c r="G41" s="263"/>
      <c r="H41" s="263"/>
      <c r="L41" s="4"/>
    </row>
    <row r="42" spans="2:15" s="3" customFormat="1">
      <c r="B42" s="147"/>
      <c r="C42" s="6"/>
      <c r="D42" s="6"/>
      <c r="E42" s="6"/>
      <c r="F42" s="6"/>
      <c r="G42" s="6"/>
      <c r="H42" s="6"/>
      <c r="L42" s="4"/>
    </row>
    <row r="43" spans="2:15" s="3" customFormat="1" ht="63.75" customHeight="1">
      <c r="B43" s="147" t="s">
        <v>48</v>
      </c>
      <c r="C43" s="264"/>
      <c r="D43" s="264"/>
      <c r="E43" s="264"/>
      <c r="F43" s="264"/>
      <c r="G43" s="264"/>
      <c r="H43" s="264"/>
      <c r="L43" s="4"/>
    </row>
    <row r="44" spans="2:15" s="3" customFormat="1" ht="26.25" customHeight="1">
      <c r="B44" s="147" t="s">
        <v>49</v>
      </c>
      <c r="C44" s="263"/>
      <c r="D44" s="263"/>
      <c r="E44" s="263"/>
      <c r="F44" s="263"/>
      <c r="G44" s="263"/>
      <c r="H44" s="263"/>
      <c r="L44" s="4"/>
    </row>
    <row r="45" spans="2:15" s="3" customFormat="1" ht="26.25" customHeight="1">
      <c r="B45" s="147" t="s">
        <v>50</v>
      </c>
      <c r="C45" s="263"/>
      <c r="D45" s="263"/>
      <c r="E45" s="263"/>
      <c r="F45" s="263"/>
      <c r="G45" s="263"/>
      <c r="H45" s="263"/>
      <c r="L45" s="4"/>
    </row>
    <row r="46" spans="2:15" s="3" customFormat="1">
      <c r="B46" s="149"/>
      <c r="C46"/>
      <c r="L46" s="4"/>
    </row>
    <row r="47" spans="2:15" s="3" customFormat="1">
      <c r="B47" s="150" t="s">
        <v>51</v>
      </c>
      <c r="C47"/>
      <c r="L47" s="4"/>
    </row>
    <row r="48" spans="2:15" s="3" customFormat="1">
      <c r="B48" s="150" t="s">
        <v>52</v>
      </c>
      <c r="C48"/>
      <c r="L48" s="4"/>
    </row>
    <row r="49" spans="9:9">
      <c r="I49" s="3"/>
    </row>
  </sheetData>
  <sheetProtection selectLockedCells="1"/>
  <mergeCells count="12">
    <mergeCell ref="B7:C7"/>
    <mergeCell ref="C45:H45"/>
    <mergeCell ref="C44:H44"/>
    <mergeCell ref="C43:H43"/>
    <mergeCell ref="C41:H41"/>
    <mergeCell ref="C40:H40"/>
    <mergeCell ref="C36:H36"/>
    <mergeCell ref="C35:H35"/>
    <mergeCell ref="C34:H34"/>
    <mergeCell ref="B38:H38"/>
    <mergeCell ref="D15:D16"/>
    <mergeCell ref="D27:D28"/>
  </mergeCells>
  <pageMargins left="0.7" right="0.7" top="0.75" bottom="0.75" header="0.3" footer="0.3"/>
  <pageSetup paperSize="8" scale="55" orientation="portrait" r:id="rId1"/>
  <ignoredErrors>
    <ignoredError sqref="E16 E14 G14 E25 E23 G23:H23 G24:H24 E15 G15 E18 E17 G17 E21:E22 E19 G19:H19 G16 G25:H25 G18:H18 G20:H22" 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L33"/>
  <sheetViews>
    <sheetView showGridLines="0" zoomScaleNormal="100" workbookViewId="0">
      <selection activeCell="C12" sqref="C12"/>
    </sheetView>
  </sheetViews>
  <sheetFormatPr defaultColWidth="9.140625" defaultRowHeight="15"/>
  <cols>
    <col min="1" max="1" width="1.28515625" customWidth="1"/>
    <col min="2" max="2" width="3.140625" bestFit="1" customWidth="1"/>
    <col min="3" max="3" width="30.5703125" customWidth="1"/>
    <col min="4" max="5" width="17.5703125" style="7" customWidth="1"/>
    <col min="6" max="7" width="17.5703125" customWidth="1"/>
    <col min="8" max="9" width="17.5703125" style="7" customWidth="1"/>
    <col min="10" max="11" width="17.5703125" style="231" hidden="1" customWidth="1"/>
    <col min="12" max="29" width="11.5703125" customWidth="1"/>
    <col min="30" max="30" width="9.140625" customWidth="1"/>
    <col min="31" max="31" width="10.85546875" customWidth="1"/>
    <col min="32" max="32" width="14.42578125" customWidth="1"/>
    <col min="33" max="33" width="9.140625" customWidth="1"/>
    <col min="34" max="34" width="13.28515625" customWidth="1"/>
  </cols>
  <sheetData>
    <row r="1" spans="2:12" s="1" customFormat="1" ht="18.75">
      <c r="C1" s="2" t="str">
        <f>invulformulier!B1</f>
        <v>045-2023 Transport en verwerking groenafvalstromen - versie 240202</v>
      </c>
      <c r="J1" s="223"/>
      <c r="K1" s="223"/>
    </row>
    <row r="2" spans="2:12" s="3" customFormat="1" ht="18.75">
      <c r="C2" s="2" t="s">
        <v>53</v>
      </c>
      <c r="J2" s="224"/>
      <c r="K2" s="224"/>
      <c r="L2" s="4"/>
    </row>
    <row r="3" spans="2:12" s="3" customFormat="1" ht="8.4499999999999993" customHeight="1">
      <c r="C3" s="2"/>
      <c r="J3" s="224"/>
      <c r="K3" s="224"/>
      <c r="L3" s="4"/>
    </row>
    <row r="4" spans="2:12" s="3" customFormat="1" ht="15.75">
      <c r="C4" s="38" t="s">
        <v>2</v>
      </c>
      <c r="D4"/>
      <c r="E4"/>
      <c r="H4"/>
      <c r="I4"/>
      <c r="J4" s="225"/>
      <c r="K4" s="225"/>
      <c r="L4" s="4"/>
    </row>
    <row r="5" spans="2:12" s="3" customFormat="1">
      <c r="C5" s="75" t="s">
        <v>3</v>
      </c>
      <c r="D5" s="76"/>
      <c r="E5"/>
      <c r="H5"/>
      <c r="I5"/>
      <c r="J5" s="225"/>
      <c r="K5" s="225"/>
      <c r="L5" s="4"/>
    </row>
    <row r="6" spans="2:12" s="3" customFormat="1" ht="6" customHeight="1">
      <c r="D6"/>
      <c r="E6"/>
      <c r="H6"/>
      <c r="I6"/>
      <c r="J6" s="225"/>
      <c r="K6" s="225"/>
      <c r="L6" s="4"/>
    </row>
    <row r="7" spans="2:12" s="3" customFormat="1" ht="15.75">
      <c r="C7" s="38" t="s">
        <v>4</v>
      </c>
      <c r="D7"/>
      <c r="E7"/>
      <c r="H7"/>
      <c r="I7"/>
      <c r="J7" s="225"/>
      <c r="K7" s="225"/>
      <c r="L7" s="4"/>
    </row>
    <row r="8" spans="2:12" s="3" customFormat="1">
      <c r="C8" s="39">
        <f>invulformulier!B7</f>
        <v>0</v>
      </c>
      <c r="D8"/>
      <c r="E8"/>
      <c r="H8"/>
      <c r="I8"/>
      <c r="J8" s="225"/>
      <c r="K8" s="225"/>
      <c r="L8" s="4"/>
    </row>
    <row r="9" spans="2:12" s="3" customFormat="1" ht="15" customHeight="1" thickBot="1">
      <c r="C9"/>
      <c r="D9" s="9"/>
      <c r="E9" s="9"/>
      <c r="F9" s="9"/>
      <c r="G9" s="9"/>
      <c r="H9" s="9"/>
      <c r="I9" s="9"/>
      <c r="J9" s="226"/>
      <c r="K9" s="226"/>
      <c r="L9" s="4"/>
    </row>
    <row r="10" spans="2:12" s="6" customFormat="1" ht="42.75" customHeight="1" thickBot="1">
      <c r="C10" s="161" t="s">
        <v>8</v>
      </c>
      <c r="D10" s="162"/>
      <c r="E10" s="162"/>
      <c r="F10" s="162"/>
      <c r="G10" s="167"/>
      <c r="H10" s="176" t="s">
        <v>9</v>
      </c>
      <c r="I10" s="177" t="s">
        <v>10</v>
      </c>
      <c r="J10" s="227" t="s">
        <v>54</v>
      </c>
      <c r="K10" s="228" t="s">
        <v>55</v>
      </c>
    </row>
    <row r="11" spans="2:12" s="3" customFormat="1" ht="38.450000000000003" customHeight="1" thickBot="1">
      <c r="C11" s="178" t="s">
        <v>56</v>
      </c>
      <c r="D11" s="179" t="s">
        <v>57</v>
      </c>
      <c r="E11" s="180" t="s">
        <v>12</v>
      </c>
      <c r="F11" s="179" t="s">
        <v>58</v>
      </c>
      <c r="G11" s="181" t="s">
        <v>13</v>
      </c>
      <c r="H11" s="178" t="s">
        <v>42</v>
      </c>
      <c r="I11" s="179" t="s">
        <v>42</v>
      </c>
      <c r="J11" s="229" t="s">
        <v>59</v>
      </c>
      <c r="K11" s="230" t="s">
        <v>59</v>
      </c>
    </row>
    <row r="12" spans="2:12" s="3" customFormat="1" ht="15" customHeight="1">
      <c r="B12" s="3">
        <v>1</v>
      </c>
      <c r="C12" s="123"/>
      <c r="D12" s="124"/>
      <c r="E12" s="124"/>
      <c r="F12" s="122"/>
      <c r="G12" s="125"/>
      <c r="H12" s="126"/>
      <c r="I12" s="127"/>
      <c r="J12" s="232"/>
      <c r="K12" s="233"/>
    </row>
    <row r="13" spans="2:12" s="3" customFormat="1" ht="15" customHeight="1">
      <c r="B13" s="3">
        <v>2</v>
      </c>
      <c r="C13" s="128"/>
      <c r="D13" s="129"/>
      <c r="E13" s="129"/>
      <c r="F13" s="122"/>
      <c r="G13" s="130"/>
      <c r="H13" s="131"/>
      <c r="I13" s="132"/>
      <c r="J13" s="234"/>
      <c r="K13" s="235"/>
    </row>
    <row r="14" spans="2:12" s="3" customFormat="1" ht="15" customHeight="1">
      <c r="B14" s="3">
        <v>3</v>
      </c>
      <c r="C14" s="133"/>
      <c r="D14" s="117"/>
      <c r="E14" s="117"/>
      <c r="F14" s="122"/>
      <c r="G14" s="134"/>
      <c r="H14" s="135"/>
      <c r="I14" s="136"/>
      <c r="J14" s="236"/>
      <c r="K14" s="237"/>
    </row>
    <row r="15" spans="2:12" s="3" customFormat="1" ht="15" customHeight="1">
      <c r="B15" s="3">
        <v>4</v>
      </c>
      <c r="C15" s="133"/>
      <c r="D15" s="129"/>
      <c r="E15" s="129"/>
      <c r="F15" s="122"/>
      <c r="G15" s="130"/>
      <c r="H15" s="131"/>
      <c r="I15" s="132"/>
      <c r="J15" s="234"/>
      <c r="K15" s="235"/>
    </row>
    <row r="16" spans="2:12" s="3" customFormat="1" ht="15" customHeight="1">
      <c r="B16" s="3">
        <v>5</v>
      </c>
      <c r="C16" s="133"/>
      <c r="D16" s="129"/>
      <c r="E16" s="129"/>
      <c r="F16" s="137"/>
      <c r="G16" s="130"/>
      <c r="H16" s="131"/>
      <c r="I16" s="132"/>
      <c r="J16" s="234"/>
      <c r="K16" s="235"/>
    </row>
    <row r="17" spans="2:11" s="3" customFormat="1" ht="15" customHeight="1">
      <c r="B17" s="3">
        <v>6</v>
      </c>
      <c r="C17" s="133"/>
      <c r="D17" s="129"/>
      <c r="E17" s="129"/>
      <c r="F17" s="137"/>
      <c r="G17" s="130"/>
      <c r="H17" s="131"/>
      <c r="I17" s="132"/>
      <c r="J17" s="234"/>
      <c r="K17" s="235"/>
    </row>
    <row r="18" spans="2:11" s="3" customFormat="1" ht="15" customHeight="1">
      <c r="B18" s="3">
        <v>7</v>
      </c>
      <c r="C18" s="133"/>
      <c r="D18" s="129"/>
      <c r="E18" s="129"/>
      <c r="F18" s="137"/>
      <c r="G18" s="130"/>
      <c r="H18" s="131"/>
      <c r="I18" s="132"/>
      <c r="J18" s="234"/>
      <c r="K18" s="235"/>
    </row>
    <row r="19" spans="2:11" s="3" customFormat="1" ht="15" customHeight="1">
      <c r="B19" s="3">
        <v>8</v>
      </c>
      <c r="C19" s="133"/>
      <c r="D19" s="129"/>
      <c r="E19" s="129"/>
      <c r="F19" s="122"/>
      <c r="G19" s="130"/>
      <c r="H19" s="131"/>
      <c r="I19" s="132"/>
      <c r="J19" s="234"/>
      <c r="K19" s="235"/>
    </row>
    <row r="20" spans="2:11" s="3" customFormat="1" ht="15" customHeight="1">
      <c r="B20" s="3">
        <v>9</v>
      </c>
      <c r="C20" s="133"/>
      <c r="D20" s="129"/>
      <c r="E20" s="129"/>
      <c r="F20" s="122"/>
      <c r="G20" s="130"/>
      <c r="H20" s="131"/>
      <c r="I20" s="132"/>
      <c r="J20" s="234"/>
      <c r="K20" s="235"/>
    </row>
    <row r="21" spans="2:11" s="3" customFormat="1" ht="15" customHeight="1">
      <c r="B21" s="3">
        <v>10</v>
      </c>
      <c r="C21" s="133"/>
      <c r="D21" s="117"/>
      <c r="E21" s="117"/>
      <c r="F21" s="122"/>
      <c r="G21" s="134"/>
      <c r="H21" s="135"/>
      <c r="I21" s="136"/>
      <c r="J21" s="236"/>
      <c r="K21" s="237"/>
    </row>
    <row r="22" spans="2:11" s="3" customFormat="1" ht="15" customHeight="1">
      <c r="B22" s="3">
        <v>11</v>
      </c>
      <c r="C22" s="133"/>
      <c r="D22" s="129"/>
      <c r="E22" s="129"/>
      <c r="F22" s="137"/>
      <c r="G22" s="130"/>
      <c r="H22" s="131"/>
      <c r="I22" s="132"/>
      <c r="J22" s="234"/>
      <c r="K22" s="235"/>
    </row>
    <row r="23" spans="2:11" s="3" customFormat="1" ht="15" customHeight="1">
      <c r="B23" s="3">
        <v>12</v>
      </c>
      <c r="C23" s="133"/>
      <c r="D23" s="117"/>
      <c r="E23" s="117"/>
      <c r="F23" s="137"/>
      <c r="G23" s="134"/>
      <c r="H23" s="135"/>
      <c r="I23" s="136"/>
      <c r="J23" s="236"/>
      <c r="K23" s="237"/>
    </row>
    <row r="24" spans="2:11" s="3" customFormat="1" ht="15" customHeight="1">
      <c r="B24" s="3">
        <v>13</v>
      </c>
      <c r="C24" s="133"/>
      <c r="D24" s="117"/>
      <c r="E24" s="117"/>
      <c r="F24" s="137"/>
      <c r="G24" s="134"/>
      <c r="H24" s="135"/>
      <c r="I24" s="136"/>
      <c r="J24" s="236"/>
      <c r="K24" s="237"/>
    </row>
    <row r="25" spans="2:11" s="3" customFormat="1" ht="15" customHeight="1">
      <c r="B25" s="3">
        <v>14</v>
      </c>
      <c r="C25" s="133"/>
      <c r="D25" s="117"/>
      <c r="E25" s="117"/>
      <c r="F25" s="137"/>
      <c r="G25" s="134"/>
      <c r="H25" s="135"/>
      <c r="I25" s="136"/>
      <c r="J25" s="236"/>
      <c r="K25" s="237"/>
    </row>
    <row r="26" spans="2:11" s="3" customFormat="1" ht="15" customHeight="1">
      <c r="B26" s="3">
        <v>15</v>
      </c>
      <c r="C26" s="133"/>
      <c r="D26" s="117"/>
      <c r="E26" s="117"/>
      <c r="F26" s="137"/>
      <c r="G26" s="134"/>
      <c r="H26" s="135"/>
      <c r="I26" s="136"/>
      <c r="J26" s="236"/>
      <c r="K26" s="237"/>
    </row>
    <row r="27" spans="2:11" s="3" customFormat="1" ht="15" customHeight="1">
      <c r="B27" s="3">
        <v>16</v>
      </c>
      <c r="C27" s="133"/>
      <c r="D27" s="117"/>
      <c r="E27" s="117"/>
      <c r="F27" s="137"/>
      <c r="G27" s="134"/>
      <c r="H27" s="135"/>
      <c r="I27" s="136"/>
      <c r="J27" s="236"/>
      <c r="K27" s="237"/>
    </row>
    <row r="28" spans="2:11" s="3" customFormat="1" ht="15" customHeight="1">
      <c r="B28" s="3">
        <v>17</v>
      </c>
      <c r="C28" s="133"/>
      <c r="D28" s="117"/>
      <c r="E28" s="117"/>
      <c r="F28" s="137"/>
      <c r="G28" s="134"/>
      <c r="H28" s="135"/>
      <c r="I28" s="136"/>
      <c r="J28" s="236"/>
      <c r="K28" s="237"/>
    </row>
    <row r="29" spans="2:11" s="3" customFormat="1" ht="15" customHeight="1">
      <c r="B29" s="3">
        <v>18</v>
      </c>
      <c r="C29" s="138"/>
      <c r="D29" s="139"/>
      <c r="E29" s="139"/>
      <c r="F29" s="137"/>
      <c r="G29" s="134"/>
      <c r="H29" s="101"/>
      <c r="I29" s="102"/>
      <c r="J29" s="238"/>
      <c r="K29" s="239"/>
    </row>
    <row r="30" spans="2:11" s="3" customFormat="1" ht="15" customHeight="1">
      <c r="B30" s="3">
        <v>19</v>
      </c>
      <c r="C30" s="138"/>
      <c r="D30" s="139"/>
      <c r="E30" s="139"/>
      <c r="F30" s="140"/>
      <c r="G30" s="141"/>
      <c r="H30" s="101"/>
      <c r="I30" s="102"/>
      <c r="J30" s="238"/>
      <c r="K30" s="239"/>
    </row>
    <row r="31" spans="2:11" s="3" customFormat="1" ht="15" customHeight="1" thickBot="1">
      <c r="B31" s="3">
        <v>20</v>
      </c>
      <c r="C31" s="142"/>
      <c r="D31" s="143"/>
      <c r="E31" s="143"/>
      <c r="F31" s="144"/>
      <c r="G31" s="145"/>
      <c r="H31" s="109"/>
      <c r="I31" s="110"/>
      <c r="J31" s="240"/>
      <c r="K31" s="241"/>
    </row>
    <row r="32" spans="2:11" s="19" customFormat="1">
      <c r="C32" s="3"/>
      <c r="D32" s="3"/>
      <c r="E32" s="3"/>
      <c r="F32" s="3"/>
      <c r="G32" s="3"/>
      <c r="H32" s="3"/>
      <c r="I32" s="3"/>
      <c r="J32" s="224"/>
      <c r="K32" s="224"/>
    </row>
    <row r="33" spans="10:11" s="3" customFormat="1">
      <c r="J33" s="224"/>
      <c r="K33" s="224"/>
    </row>
  </sheetData>
  <sheetProtection selectLockedCells="1"/>
  <phoneticPr fontId="24" type="noConversion"/>
  <pageMargins left="0.7" right="0.7" top="0.75" bottom="0.75" header="0.3" footer="0.3"/>
  <pageSetup paperSize="8" fitToHeight="0" orientation="landscape" r:id="rId1"/>
  <ignoredErrors>
    <ignoredError sqref="C8"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workbookViewId="0">
      <selection activeCell="B2" sqref="B2:J20"/>
    </sheetView>
  </sheetViews>
  <sheetFormatPr defaultRowHeight="15"/>
  <sheetData>
    <row r="2" spans="2:10" ht="14.45" customHeight="1">
      <c r="B2" s="266" t="s">
        <v>60</v>
      </c>
      <c r="C2" s="266"/>
      <c r="D2" s="266"/>
      <c r="E2" s="266"/>
      <c r="F2" s="266"/>
      <c r="G2" s="266"/>
      <c r="H2" s="266"/>
      <c r="I2" s="266"/>
      <c r="J2" s="266"/>
    </row>
    <row r="3" spans="2:10">
      <c r="B3" s="266"/>
      <c r="C3" s="266"/>
      <c r="D3" s="266"/>
      <c r="E3" s="266"/>
      <c r="F3" s="266"/>
      <c r="G3" s="266"/>
      <c r="H3" s="266"/>
      <c r="I3" s="266"/>
      <c r="J3" s="266"/>
    </row>
    <row r="4" spans="2:10">
      <c r="B4" s="266"/>
      <c r="C4" s="266"/>
      <c r="D4" s="266"/>
      <c r="E4" s="266"/>
      <c r="F4" s="266"/>
      <c r="G4" s="266"/>
      <c r="H4" s="266"/>
      <c r="I4" s="266"/>
      <c r="J4" s="266"/>
    </row>
    <row r="5" spans="2:10">
      <c r="B5" s="266"/>
      <c r="C5" s="266"/>
      <c r="D5" s="266"/>
      <c r="E5" s="266"/>
      <c r="F5" s="266"/>
      <c r="G5" s="266"/>
      <c r="H5" s="266"/>
      <c r="I5" s="266"/>
      <c r="J5" s="266"/>
    </row>
    <row r="6" spans="2:10">
      <c r="B6" s="266"/>
      <c r="C6" s="266"/>
      <c r="D6" s="266"/>
      <c r="E6" s="266"/>
      <c r="F6" s="266"/>
      <c r="G6" s="266"/>
      <c r="H6" s="266"/>
      <c r="I6" s="266"/>
      <c r="J6" s="266"/>
    </row>
    <row r="7" spans="2:10">
      <c r="B7" s="266"/>
      <c r="C7" s="266"/>
      <c r="D7" s="266"/>
      <c r="E7" s="266"/>
      <c r="F7" s="266"/>
      <c r="G7" s="266"/>
      <c r="H7" s="266"/>
      <c r="I7" s="266"/>
      <c r="J7" s="266"/>
    </row>
    <row r="8" spans="2:10">
      <c r="B8" s="266"/>
      <c r="C8" s="266"/>
      <c r="D8" s="266"/>
      <c r="E8" s="266"/>
      <c r="F8" s="266"/>
      <c r="G8" s="266"/>
      <c r="H8" s="266"/>
      <c r="I8" s="266"/>
      <c r="J8" s="266"/>
    </row>
    <row r="9" spans="2:10">
      <c r="B9" s="266"/>
      <c r="C9" s="266"/>
      <c r="D9" s="266"/>
      <c r="E9" s="266"/>
      <c r="F9" s="266"/>
      <c r="G9" s="266"/>
      <c r="H9" s="266"/>
      <c r="I9" s="266"/>
      <c r="J9" s="266"/>
    </row>
    <row r="10" spans="2:10">
      <c r="B10" s="266"/>
      <c r="C10" s="266"/>
      <c r="D10" s="266"/>
      <c r="E10" s="266"/>
      <c r="F10" s="266"/>
      <c r="G10" s="266"/>
      <c r="H10" s="266"/>
      <c r="I10" s="266"/>
      <c r="J10" s="266"/>
    </row>
    <row r="11" spans="2:10">
      <c r="B11" s="266"/>
      <c r="C11" s="266"/>
      <c r="D11" s="266"/>
      <c r="E11" s="266"/>
      <c r="F11" s="266"/>
      <c r="G11" s="266"/>
      <c r="H11" s="266"/>
      <c r="I11" s="266"/>
      <c r="J11" s="266"/>
    </row>
    <row r="12" spans="2:10">
      <c r="B12" s="266"/>
      <c r="C12" s="266"/>
      <c r="D12" s="266"/>
      <c r="E12" s="266"/>
      <c r="F12" s="266"/>
      <c r="G12" s="266"/>
      <c r="H12" s="266"/>
      <c r="I12" s="266"/>
      <c r="J12" s="266"/>
    </row>
    <row r="13" spans="2:10">
      <c r="B13" s="266"/>
      <c r="C13" s="266"/>
      <c r="D13" s="266"/>
      <c r="E13" s="266"/>
      <c r="F13" s="266"/>
      <c r="G13" s="266"/>
      <c r="H13" s="266"/>
      <c r="I13" s="266"/>
      <c r="J13" s="266"/>
    </row>
    <row r="14" spans="2:10">
      <c r="B14" s="266"/>
      <c r="C14" s="266"/>
      <c r="D14" s="266"/>
      <c r="E14" s="266"/>
      <c r="F14" s="266"/>
      <c r="G14" s="266"/>
      <c r="H14" s="266"/>
      <c r="I14" s="266"/>
      <c r="J14" s="266"/>
    </row>
    <row r="15" spans="2:10">
      <c r="B15" s="266"/>
      <c r="C15" s="266"/>
      <c r="D15" s="266"/>
      <c r="E15" s="266"/>
      <c r="F15" s="266"/>
      <c r="G15" s="266"/>
      <c r="H15" s="266"/>
      <c r="I15" s="266"/>
      <c r="J15" s="266"/>
    </row>
    <row r="16" spans="2:10">
      <c r="B16" s="266"/>
      <c r="C16" s="266"/>
      <c r="D16" s="266"/>
      <c r="E16" s="266"/>
      <c r="F16" s="266"/>
      <c r="G16" s="266"/>
      <c r="H16" s="266"/>
      <c r="I16" s="266"/>
      <c r="J16" s="266"/>
    </row>
    <row r="17" spans="2:10">
      <c r="B17" s="266"/>
      <c r="C17" s="266"/>
      <c r="D17" s="266"/>
      <c r="E17" s="266"/>
      <c r="F17" s="266"/>
      <c r="G17" s="266"/>
      <c r="H17" s="266"/>
      <c r="I17" s="266"/>
      <c r="J17" s="266"/>
    </row>
    <row r="18" spans="2:10">
      <c r="B18" s="266"/>
      <c r="C18" s="266"/>
      <c r="D18" s="266"/>
      <c r="E18" s="266"/>
      <c r="F18" s="266"/>
      <c r="G18" s="266"/>
      <c r="H18" s="266"/>
      <c r="I18" s="266"/>
      <c r="J18" s="266"/>
    </row>
    <row r="19" spans="2:10">
      <c r="B19" s="266"/>
      <c r="C19" s="266"/>
      <c r="D19" s="266"/>
      <c r="E19" s="266"/>
      <c r="F19" s="266"/>
      <c r="G19" s="266"/>
      <c r="H19" s="266"/>
      <c r="I19" s="266"/>
      <c r="J19" s="266"/>
    </row>
    <row r="20" spans="2:10">
      <c r="B20" s="266"/>
      <c r="C20" s="266"/>
      <c r="D20" s="266"/>
      <c r="E20" s="266"/>
      <c r="F20" s="266"/>
      <c r="G20" s="266"/>
      <c r="H20" s="266"/>
      <c r="I20" s="266"/>
      <c r="J20" s="266"/>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R33"/>
  <sheetViews>
    <sheetView showGridLines="0" zoomScale="85" zoomScaleNormal="85" workbookViewId="0">
      <selection activeCell="D12" sqref="D12"/>
    </sheetView>
  </sheetViews>
  <sheetFormatPr defaultColWidth="9.140625" defaultRowHeight="15"/>
  <cols>
    <col min="1" max="1" width="1.28515625" customWidth="1"/>
    <col min="2" max="2" width="3.140625" bestFit="1" customWidth="1"/>
    <col min="3" max="3" width="30.5703125" customWidth="1"/>
    <col min="4" max="6" width="17.5703125" style="7" customWidth="1"/>
    <col min="7" max="11" width="17.5703125" customWidth="1"/>
    <col min="12" max="12" width="17.5703125" style="8" customWidth="1"/>
    <col min="13" max="14" width="15.28515625" style="8" customWidth="1"/>
    <col min="15" max="17" width="15.28515625" customWidth="1"/>
    <col min="18" max="35" width="11.5703125" customWidth="1"/>
    <col min="36" max="36" width="9.140625" customWidth="1"/>
    <col min="37" max="37" width="10.85546875" customWidth="1"/>
    <col min="38" max="38" width="14.42578125" customWidth="1"/>
    <col min="39" max="39" width="9.140625" customWidth="1"/>
    <col min="40" max="40" width="13.28515625" customWidth="1"/>
  </cols>
  <sheetData>
    <row r="1" spans="2:18" s="1" customFormat="1" ht="18.75">
      <c r="C1" s="2" t="str">
        <f>invulformulier!B1</f>
        <v>045-2023 Transport en verwerking groenafvalstromen - versie 240202</v>
      </c>
    </row>
    <row r="2" spans="2:18" s="3" customFormat="1" ht="18.600000000000001" customHeight="1">
      <c r="C2" s="2" t="s">
        <v>61</v>
      </c>
      <c r="E2" s="4"/>
      <c r="F2" s="4"/>
      <c r="G2" s="4"/>
      <c r="H2" s="4"/>
      <c r="I2" s="4"/>
      <c r="K2" s="4"/>
      <c r="L2" s="4"/>
      <c r="N2" s="4"/>
      <c r="O2" s="4"/>
    </row>
    <row r="3" spans="2:18" s="3" customFormat="1" ht="8.4499999999999993" customHeight="1">
      <c r="C3" s="2"/>
      <c r="E3" s="4"/>
      <c r="F3" s="4"/>
      <c r="G3" s="4"/>
      <c r="H3" s="4"/>
      <c r="I3" s="4"/>
      <c r="K3" s="4"/>
      <c r="L3" s="4"/>
      <c r="N3" s="4"/>
      <c r="O3" s="4"/>
    </row>
    <row r="4" spans="2:18" s="3" customFormat="1" ht="15.75">
      <c r="C4" s="38" t="s">
        <v>2</v>
      </c>
      <c r="D4"/>
      <c r="E4" s="4"/>
      <c r="F4" s="4"/>
      <c r="G4" s="4"/>
      <c r="H4" s="4"/>
      <c r="I4" s="4"/>
      <c r="K4" s="4"/>
      <c r="L4" s="4"/>
      <c r="N4" s="4"/>
      <c r="O4" s="4"/>
    </row>
    <row r="5" spans="2:18" s="3" customFormat="1" ht="14.45" customHeight="1">
      <c r="C5" s="75" t="s">
        <v>3</v>
      </c>
      <c r="D5" s="76"/>
      <c r="F5" s="4"/>
      <c r="G5" s="4"/>
      <c r="H5" s="4"/>
      <c r="I5" s="4"/>
      <c r="K5" s="4"/>
      <c r="L5" s="4"/>
      <c r="N5" s="4"/>
      <c r="O5" s="4"/>
    </row>
    <row r="6" spans="2:18" s="3" customFormat="1" ht="6" customHeight="1">
      <c r="D6" s="77"/>
      <c r="L6" s="5"/>
      <c r="N6" s="4"/>
      <c r="O6" s="4"/>
    </row>
    <row r="7" spans="2:18" s="3" customFormat="1" ht="15.75">
      <c r="C7" s="38" t="s">
        <v>62</v>
      </c>
      <c r="L7" s="5"/>
      <c r="N7" s="4"/>
      <c r="O7" s="4"/>
    </row>
    <row r="8" spans="2:18" s="3" customFormat="1">
      <c r="C8" s="267">
        <f>invulformulier!B7</f>
        <v>0</v>
      </c>
      <c r="D8" s="267"/>
      <c r="L8" s="5"/>
      <c r="N8" s="4"/>
      <c r="O8" s="4"/>
    </row>
    <row r="9" spans="2:18" s="3" customFormat="1" ht="15" customHeight="1" thickBot="1">
      <c r="C9"/>
      <c r="D9" s="9"/>
      <c r="E9" s="9"/>
      <c r="F9" s="9"/>
      <c r="G9" s="9"/>
      <c r="H9" s="9"/>
      <c r="I9" s="9"/>
      <c r="J9" s="9"/>
      <c r="K9" s="9"/>
      <c r="L9" s="9"/>
      <c r="M9" s="9"/>
      <c r="N9" s="9"/>
      <c r="O9" s="5"/>
      <c r="Q9" s="4"/>
      <c r="R9" s="4"/>
    </row>
    <row r="10" spans="2:18" s="6" customFormat="1" ht="42.75" customHeight="1" thickBot="1">
      <c r="C10" s="161" t="s">
        <v>8</v>
      </c>
      <c r="D10" s="162"/>
      <c r="E10" s="162"/>
      <c r="F10" s="162"/>
      <c r="G10" s="162"/>
      <c r="H10" s="162"/>
      <c r="I10" s="162"/>
      <c r="J10" s="167"/>
      <c r="K10" s="268" t="s">
        <v>63</v>
      </c>
      <c r="L10" s="269"/>
    </row>
    <row r="11" spans="2:18" s="3" customFormat="1" ht="57" thickBot="1">
      <c r="C11" s="178" t="s">
        <v>64</v>
      </c>
      <c r="D11" s="179" t="s">
        <v>65</v>
      </c>
      <c r="E11" s="179" t="s">
        <v>57</v>
      </c>
      <c r="F11" s="180" t="s">
        <v>12</v>
      </c>
      <c r="G11" s="179" t="s">
        <v>58</v>
      </c>
      <c r="H11" s="180" t="s">
        <v>66</v>
      </c>
      <c r="I11" s="180" t="s">
        <v>67</v>
      </c>
      <c r="J11" s="181" t="s">
        <v>13</v>
      </c>
      <c r="K11" s="178" t="s">
        <v>68</v>
      </c>
      <c r="L11" s="255" t="s">
        <v>69</v>
      </c>
    </row>
    <row r="12" spans="2:18" s="3" customFormat="1" ht="15" customHeight="1">
      <c r="B12" s="3">
        <v>1</v>
      </c>
      <c r="C12" s="78" t="str">
        <f>IF(bewijslast!C12="","",bewijslast!C12)</f>
        <v/>
      </c>
      <c r="D12" s="116"/>
      <c r="E12" s="79" t="str">
        <f>IF(bewijslast!D12="","",bewijslast!D12)</f>
        <v/>
      </c>
      <c r="F12" s="90" t="str">
        <f>IF(bewijslast!E12="","",bewijslast!E12)</f>
        <v/>
      </c>
      <c r="G12" s="79" t="str">
        <f>IF(bewijslast!F12="","",bewijslast!F12)</f>
        <v/>
      </c>
      <c r="H12" s="119"/>
      <c r="I12" s="119"/>
      <c r="J12" s="80" t="str">
        <f>IF(bewijslast!G12="","",bewijslast!G12)</f>
        <v/>
      </c>
      <c r="K12" s="113">
        <f>SUM(bewijslast!H12:K12)</f>
        <v>0</v>
      </c>
      <c r="L12" s="256">
        <f>SUM(Begin:Einde!L36)</f>
        <v>0</v>
      </c>
    </row>
    <row r="13" spans="2:18" s="3" customFormat="1" ht="15" customHeight="1">
      <c r="B13" s="3">
        <v>2</v>
      </c>
      <c r="C13" s="82" t="str">
        <f>IF(bewijslast!C13="","",bewijslast!C13)</f>
        <v/>
      </c>
      <c r="D13" s="117"/>
      <c r="E13" s="83" t="str">
        <f>IF(bewijslast!D13="","",bewijslast!D13)</f>
        <v/>
      </c>
      <c r="F13" s="91" t="str">
        <f>IF(bewijslast!E13="","",bewijslast!E13)</f>
        <v/>
      </c>
      <c r="G13" s="83" t="str">
        <f>IF(bewijslast!F13="","",bewijslast!F13)</f>
        <v/>
      </c>
      <c r="H13" s="120"/>
      <c r="I13" s="120"/>
      <c r="J13" s="84" t="str">
        <f>IF(bewijslast!G13="","",bewijslast!G13)</f>
        <v/>
      </c>
      <c r="K13" s="114">
        <f>SUM(bewijslast!H13:K13)</f>
        <v>0</v>
      </c>
      <c r="L13" s="256">
        <f>SUM(Begin:Einde!L37)</f>
        <v>0</v>
      </c>
    </row>
    <row r="14" spans="2:18" s="3" customFormat="1" ht="15" customHeight="1">
      <c r="B14" s="3">
        <v>3</v>
      </c>
      <c r="C14" s="82" t="str">
        <f>IF(bewijslast!C14="","",bewijslast!C14)</f>
        <v/>
      </c>
      <c r="D14" s="117"/>
      <c r="E14" s="83" t="str">
        <f>IF(bewijslast!D14="","",bewijslast!D14)</f>
        <v/>
      </c>
      <c r="F14" s="91" t="str">
        <f>IF(bewijslast!E14="","",bewijslast!E14)</f>
        <v/>
      </c>
      <c r="G14" s="83" t="str">
        <f>IF(bewijslast!F14="","",bewijslast!F14)</f>
        <v/>
      </c>
      <c r="H14" s="120"/>
      <c r="I14" s="120"/>
      <c r="J14" s="84" t="str">
        <f>IF(bewijslast!G14="","",bewijslast!G14)</f>
        <v/>
      </c>
      <c r="K14" s="114">
        <f>SUM(bewijslast!H14:K14)</f>
        <v>0</v>
      </c>
      <c r="L14" s="256">
        <f>SUM(Begin:Einde!L38)</f>
        <v>0</v>
      </c>
    </row>
    <row r="15" spans="2:18" s="3" customFormat="1" ht="15" customHeight="1">
      <c r="B15" s="3">
        <v>4</v>
      </c>
      <c r="C15" s="82" t="str">
        <f>IF(bewijslast!C15="","",bewijslast!C15)</f>
        <v/>
      </c>
      <c r="D15" s="117"/>
      <c r="E15" s="83" t="str">
        <f>IF(bewijslast!D15="","",bewijslast!D15)</f>
        <v/>
      </c>
      <c r="F15" s="91" t="str">
        <f>IF(bewijslast!E15="","",bewijslast!E15)</f>
        <v/>
      </c>
      <c r="G15" s="83" t="str">
        <f>IF(bewijslast!F15="","",bewijslast!F15)</f>
        <v/>
      </c>
      <c r="H15" s="120"/>
      <c r="I15" s="120"/>
      <c r="J15" s="84" t="str">
        <f>IF(bewijslast!G15="","",bewijslast!G15)</f>
        <v/>
      </c>
      <c r="K15" s="114">
        <f>SUM(bewijslast!H15:K15)</f>
        <v>0</v>
      </c>
      <c r="L15" s="256">
        <f>SUM(Begin:Einde!L39)</f>
        <v>0</v>
      </c>
    </row>
    <row r="16" spans="2:18" s="3" customFormat="1" ht="15" customHeight="1">
      <c r="B16" s="3">
        <v>5</v>
      </c>
      <c r="C16" s="82" t="str">
        <f>IF(bewijslast!C16="","",bewijslast!C16)</f>
        <v/>
      </c>
      <c r="D16" s="117"/>
      <c r="E16" s="83" t="str">
        <f>IF(bewijslast!D16="","",bewijslast!D16)</f>
        <v/>
      </c>
      <c r="F16" s="91" t="str">
        <f>IF(bewijslast!E16="","",bewijslast!E16)</f>
        <v/>
      </c>
      <c r="G16" s="83" t="str">
        <f>IF(bewijslast!F16="","",bewijslast!F16)</f>
        <v/>
      </c>
      <c r="H16" s="120"/>
      <c r="I16" s="120"/>
      <c r="J16" s="84" t="str">
        <f>IF(bewijslast!G16="","",bewijslast!G16)</f>
        <v/>
      </c>
      <c r="K16" s="114">
        <f>SUM(bewijslast!H16:K16)</f>
        <v>0</v>
      </c>
      <c r="L16" s="256">
        <f>SUM(Begin:Einde!L40)</f>
        <v>0</v>
      </c>
    </row>
    <row r="17" spans="2:12" s="3" customFormat="1" ht="15" customHeight="1">
      <c r="B17" s="3">
        <v>6</v>
      </c>
      <c r="C17" s="82" t="str">
        <f>IF(bewijslast!C17="","",bewijslast!C17)</f>
        <v/>
      </c>
      <c r="D17" s="117"/>
      <c r="E17" s="83" t="str">
        <f>IF(bewijslast!D17="","",bewijslast!D17)</f>
        <v/>
      </c>
      <c r="F17" s="91" t="str">
        <f>IF(bewijslast!E17="","",bewijslast!E17)</f>
        <v/>
      </c>
      <c r="G17" s="83" t="str">
        <f>IF(bewijslast!F17="","",bewijslast!F17)</f>
        <v/>
      </c>
      <c r="H17" s="120"/>
      <c r="I17" s="120"/>
      <c r="J17" s="84" t="str">
        <f>IF(bewijslast!G17="","",bewijslast!G17)</f>
        <v/>
      </c>
      <c r="K17" s="114">
        <f>SUM(bewijslast!H17:K17)</f>
        <v>0</v>
      </c>
      <c r="L17" s="256">
        <f>SUM(Begin:Einde!L41)</f>
        <v>0</v>
      </c>
    </row>
    <row r="18" spans="2:12" s="3" customFormat="1" ht="15" customHeight="1">
      <c r="B18" s="3">
        <v>7</v>
      </c>
      <c r="C18" s="82" t="str">
        <f>IF(bewijslast!C18="","",bewijslast!C18)</f>
        <v/>
      </c>
      <c r="D18" s="117"/>
      <c r="E18" s="83" t="str">
        <f>IF(bewijslast!D18="","",bewijslast!D18)</f>
        <v/>
      </c>
      <c r="F18" s="91" t="str">
        <f>IF(bewijslast!E18="","",bewijslast!E18)</f>
        <v/>
      </c>
      <c r="G18" s="83" t="str">
        <f>IF(bewijslast!F18="","",bewijslast!F18)</f>
        <v/>
      </c>
      <c r="H18" s="120"/>
      <c r="I18" s="120"/>
      <c r="J18" s="84" t="str">
        <f>IF(bewijslast!G18="","",bewijslast!G18)</f>
        <v/>
      </c>
      <c r="K18" s="114">
        <f>SUM(bewijslast!H18:K18)</f>
        <v>0</v>
      </c>
      <c r="L18" s="256">
        <f>SUM(Begin:Einde!L42)</f>
        <v>0</v>
      </c>
    </row>
    <row r="19" spans="2:12" s="3" customFormat="1" ht="15" customHeight="1">
      <c r="B19" s="3">
        <v>8</v>
      </c>
      <c r="C19" s="82" t="str">
        <f>IF(bewijslast!C19="","",bewijslast!C19)</f>
        <v/>
      </c>
      <c r="D19" s="117"/>
      <c r="E19" s="83" t="str">
        <f>IF(bewijslast!D19="","",bewijslast!D19)</f>
        <v/>
      </c>
      <c r="F19" s="91" t="str">
        <f>IF(bewijslast!E19="","",bewijslast!E19)</f>
        <v/>
      </c>
      <c r="G19" s="83" t="str">
        <f>IF(bewijslast!F19="","",bewijslast!F19)</f>
        <v/>
      </c>
      <c r="H19" s="120"/>
      <c r="I19" s="120"/>
      <c r="J19" s="84" t="str">
        <f>IF(bewijslast!G19="","",bewijslast!G19)</f>
        <v/>
      </c>
      <c r="K19" s="114">
        <f>SUM(bewijslast!H19:K19)</f>
        <v>0</v>
      </c>
      <c r="L19" s="256">
        <f>SUM(Begin:Einde!L43)</f>
        <v>0</v>
      </c>
    </row>
    <row r="20" spans="2:12" s="3" customFormat="1" ht="15" customHeight="1">
      <c r="B20" s="3">
        <v>9</v>
      </c>
      <c r="C20" s="82" t="str">
        <f>IF(bewijslast!C20="","",bewijslast!C20)</f>
        <v/>
      </c>
      <c r="D20" s="117"/>
      <c r="E20" s="83" t="str">
        <f>IF(bewijslast!D20="","",bewijslast!D20)</f>
        <v/>
      </c>
      <c r="F20" s="91" t="str">
        <f>IF(bewijslast!E20="","",bewijslast!E20)</f>
        <v/>
      </c>
      <c r="G20" s="83" t="str">
        <f>IF(bewijslast!F20="","",bewijslast!F20)</f>
        <v/>
      </c>
      <c r="H20" s="120"/>
      <c r="I20" s="120"/>
      <c r="J20" s="84" t="str">
        <f>IF(bewijslast!G20="","",bewijslast!G20)</f>
        <v/>
      </c>
      <c r="K20" s="114">
        <f>SUM(bewijslast!H20:K20)</f>
        <v>0</v>
      </c>
      <c r="L20" s="256">
        <f>SUM(Begin:Einde!L44)</f>
        <v>0</v>
      </c>
    </row>
    <row r="21" spans="2:12" s="3" customFormat="1" ht="15" customHeight="1">
      <c r="B21" s="3">
        <v>10</v>
      </c>
      <c r="C21" s="82" t="str">
        <f>IF(bewijslast!C21="","",bewijslast!C21)</f>
        <v/>
      </c>
      <c r="D21" s="117"/>
      <c r="E21" s="83" t="str">
        <f>IF(bewijslast!D21="","",bewijslast!D21)</f>
        <v/>
      </c>
      <c r="F21" s="91" t="str">
        <f>IF(bewijslast!E21="","",bewijslast!E21)</f>
        <v/>
      </c>
      <c r="G21" s="83" t="str">
        <f>IF(bewijslast!F21="","",bewijslast!F21)</f>
        <v/>
      </c>
      <c r="H21" s="120"/>
      <c r="I21" s="120"/>
      <c r="J21" s="84" t="str">
        <f>IF(bewijslast!G21="","",bewijslast!G21)</f>
        <v/>
      </c>
      <c r="K21" s="114">
        <f>SUM(bewijslast!H21:K21)</f>
        <v>0</v>
      </c>
      <c r="L21" s="256">
        <f>SUM(Begin:Einde!L45)</f>
        <v>0</v>
      </c>
    </row>
    <row r="22" spans="2:12" s="3" customFormat="1" ht="15" customHeight="1">
      <c r="B22" s="3">
        <v>11</v>
      </c>
      <c r="C22" s="82" t="str">
        <f>IF(bewijslast!C22="","",bewijslast!C22)</f>
        <v/>
      </c>
      <c r="D22" s="117"/>
      <c r="E22" s="83" t="str">
        <f>IF(bewijslast!D22="","",bewijslast!D22)</f>
        <v/>
      </c>
      <c r="F22" s="91" t="str">
        <f>IF(bewijslast!E22="","",bewijslast!E22)</f>
        <v/>
      </c>
      <c r="G22" s="83" t="str">
        <f>IF(bewijslast!F22="","",bewijslast!F22)</f>
        <v/>
      </c>
      <c r="H22" s="120"/>
      <c r="I22" s="120"/>
      <c r="J22" s="84" t="str">
        <f>IF(bewijslast!G22="","",bewijslast!G22)</f>
        <v/>
      </c>
      <c r="K22" s="114">
        <f>SUM(bewijslast!H22:K22)</f>
        <v>0</v>
      </c>
      <c r="L22" s="256">
        <f>SUM(Begin:Einde!L46)</f>
        <v>0</v>
      </c>
    </row>
    <row r="23" spans="2:12" s="3" customFormat="1" ht="15" customHeight="1">
      <c r="B23" s="3">
        <v>12</v>
      </c>
      <c r="C23" s="82" t="str">
        <f>IF(bewijslast!C23="","",bewijslast!C23)</f>
        <v/>
      </c>
      <c r="D23" s="117"/>
      <c r="E23" s="83" t="str">
        <f>IF(bewijslast!D23="","",bewijslast!D23)</f>
        <v/>
      </c>
      <c r="F23" s="91" t="str">
        <f>IF(bewijslast!E23="","",bewijslast!E23)</f>
        <v/>
      </c>
      <c r="G23" s="83" t="str">
        <f>IF(bewijslast!F23="","",bewijslast!F23)</f>
        <v/>
      </c>
      <c r="H23" s="120"/>
      <c r="I23" s="120"/>
      <c r="J23" s="84" t="str">
        <f>IF(bewijslast!G23="","",bewijslast!G23)</f>
        <v/>
      </c>
      <c r="K23" s="114">
        <f>SUM(bewijslast!H23:K23)</f>
        <v>0</v>
      </c>
      <c r="L23" s="256">
        <f>SUM(Begin:Einde!L47)</f>
        <v>0</v>
      </c>
    </row>
    <row r="24" spans="2:12" s="3" customFormat="1" ht="15" customHeight="1">
      <c r="B24" s="3">
        <v>13</v>
      </c>
      <c r="C24" s="82" t="str">
        <f>IF(bewijslast!C24="","",bewijslast!C24)</f>
        <v/>
      </c>
      <c r="D24" s="117"/>
      <c r="E24" s="83" t="str">
        <f>IF(bewijslast!D24="","",bewijslast!D24)</f>
        <v/>
      </c>
      <c r="F24" s="91" t="str">
        <f>IF(bewijslast!E24="","",bewijslast!E24)</f>
        <v/>
      </c>
      <c r="G24" s="83" t="str">
        <f>IF(bewijslast!F24="","",bewijslast!F24)</f>
        <v/>
      </c>
      <c r="H24" s="120"/>
      <c r="I24" s="120"/>
      <c r="J24" s="84" t="str">
        <f>IF(bewijslast!G24="","",bewijslast!G24)</f>
        <v/>
      </c>
      <c r="K24" s="114">
        <f>SUM(bewijslast!H24:K24)</f>
        <v>0</v>
      </c>
      <c r="L24" s="256">
        <f>SUM(Begin:Einde!L48)</f>
        <v>0</v>
      </c>
    </row>
    <row r="25" spans="2:12" s="3" customFormat="1" ht="15" customHeight="1">
      <c r="B25" s="3">
        <v>14</v>
      </c>
      <c r="C25" s="82" t="str">
        <f>IF(bewijslast!C25="","",bewijslast!C25)</f>
        <v/>
      </c>
      <c r="D25" s="117"/>
      <c r="E25" s="83" t="str">
        <f>IF(bewijslast!D25="","",bewijslast!D25)</f>
        <v/>
      </c>
      <c r="F25" s="91" t="str">
        <f>IF(bewijslast!E25="","",bewijslast!E25)</f>
        <v/>
      </c>
      <c r="G25" s="83" t="str">
        <f>IF(bewijslast!F25="","",bewijslast!F25)</f>
        <v/>
      </c>
      <c r="H25" s="120"/>
      <c r="I25" s="120"/>
      <c r="J25" s="84" t="str">
        <f>IF(bewijslast!G25="","",bewijslast!G25)</f>
        <v/>
      </c>
      <c r="K25" s="114">
        <f>SUM(bewijslast!H25:K25)</f>
        <v>0</v>
      </c>
      <c r="L25" s="256">
        <f>SUM(Begin:Einde!L49)</f>
        <v>0</v>
      </c>
    </row>
    <row r="26" spans="2:12" s="3" customFormat="1" ht="15" customHeight="1">
      <c r="B26" s="3">
        <v>15</v>
      </c>
      <c r="C26" s="82" t="str">
        <f>IF(bewijslast!C26="","",bewijslast!C26)</f>
        <v/>
      </c>
      <c r="D26" s="117"/>
      <c r="E26" s="83" t="str">
        <f>IF(bewijslast!D26="","",bewijslast!D26)</f>
        <v/>
      </c>
      <c r="F26" s="91" t="str">
        <f>IF(bewijslast!E26="","",bewijslast!E26)</f>
        <v/>
      </c>
      <c r="G26" s="83" t="str">
        <f>IF(bewijslast!F26="","",bewijslast!F26)</f>
        <v/>
      </c>
      <c r="H26" s="120"/>
      <c r="I26" s="120"/>
      <c r="J26" s="84" t="str">
        <f>IF(bewijslast!G26="","",bewijslast!G26)</f>
        <v/>
      </c>
      <c r="K26" s="114">
        <f>SUM(bewijslast!H26:K26)</f>
        <v>0</v>
      </c>
      <c r="L26" s="256">
        <f>SUM(Begin:Einde!L50)</f>
        <v>0</v>
      </c>
    </row>
    <row r="27" spans="2:12" s="3" customFormat="1" ht="15" customHeight="1">
      <c r="B27" s="3">
        <v>16</v>
      </c>
      <c r="C27" s="82" t="str">
        <f>IF(bewijslast!C27="","",bewijslast!C27)</f>
        <v/>
      </c>
      <c r="D27" s="117"/>
      <c r="E27" s="83" t="str">
        <f>IF(bewijslast!D27="","",bewijslast!D27)</f>
        <v/>
      </c>
      <c r="F27" s="91" t="str">
        <f>IF(bewijslast!E27="","",bewijslast!E27)</f>
        <v/>
      </c>
      <c r="G27" s="83" t="str">
        <f>IF(bewijslast!F27="","",bewijslast!F27)</f>
        <v/>
      </c>
      <c r="H27" s="120"/>
      <c r="I27" s="120"/>
      <c r="J27" s="84" t="str">
        <f>IF(bewijslast!G27="","",bewijslast!G27)</f>
        <v/>
      </c>
      <c r="K27" s="114">
        <f>SUM(bewijslast!H27:K27)</f>
        <v>0</v>
      </c>
      <c r="L27" s="256">
        <f>SUM(Begin:Einde!L51)</f>
        <v>0</v>
      </c>
    </row>
    <row r="28" spans="2:12" s="3" customFormat="1" ht="15" customHeight="1">
      <c r="B28" s="3">
        <v>17</v>
      </c>
      <c r="C28" s="82" t="str">
        <f>IF(bewijslast!C28="","",bewijslast!C28)</f>
        <v/>
      </c>
      <c r="D28" s="117"/>
      <c r="E28" s="83" t="str">
        <f>IF(bewijslast!D28="","",bewijslast!D28)</f>
        <v/>
      </c>
      <c r="F28" s="91" t="str">
        <f>IF(bewijslast!E28="","",bewijslast!E28)</f>
        <v/>
      </c>
      <c r="G28" s="83" t="str">
        <f>IF(bewijslast!F28="","",bewijslast!F28)</f>
        <v/>
      </c>
      <c r="H28" s="120"/>
      <c r="I28" s="120"/>
      <c r="J28" s="84" t="str">
        <f>IF(bewijslast!G28="","",bewijslast!G28)</f>
        <v/>
      </c>
      <c r="K28" s="114">
        <f>SUM(bewijslast!H28:K28)</f>
        <v>0</v>
      </c>
      <c r="L28" s="256">
        <f>SUM(Begin:Einde!L52)</f>
        <v>0</v>
      </c>
    </row>
    <row r="29" spans="2:12" s="3" customFormat="1" ht="15" customHeight="1">
      <c r="B29" s="3">
        <v>18</v>
      </c>
      <c r="C29" s="82" t="str">
        <f>IF(bewijslast!C29="","",bewijslast!C29)</f>
        <v/>
      </c>
      <c r="D29" s="117"/>
      <c r="E29" s="83" t="str">
        <f>IF(bewijslast!D29="","",bewijslast!D29)</f>
        <v/>
      </c>
      <c r="F29" s="91" t="str">
        <f>IF(bewijslast!E29="","",bewijslast!E29)</f>
        <v/>
      </c>
      <c r="G29" s="83" t="str">
        <f>IF(bewijslast!F29="","",bewijslast!F29)</f>
        <v/>
      </c>
      <c r="H29" s="120"/>
      <c r="I29" s="120"/>
      <c r="J29" s="84" t="str">
        <f>IF(bewijslast!G29="","",bewijslast!G29)</f>
        <v/>
      </c>
      <c r="K29" s="114">
        <f>SUM(bewijslast!H29:K29)</f>
        <v>0</v>
      </c>
      <c r="L29" s="256">
        <f>SUM(Begin:Einde!L53)</f>
        <v>0</v>
      </c>
    </row>
    <row r="30" spans="2:12" s="3" customFormat="1" ht="15" customHeight="1">
      <c r="B30" s="3">
        <v>19</v>
      </c>
      <c r="C30" s="82" t="str">
        <f>IF(bewijslast!C30="","",bewijslast!C30)</f>
        <v/>
      </c>
      <c r="D30" s="117"/>
      <c r="E30" s="83" t="str">
        <f>IF(bewijslast!D30="","",bewijslast!D30)</f>
        <v/>
      </c>
      <c r="F30" s="91" t="str">
        <f>IF(bewijslast!E30="","",bewijslast!E30)</f>
        <v/>
      </c>
      <c r="G30" s="83" t="str">
        <f>IF(bewijslast!F30="","",bewijslast!F30)</f>
        <v/>
      </c>
      <c r="H30" s="120"/>
      <c r="I30" s="120"/>
      <c r="J30" s="84" t="str">
        <f>IF(bewijslast!G30="","",bewijslast!G30)</f>
        <v/>
      </c>
      <c r="K30" s="114">
        <f>SUM(bewijslast!H30:K30)</f>
        <v>0</v>
      </c>
      <c r="L30" s="256">
        <f>SUM(Begin:Einde!L54)</f>
        <v>0</v>
      </c>
    </row>
    <row r="31" spans="2:12" s="3" customFormat="1" ht="15" customHeight="1" thickBot="1">
      <c r="B31" s="3">
        <v>20</v>
      </c>
      <c r="C31" s="86" t="str">
        <f>IF(bewijslast!C31="","",bewijslast!C31)</f>
        <v/>
      </c>
      <c r="D31" s="118"/>
      <c r="E31" s="87" t="str">
        <f>IF(bewijslast!D31="","",bewijslast!D31)</f>
        <v/>
      </c>
      <c r="F31" s="92" t="str">
        <f>IF(bewijslast!E31="","",bewijslast!E31)</f>
        <v/>
      </c>
      <c r="G31" s="87" t="str">
        <f>IF(bewijslast!F31="","",bewijslast!F31)</f>
        <v/>
      </c>
      <c r="H31" s="121"/>
      <c r="I31" s="121"/>
      <c r="J31" s="88" t="str">
        <f>IF(bewijslast!G31="","",bewijslast!G31)</f>
        <v/>
      </c>
      <c r="K31" s="115">
        <f>SUM(bewijslast!H31:K31)</f>
        <v>0</v>
      </c>
      <c r="L31" s="257">
        <f>SUM(Begin:Einde!L55)</f>
        <v>0</v>
      </c>
    </row>
    <row r="32" spans="2:12" s="19" customFormat="1">
      <c r="C32" s="3"/>
      <c r="D32" s="3"/>
      <c r="E32" s="3"/>
      <c r="F32" s="3"/>
      <c r="G32" s="3"/>
      <c r="H32" s="3"/>
      <c r="I32" s="3"/>
      <c r="J32" s="3"/>
      <c r="K32" s="3"/>
      <c r="L32" s="4"/>
    </row>
    <row r="33" s="3" customFormat="1"/>
  </sheetData>
  <sheetProtection selectLockedCells="1"/>
  <mergeCells count="2">
    <mergeCell ref="C8:D8"/>
    <mergeCell ref="K10:L10"/>
  </mergeCells>
  <conditionalFormatting sqref="L12:L31">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zoomScaleNormal="100" workbookViewId="0">
      <selection activeCell="B2" sqref="B2:J20"/>
    </sheetView>
  </sheetViews>
  <sheetFormatPr defaultRowHeight="15"/>
  <sheetData>
    <row r="2" spans="2:10" ht="14.45" customHeight="1">
      <c r="B2" s="266" t="s">
        <v>70</v>
      </c>
      <c r="C2" s="266"/>
      <c r="D2" s="266"/>
      <c r="E2" s="266"/>
      <c r="F2" s="266"/>
      <c r="G2" s="266"/>
      <c r="H2" s="266"/>
      <c r="I2" s="266"/>
      <c r="J2" s="266"/>
    </row>
    <row r="3" spans="2:10">
      <c r="B3" s="266"/>
      <c r="C3" s="266"/>
      <c r="D3" s="266"/>
      <c r="E3" s="266"/>
      <c r="F3" s="266"/>
      <c r="G3" s="266"/>
      <c r="H3" s="266"/>
      <c r="I3" s="266"/>
      <c r="J3" s="266"/>
    </row>
    <row r="4" spans="2:10">
      <c r="B4" s="266"/>
      <c r="C4" s="266"/>
      <c r="D4" s="266"/>
      <c r="E4" s="266"/>
      <c r="F4" s="266"/>
      <c r="G4" s="266"/>
      <c r="H4" s="266"/>
      <c r="I4" s="266"/>
      <c r="J4" s="266"/>
    </row>
    <row r="5" spans="2:10">
      <c r="B5" s="266"/>
      <c r="C5" s="266"/>
      <c r="D5" s="266"/>
      <c r="E5" s="266"/>
      <c r="F5" s="266"/>
      <c r="G5" s="266"/>
      <c r="H5" s="266"/>
      <c r="I5" s="266"/>
      <c r="J5" s="266"/>
    </row>
    <row r="6" spans="2:10">
      <c r="B6" s="266"/>
      <c r="C6" s="266"/>
      <c r="D6" s="266"/>
      <c r="E6" s="266"/>
      <c r="F6" s="266"/>
      <c r="G6" s="266"/>
      <c r="H6" s="266"/>
      <c r="I6" s="266"/>
      <c r="J6" s="266"/>
    </row>
    <row r="7" spans="2:10">
      <c r="B7" s="266"/>
      <c r="C7" s="266"/>
      <c r="D7" s="266"/>
      <c r="E7" s="266"/>
      <c r="F7" s="266"/>
      <c r="G7" s="266"/>
      <c r="H7" s="266"/>
      <c r="I7" s="266"/>
      <c r="J7" s="266"/>
    </row>
    <row r="8" spans="2:10">
      <c r="B8" s="266"/>
      <c r="C8" s="266"/>
      <c r="D8" s="266"/>
      <c r="E8" s="266"/>
      <c r="F8" s="266"/>
      <c r="G8" s="266"/>
      <c r="H8" s="266"/>
      <c r="I8" s="266"/>
      <c r="J8" s="266"/>
    </row>
    <row r="9" spans="2:10">
      <c r="B9" s="266"/>
      <c r="C9" s="266"/>
      <c r="D9" s="266"/>
      <c r="E9" s="266"/>
      <c r="F9" s="266"/>
      <c r="G9" s="266"/>
      <c r="H9" s="266"/>
      <c r="I9" s="266"/>
      <c r="J9" s="266"/>
    </row>
    <row r="10" spans="2:10">
      <c r="B10" s="266"/>
      <c r="C10" s="266"/>
      <c r="D10" s="266"/>
      <c r="E10" s="266"/>
      <c r="F10" s="266"/>
      <c r="G10" s="266"/>
      <c r="H10" s="266"/>
      <c r="I10" s="266"/>
      <c r="J10" s="266"/>
    </row>
    <row r="11" spans="2:10">
      <c r="B11" s="266"/>
      <c r="C11" s="266"/>
      <c r="D11" s="266"/>
      <c r="E11" s="266"/>
      <c r="F11" s="266"/>
      <c r="G11" s="266"/>
      <c r="H11" s="266"/>
      <c r="I11" s="266"/>
      <c r="J11" s="266"/>
    </row>
    <row r="12" spans="2:10">
      <c r="B12" s="266"/>
      <c r="C12" s="266"/>
      <c r="D12" s="266"/>
      <c r="E12" s="266"/>
      <c r="F12" s="266"/>
      <c r="G12" s="266"/>
      <c r="H12" s="266"/>
      <c r="I12" s="266"/>
      <c r="J12" s="266"/>
    </row>
    <row r="13" spans="2:10">
      <c r="B13" s="266"/>
      <c r="C13" s="266"/>
      <c r="D13" s="266"/>
      <c r="E13" s="266"/>
      <c r="F13" s="266"/>
      <c r="G13" s="266"/>
      <c r="H13" s="266"/>
      <c r="I13" s="266"/>
      <c r="J13" s="266"/>
    </row>
    <row r="14" spans="2:10">
      <c r="B14" s="266"/>
      <c r="C14" s="266"/>
      <c r="D14" s="266"/>
      <c r="E14" s="266"/>
      <c r="F14" s="266"/>
      <c r="G14" s="266"/>
      <c r="H14" s="266"/>
      <c r="I14" s="266"/>
      <c r="J14" s="266"/>
    </row>
    <row r="15" spans="2:10">
      <c r="B15" s="266"/>
      <c r="C15" s="266"/>
      <c r="D15" s="266"/>
      <c r="E15" s="266"/>
      <c r="F15" s="266"/>
      <c r="G15" s="266"/>
      <c r="H15" s="266"/>
      <c r="I15" s="266"/>
      <c r="J15" s="266"/>
    </row>
    <row r="16" spans="2:10">
      <c r="B16" s="266"/>
      <c r="C16" s="266"/>
      <c r="D16" s="266"/>
      <c r="E16" s="266"/>
      <c r="F16" s="266"/>
      <c r="G16" s="266"/>
      <c r="H16" s="266"/>
      <c r="I16" s="266"/>
      <c r="J16" s="266"/>
    </row>
    <row r="17" spans="2:10">
      <c r="B17" s="266"/>
      <c r="C17" s="266"/>
      <c r="D17" s="266"/>
      <c r="E17" s="266"/>
      <c r="F17" s="266"/>
      <c r="G17" s="266"/>
      <c r="H17" s="266"/>
      <c r="I17" s="266"/>
      <c r="J17" s="266"/>
    </row>
    <row r="18" spans="2:10">
      <c r="B18" s="266"/>
      <c r="C18" s="266"/>
      <c r="D18" s="266"/>
      <c r="E18" s="266"/>
      <c r="F18" s="266"/>
      <c r="G18" s="266"/>
      <c r="H18" s="266"/>
      <c r="I18" s="266"/>
      <c r="J18" s="266"/>
    </row>
    <row r="19" spans="2:10">
      <c r="B19" s="266"/>
      <c r="C19" s="266"/>
      <c r="D19" s="266"/>
      <c r="E19" s="266"/>
      <c r="F19" s="266"/>
      <c r="G19" s="266"/>
      <c r="H19" s="266"/>
      <c r="I19" s="266"/>
      <c r="J19" s="266"/>
    </row>
    <row r="20" spans="2:10">
      <c r="B20" s="266"/>
      <c r="C20" s="266"/>
      <c r="D20" s="266"/>
      <c r="E20" s="266"/>
      <c r="F20" s="266"/>
      <c r="G20" s="266"/>
      <c r="H20" s="266"/>
      <c r="I20" s="266"/>
      <c r="J20" s="266"/>
    </row>
  </sheetData>
  <sheetProtection selectLockedCells="1" selectUnlockedCells="1"/>
  <mergeCells count="1">
    <mergeCell ref="B2:J2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Y33"/>
  <sheetViews>
    <sheetView showGridLines="0" zoomScaleNormal="100" workbookViewId="0">
      <selection activeCell="C12" sqref="C12"/>
    </sheetView>
  </sheetViews>
  <sheetFormatPr defaultColWidth="9.140625" defaultRowHeight="15"/>
  <cols>
    <col min="1" max="1" width="1.28515625" customWidth="1"/>
    <col min="2" max="2" width="3.140625" bestFit="1" customWidth="1"/>
    <col min="3" max="3" width="30.5703125" customWidth="1"/>
    <col min="4" max="4" width="17.5703125" style="7" hidden="1" customWidth="1"/>
    <col min="5" max="5" width="17.5703125" style="7" customWidth="1"/>
    <col min="6" max="6" width="17.5703125" style="7" hidden="1" customWidth="1"/>
    <col min="7" max="10" width="17.5703125" hidden="1" customWidth="1"/>
    <col min="11" max="11" width="17.5703125" customWidth="1"/>
    <col min="12" max="12" width="17.5703125" style="8" customWidth="1"/>
    <col min="13" max="14" width="8.140625" style="8" customWidth="1"/>
    <col min="15" max="24" width="8.140625" customWidth="1"/>
    <col min="25" max="42" width="11.5703125" customWidth="1"/>
    <col min="43" max="43" width="9.140625" customWidth="1"/>
    <col min="44" max="44" width="10.85546875" customWidth="1"/>
    <col min="45" max="45" width="14.42578125" customWidth="1"/>
    <col min="46" max="46" width="9.140625" customWidth="1"/>
    <col min="47" max="47" width="13.28515625" customWidth="1"/>
  </cols>
  <sheetData>
    <row r="1" spans="2:25" s="1" customFormat="1" ht="18.75">
      <c r="C1" s="2" t="str">
        <f>invulformulier!B1</f>
        <v>045-2023 Transport en verwerking groenafvalstromen - versie 240202</v>
      </c>
    </row>
    <row r="2" spans="2:25" s="3" customFormat="1" ht="18.75">
      <c r="C2" s="2" t="s">
        <v>71</v>
      </c>
      <c r="L2" s="4"/>
      <c r="N2" s="4"/>
      <c r="O2" s="4"/>
      <c r="X2" s="4"/>
      <c r="Y2" s="4"/>
    </row>
    <row r="3" spans="2:25" s="3" customFormat="1" ht="8.4499999999999993" customHeight="1">
      <c r="C3" s="2"/>
      <c r="L3" s="4"/>
      <c r="N3" s="4"/>
      <c r="O3" s="4"/>
      <c r="X3" s="4"/>
      <c r="Y3" s="4"/>
    </row>
    <row r="4" spans="2:25" s="3" customFormat="1" ht="15.75">
      <c r="C4" s="38" t="s">
        <v>2</v>
      </c>
      <c r="D4"/>
      <c r="E4"/>
      <c r="F4"/>
      <c r="L4" s="4"/>
      <c r="N4" s="4"/>
      <c r="O4" s="4"/>
      <c r="X4" s="4"/>
      <c r="Y4" s="4"/>
    </row>
    <row r="5" spans="2:25" s="3" customFormat="1">
      <c r="C5" s="75" t="s">
        <v>3</v>
      </c>
      <c r="E5" s="76"/>
      <c r="F5"/>
      <c r="L5" s="4"/>
      <c r="N5" s="4"/>
      <c r="O5" s="4"/>
      <c r="X5" s="4"/>
      <c r="Y5" s="4"/>
    </row>
    <row r="6" spans="2:25" s="3" customFormat="1" ht="6" customHeight="1">
      <c r="D6" s="77"/>
      <c r="E6"/>
      <c r="F6"/>
      <c r="O6" s="5"/>
      <c r="X6" s="4"/>
      <c r="Y6" s="4"/>
    </row>
    <row r="7" spans="2:25" s="3" customFormat="1" ht="15.75">
      <c r="C7" s="38" t="s">
        <v>62</v>
      </c>
      <c r="E7"/>
      <c r="F7"/>
      <c r="O7" s="5"/>
      <c r="X7" s="4"/>
      <c r="Y7" s="4"/>
    </row>
    <row r="8" spans="2:25" s="3" customFormat="1">
      <c r="C8" s="267">
        <f>invulformulier!B7</f>
        <v>0</v>
      </c>
      <c r="D8" s="267"/>
      <c r="E8"/>
      <c r="F8"/>
      <c r="O8" s="5"/>
      <c r="X8" s="4"/>
      <c r="Y8" s="4"/>
    </row>
    <row r="9" spans="2:25" s="3" customFormat="1" ht="15" customHeight="1" thickBot="1">
      <c r="C9"/>
      <c r="D9" s="9"/>
      <c r="E9" s="9"/>
      <c r="F9" s="9"/>
      <c r="G9" s="9"/>
      <c r="H9" s="9"/>
      <c r="I9" s="9"/>
      <c r="J9" s="9"/>
      <c r="K9" s="9"/>
      <c r="L9" s="9"/>
      <c r="M9" s="9"/>
      <c r="N9" s="9"/>
      <c r="O9" s="5"/>
      <c r="X9" s="4"/>
      <c r="Y9" s="4"/>
    </row>
    <row r="10" spans="2:25" s="6" customFormat="1" ht="42.75" customHeight="1" thickBot="1">
      <c r="C10" s="161" t="s">
        <v>8</v>
      </c>
      <c r="D10" s="162"/>
      <c r="E10" s="162"/>
      <c r="F10" s="162"/>
      <c r="G10" s="162"/>
      <c r="H10" s="162"/>
      <c r="I10" s="162"/>
      <c r="J10" s="167"/>
      <c r="K10" s="268" t="s">
        <v>63</v>
      </c>
      <c r="L10" s="270"/>
      <c r="M10" s="268" t="s">
        <v>72</v>
      </c>
      <c r="N10" s="270"/>
      <c r="O10" s="270"/>
      <c r="P10" s="270"/>
      <c r="Q10" s="270"/>
      <c r="R10" s="270"/>
      <c r="S10" s="270"/>
      <c r="T10" s="270"/>
      <c r="U10" s="270"/>
      <c r="V10" s="270"/>
      <c r="W10" s="270"/>
      <c r="X10" s="269"/>
    </row>
    <row r="11" spans="2:25" s="3" customFormat="1" ht="57" thickBot="1">
      <c r="C11" s="178" t="s">
        <v>64</v>
      </c>
      <c r="D11" s="179" t="s">
        <v>65</v>
      </c>
      <c r="E11" s="179" t="s">
        <v>57</v>
      </c>
      <c r="F11" s="180" t="s">
        <v>12</v>
      </c>
      <c r="G11" s="179" t="s">
        <v>58</v>
      </c>
      <c r="H11" s="182" t="s">
        <v>66</v>
      </c>
      <c r="I11" s="182" t="s">
        <v>67</v>
      </c>
      <c r="J11" s="181" t="s">
        <v>13</v>
      </c>
      <c r="K11" s="178" t="str">
        <f>'logboek overzicht'!K11</f>
        <v>totaal aantal beloofde transporten</v>
      </c>
      <c r="L11" s="180" t="str">
        <f>'logboek overzicht'!L11</f>
        <v>cumulatieve ingezette transporten</v>
      </c>
      <c r="M11" s="183" t="s">
        <v>73</v>
      </c>
      <c r="N11" s="184" t="s">
        <v>74</v>
      </c>
      <c r="O11" s="184" t="s">
        <v>75</v>
      </c>
      <c r="P11" s="184" t="s">
        <v>76</v>
      </c>
      <c r="Q11" s="185" t="s">
        <v>77</v>
      </c>
      <c r="R11" s="185" t="s">
        <v>78</v>
      </c>
      <c r="S11" s="185" t="s">
        <v>79</v>
      </c>
      <c r="T11" s="185" t="s">
        <v>80</v>
      </c>
      <c r="U11" s="185" t="s">
        <v>81</v>
      </c>
      <c r="V11" s="185" t="s">
        <v>82</v>
      </c>
      <c r="W11" s="185" t="s">
        <v>83</v>
      </c>
      <c r="X11" s="186" t="s">
        <v>84</v>
      </c>
    </row>
    <row r="12" spans="2:25" s="3" customFormat="1" ht="15" customHeight="1">
      <c r="B12" s="3">
        <v>1</v>
      </c>
      <c r="C12" s="78" t="str">
        <f>IF(bewijslast!C12="","",bewijslast!C12)</f>
        <v/>
      </c>
      <c r="D12" s="79" t="str">
        <f>IF('logboek overzicht'!D12="","",'logboek overzicht'!D12)</f>
        <v/>
      </c>
      <c r="E12" s="79" t="str">
        <f>IF(bewijslast!D12="","",bewijslast!D12)</f>
        <v/>
      </c>
      <c r="F12" s="90" t="str">
        <f>IF(bewijslast!E12="","",bewijslast!E12)</f>
        <v/>
      </c>
      <c r="G12" s="79" t="str">
        <f>IF(bewijslast!F12="","",bewijslast!F12)</f>
        <v/>
      </c>
      <c r="H12" s="79" t="str">
        <f>IF('logboek overzicht'!H12="","",'logboek overzicht'!H12)</f>
        <v/>
      </c>
      <c r="I12" s="79" t="str">
        <f>IF('logboek overzicht'!I12="","",'logboek overzicht'!I12)</f>
        <v/>
      </c>
      <c r="J12" s="80" t="str">
        <f>IF(bewijslast!G12="","",bewijslast!G12)</f>
        <v/>
      </c>
      <c r="K12" s="78" t="str">
        <f>IF(bewijslast!H12="","",bewijslast!H12)</f>
        <v/>
      </c>
      <c r="L12" s="81">
        <f t="shared" ref="L12:L31" si="0">SUM(M12:X12)</f>
        <v>0</v>
      </c>
      <c r="M12" s="93"/>
      <c r="N12" s="94"/>
      <c r="O12" s="94"/>
      <c r="P12" s="94"/>
      <c r="Q12" s="95"/>
      <c r="R12" s="95"/>
      <c r="S12" s="95"/>
      <c r="T12" s="95"/>
      <c r="U12" s="95"/>
      <c r="V12" s="95"/>
      <c r="W12" s="95"/>
      <c r="X12" s="96"/>
    </row>
    <row r="13" spans="2:25" s="3" customFormat="1" ht="15" customHeight="1">
      <c r="B13" s="3">
        <v>2</v>
      </c>
      <c r="C13" s="82" t="str">
        <f>IF(bewijslast!C13="","",bewijslast!C13)</f>
        <v/>
      </c>
      <c r="D13" s="83" t="str">
        <f>IF('logboek overzicht'!D13="","",'logboek overzicht'!D13)</f>
        <v/>
      </c>
      <c r="E13" s="83" t="str">
        <f>IF(bewijslast!D13="","",bewijslast!D13)</f>
        <v/>
      </c>
      <c r="F13" s="91" t="str">
        <f>IF(bewijslast!E13="","",bewijslast!E13)</f>
        <v/>
      </c>
      <c r="G13" s="83" t="str">
        <f>IF(bewijslast!F13="","",bewijslast!F13)</f>
        <v/>
      </c>
      <c r="H13" s="83" t="str">
        <f>IF('logboek overzicht'!H13="","",'logboek overzicht'!H13)</f>
        <v/>
      </c>
      <c r="I13" s="83" t="str">
        <f>IF('logboek overzicht'!I13="","",'logboek overzicht'!I13)</f>
        <v/>
      </c>
      <c r="J13" s="84" t="str">
        <f>IF(bewijslast!G13="","",bewijslast!G13)</f>
        <v/>
      </c>
      <c r="K13" s="82" t="str">
        <f>IF(bewijslast!H13="","",bewijslast!H13)</f>
        <v/>
      </c>
      <c r="L13" s="85">
        <f t="shared" si="0"/>
        <v>0</v>
      </c>
      <c r="M13" s="97"/>
      <c r="N13" s="98"/>
      <c r="O13" s="98"/>
      <c r="P13" s="98"/>
      <c r="Q13" s="99"/>
      <c r="R13" s="99"/>
      <c r="S13" s="99"/>
      <c r="T13" s="99"/>
      <c r="U13" s="99"/>
      <c r="V13" s="99"/>
      <c r="W13" s="99"/>
      <c r="X13" s="100"/>
    </row>
    <row r="14" spans="2:25" s="3" customFormat="1" ht="15" customHeight="1">
      <c r="B14" s="3">
        <v>3</v>
      </c>
      <c r="C14" s="82" t="str">
        <f>IF(bewijslast!C14="","",bewijslast!C14)</f>
        <v/>
      </c>
      <c r="D14" s="83" t="str">
        <f>IF('logboek overzicht'!D14="","",'logboek overzicht'!D14)</f>
        <v/>
      </c>
      <c r="E14" s="83" t="str">
        <f>IF(bewijslast!D14="","",bewijslast!D14)</f>
        <v/>
      </c>
      <c r="F14" s="91" t="str">
        <f>IF(bewijslast!E14="","",bewijslast!E14)</f>
        <v/>
      </c>
      <c r="G14" s="83" t="str">
        <f>IF(bewijslast!F14="","",bewijslast!F14)</f>
        <v/>
      </c>
      <c r="H14" s="83" t="str">
        <f>IF('logboek overzicht'!H14="","",'logboek overzicht'!H14)</f>
        <v/>
      </c>
      <c r="I14" s="83" t="str">
        <f>IF('logboek overzicht'!I14="","",'logboek overzicht'!I14)</f>
        <v/>
      </c>
      <c r="J14" s="84" t="str">
        <f>IF(bewijslast!G14="","",bewijslast!G14)</f>
        <v/>
      </c>
      <c r="K14" s="82" t="str">
        <f>IF(bewijslast!H14="","",bewijslast!H14)</f>
        <v/>
      </c>
      <c r="L14" s="85">
        <f t="shared" si="0"/>
        <v>0</v>
      </c>
      <c r="M14" s="97"/>
      <c r="N14" s="98"/>
      <c r="O14" s="98"/>
      <c r="P14" s="98"/>
      <c r="Q14" s="99"/>
      <c r="R14" s="99"/>
      <c r="S14" s="99"/>
      <c r="T14" s="99"/>
      <c r="U14" s="99"/>
      <c r="V14" s="99"/>
      <c r="W14" s="99"/>
      <c r="X14" s="100"/>
    </row>
    <row r="15" spans="2:25" s="3" customFormat="1" ht="15" customHeight="1">
      <c r="B15" s="3">
        <v>4</v>
      </c>
      <c r="C15" s="82" t="str">
        <f>IF(bewijslast!C15="","",bewijslast!C15)</f>
        <v/>
      </c>
      <c r="D15" s="83" t="str">
        <f>IF('logboek overzicht'!D15="","",'logboek overzicht'!D15)</f>
        <v/>
      </c>
      <c r="E15" s="83" t="str">
        <f>IF(bewijslast!D15="","",bewijslast!D15)</f>
        <v/>
      </c>
      <c r="F15" s="91" t="str">
        <f>IF(bewijslast!E15="","",bewijslast!E15)</f>
        <v/>
      </c>
      <c r="G15" s="83" t="str">
        <f>IF(bewijslast!F15="","",bewijslast!F15)</f>
        <v/>
      </c>
      <c r="H15" s="83" t="str">
        <f>IF('logboek overzicht'!H15="","",'logboek overzicht'!H15)</f>
        <v/>
      </c>
      <c r="I15" s="83" t="str">
        <f>IF('logboek overzicht'!I15="","",'logboek overzicht'!I15)</f>
        <v/>
      </c>
      <c r="J15" s="84" t="str">
        <f>IF(bewijslast!G15="","",bewijslast!G15)</f>
        <v/>
      </c>
      <c r="K15" s="82" t="str">
        <f>IF(bewijslast!H15="","",bewijslast!H15)</f>
        <v/>
      </c>
      <c r="L15" s="85">
        <f t="shared" si="0"/>
        <v>0</v>
      </c>
      <c r="M15" s="97"/>
      <c r="N15" s="98"/>
      <c r="O15" s="98"/>
      <c r="P15" s="98"/>
      <c r="Q15" s="99"/>
      <c r="R15" s="99"/>
      <c r="S15" s="99"/>
      <c r="T15" s="99"/>
      <c r="U15" s="99"/>
      <c r="V15" s="99"/>
      <c r="W15" s="99"/>
      <c r="X15" s="100"/>
    </row>
    <row r="16" spans="2:25" s="3" customFormat="1" ht="15" customHeight="1">
      <c r="B16" s="3">
        <v>5</v>
      </c>
      <c r="C16" s="82" t="str">
        <f>IF(bewijslast!C16="","",bewijslast!C16)</f>
        <v/>
      </c>
      <c r="D16" s="83" t="str">
        <f>IF('logboek overzicht'!D16="","",'logboek overzicht'!D16)</f>
        <v/>
      </c>
      <c r="E16" s="83" t="str">
        <f>IF(bewijslast!D16="","",bewijslast!D16)</f>
        <v/>
      </c>
      <c r="F16" s="91" t="str">
        <f>IF(bewijslast!E16="","",bewijslast!E16)</f>
        <v/>
      </c>
      <c r="G16" s="83" t="str">
        <f>IF(bewijslast!F16="","",bewijslast!F16)</f>
        <v/>
      </c>
      <c r="H16" s="83" t="str">
        <f>IF('logboek overzicht'!H16="","",'logboek overzicht'!H16)</f>
        <v/>
      </c>
      <c r="I16" s="83" t="str">
        <f>IF('logboek overzicht'!I16="","",'logboek overzicht'!I16)</f>
        <v/>
      </c>
      <c r="J16" s="84" t="str">
        <f>IF(bewijslast!G16="","",bewijslast!G16)</f>
        <v/>
      </c>
      <c r="K16" s="82" t="str">
        <f>IF(bewijslast!H16="","",bewijslast!H16)</f>
        <v/>
      </c>
      <c r="L16" s="85">
        <f t="shared" si="0"/>
        <v>0</v>
      </c>
      <c r="M16" s="97"/>
      <c r="N16" s="98"/>
      <c r="O16" s="98"/>
      <c r="P16" s="98"/>
      <c r="Q16" s="99"/>
      <c r="R16" s="99"/>
      <c r="S16" s="99"/>
      <c r="T16" s="99"/>
      <c r="U16" s="99"/>
      <c r="V16" s="99"/>
      <c r="W16" s="99"/>
      <c r="X16" s="100"/>
    </row>
    <row r="17" spans="2:24" s="3" customFormat="1" ht="15" customHeight="1">
      <c r="B17" s="3">
        <v>6</v>
      </c>
      <c r="C17" s="82" t="str">
        <f>IF(bewijslast!C17="","",bewijslast!C17)</f>
        <v/>
      </c>
      <c r="D17" s="83" t="str">
        <f>IF('logboek overzicht'!D17="","",'logboek overzicht'!D17)</f>
        <v/>
      </c>
      <c r="E17" s="83" t="str">
        <f>IF(bewijslast!D17="","",bewijslast!D17)</f>
        <v/>
      </c>
      <c r="F17" s="91" t="str">
        <f>IF(bewijslast!E17="","",bewijslast!E17)</f>
        <v/>
      </c>
      <c r="G17" s="83" t="str">
        <f>IF(bewijslast!F17="","",bewijslast!F17)</f>
        <v/>
      </c>
      <c r="H17" s="83" t="str">
        <f>IF('logboek overzicht'!H17="","",'logboek overzicht'!H17)</f>
        <v/>
      </c>
      <c r="I17" s="83" t="str">
        <f>IF('logboek overzicht'!I17="","",'logboek overzicht'!I17)</f>
        <v/>
      </c>
      <c r="J17" s="84" t="str">
        <f>IF(bewijslast!G17="","",bewijslast!G17)</f>
        <v/>
      </c>
      <c r="K17" s="82" t="str">
        <f>IF(bewijslast!H17="","",bewijslast!H17)</f>
        <v/>
      </c>
      <c r="L17" s="85">
        <f t="shared" si="0"/>
        <v>0</v>
      </c>
      <c r="M17" s="97"/>
      <c r="N17" s="98"/>
      <c r="O17" s="98"/>
      <c r="P17" s="98"/>
      <c r="Q17" s="99"/>
      <c r="R17" s="99"/>
      <c r="S17" s="99"/>
      <c r="T17" s="99"/>
      <c r="U17" s="99"/>
      <c r="V17" s="99"/>
      <c r="W17" s="99"/>
      <c r="X17" s="100"/>
    </row>
    <row r="18" spans="2:24" s="3" customFormat="1" ht="15" customHeight="1">
      <c r="B18" s="3">
        <v>7</v>
      </c>
      <c r="C18" s="82" t="str">
        <f>IF(bewijslast!C18="","",bewijslast!C18)</f>
        <v/>
      </c>
      <c r="D18" s="83" t="str">
        <f>IF('logboek overzicht'!D18="","",'logboek overzicht'!D18)</f>
        <v/>
      </c>
      <c r="E18" s="83" t="str">
        <f>IF(bewijslast!D18="","",bewijslast!D18)</f>
        <v/>
      </c>
      <c r="F18" s="91" t="str">
        <f>IF(bewijslast!E18="","",bewijslast!E18)</f>
        <v/>
      </c>
      <c r="G18" s="83" t="str">
        <f>IF(bewijslast!F18="","",bewijslast!F18)</f>
        <v/>
      </c>
      <c r="H18" s="83" t="str">
        <f>IF('logboek overzicht'!H18="","",'logboek overzicht'!H18)</f>
        <v/>
      </c>
      <c r="I18" s="83" t="str">
        <f>IF('logboek overzicht'!I18="","",'logboek overzicht'!I18)</f>
        <v/>
      </c>
      <c r="J18" s="84" t="str">
        <f>IF(bewijslast!G18="","",bewijslast!G18)</f>
        <v/>
      </c>
      <c r="K18" s="82" t="str">
        <f>IF(bewijslast!H18="","",bewijslast!H18)</f>
        <v/>
      </c>
      <c r="L18" s="85">
        <f t="shared" si="0"/>
        <v>0</v>
      </c>
      <c r="M18" s="97"/>
      <c r="N18" s="98"/>
      <c r="O18" s="98"/>
      <c r="P18" s="98"/>
      <c r="Q18" s="99"/>
      <c r="R18" s="99"/>
      <c r="S18" s="99"/>
      <c r="T18" s="99"/>
      <c r="U18" s="99"/>
      <c r="V18" s="99"/>
      <c r="W18" s="99"/>
      <c r="X18" s="100"/>
    </row>
    <row r="19" spans="2:24" s="3" customFormat="1" ht="15" customHeight="1">
      <c r="B19" s="3">
        <v>8</v>
      </c>
      <c r="C19" s="82" t="str">
        <f>IF(bewijslast!C19="","",bewijslast!C19)</f>
        <v/>
      </c>
      <c r="D19" s="83" t="str">
        <f>IF('logboek overzicht'!D19="","",'logboek overzicht'!D19)</f>
        <v/>
      </c>
      <c r="E19" s="83" t="str">
        <f>IF(bewijslast!D19="","",bewijslast!D19)</f>
        <v/>
      </c>
      <c r="F19" s="91" t="str">
        <f>IF(bewijslast!E19="","",bewijslast!E19)</f>
        <v/>
      </c>
      <c r="G19" s="83" t="str">
        <f>IF(bewijslast!F19="","",bewijslast!F19)</f>
        <v/>
      </c>
      <c r="H19" s="83" t="str">
        <f>IF('logboek overzicht'!H19="","",'logboek overzicht'!H19)</f>
        <v/>
      </c>
      <c r="I19" s="83" t="str">
        <f>IF('logboek overzicht'!I19="","",'logboek overzicht'!I19)</f>
        <v/>
      </c>
      <c r="J19" s="84" t="str">
        <f>IF(bewijslast!G19="","",bewijslast!G19)</f>
        <v/>
      </c>
      <c r="K19" s="82" t="str">
        <f>IF(bewijslast!H19="","",bewijslast!H19)</f>
        <v/>
      </c>
      <c r="L19" s="85">
        <f t="shared" si="0"/>
        <v>0</v>
      </c>
      <c r="M19" s="97"/>
      <c r="N19" s="98"/>
      <c r="O19" s="98"/>
      <c r="P19" s="98"/>
      <c r="Q19" s="99"/>
      <c r="R19" s="99"/>
      <c r="S19" s="99"/>
      <c r="T19" s="99"/>
      <c r="U19" s="99"/>
      <c r="V19" s="99"/>
      <c r="W19" s="99"/>
      <c r="X19" s="100"/>
    </row>
    <row r="20" spans="2:24" s="3" customFormat="1" ht="15" customHeight="1">
      <c r="B20" s="3">
        <v>9</v>
      </c>
      <c r="C20" s="82" t="str">
        <f>IF(bewijslast!C20="","",bewijslast!C20)</f>
        <v/>
      </c>
      <c r="D20" s="83" t="str">
        <f>IF('logboek overzicht'!D20="","",'logboek overzicht'!D20)</f>
        <v/>
      </c>
      <c r="E20" s="83" t="str">
        <f>IF(bewijslast!D20="","",bewijslast!D20)</f>
        <v/>
      </c>
      <c r="F20" s="91" t="str">
        <f>IF(bewijslast!E20="","",bewijslast!E20)</f>
        <v/>
      </c>
      <c r="G20" s="83" t="str">
        <f>IF(bewijslast!F20="","",bewijslast!F20)</f>
        <v/>
      </c>
      <c r="H20" s="83" t="str">
        <f>IF('logboek overzicht'!H20="","",'logboek overzicht'!H20)</f>
        <v/>
      </c>
      <c r="I20" s="83" t="str">
        <f>IF('logboek overzicht'!I20="","",'logboek overzicht'!I20)</f>
        <v/>
      </c>
      <c r="J20" s="84" t="str">
        <f>IF(bewijslast!G20="","",bewijslast!G20)</f>
        <v/>
      </c>
      <c r="K20" s="82" t="str">
        <f>IF(bewijslast!H20="","",bewijslast!H20)</f>
        <v/>
      </c>
      <c r="L20" s="85">
        <f t="shared" si="0"/>
        <v>0</v>
      </c>
      <c r="M20" s="101"/>
      <c r="N20" s="102"/>
      <c r="O20" s="102"/>
      <c r="P20" s="102"/>
      <c r="Q20" s="103"/>
      <c r="R20" s="103"/>
      <c r="S20" s="103"/>
      <c r="T20" s="103"/>
      <c r="U20" s="103"/>
      <c r="V20" s="103"/>
      <c r="W20" s="103"/>
      <c r="X20" s="100"/>
    </row>
    <row r="21" spans="2:24" s="3" customFormat="1" ht="15" customHeight="1">
      <c r="B21" s="3">
        <v>10</v>
      </c>
      <c r="C21" s="82" t="str">
        <f>IF(bewijslast!C21="","",bewijslast!C21)</f>
        <v/>
      </c>
      <c r="D21" s="83" t="str">
        <f>IF('logboek overzicht'!D21="","",'logboek overzicht'!D21)</f>
        <v/>
      </c>
      <c r="E21" s="83" t="str">
        <f>IF(bewijslast!D21="","",bewijslast!D21)</f>
        <v/>
      </c>
      <c r="F21" s="91" t="str">
        <f>IF(bewijslast!E21="","",bewijslast!E21)</f>
        <v/>
      </c>
      <c r="G21" s="83" t="str">
        <f>IF(bewijslast!F21="","",bewijslast!F21)</f>
        <v/>
      </c>
      <c r="H21" s="83" t="str">
        <f>IF('logboek overzicht'!H21="","",'logboek overzicht'!H21)</f>
        <v/>
      </c>
      <c r="I21" s="83" t="str">
        <f>IF('logboek overzicht'!I21="","",'logboek overzicht'!I21)</f>
        <v/>
      </c>
      <c r="J21" s="84" t="str">
        <f>IF(bewijslast!G21="","",bewijslast!G21)</f>
        <v/>
      </c>
      <c r="K21" s="82" t="str">
        <f>IF(bewijslast!H21="","",bewijslast!H21)</f>
        <v/>
      </c>
      <c r="L21" s="85">
        <f t="shared" si="0"/>
        <v>0</v>
      </c>
      <c r="M21" s="101"/>
      <c r="N21" s="102"/>
      <c r="O21" s="102"/>
      <c r="P21" s="102"/>
      <c r="Q21" s="103"/>
      <c r="R21" s="103"/>
      <c r="S21" s="103"/>
      <c r="T21" s="103"/>
      <c r="U21" s="103"/>
      <c r="V21" s="103"/>
      <c r="W21" s="103"/>
      <c r="X21" s="100"/>
    </row>
    <row r="22" spans="2:24" s="3" customFormat="1" ht="15" customHeight="1">
      <c r="B22" s="3">
        <v>11</v>
      </c>
      <c r="C22" s="82" t="str">
        <f>IF(bewijslast!C22="","",bewijslast!C22)</f>
        <v/>
      </c>
      <c r="D22" s="83" t="str">
        <f>IF('logboek overzicht'!D22="","",'logboek overzicht'!D22)</f>
        <v/>
      </c>
      <c r="E22" s="83" t="str">
        <f>IF(bewijslast!D22="","",bewijslast!D22)</f>
        <v/>
      </c>
      <c r="F22" s="91" t="str">
        <f>IF(bewijslast!E22="","",bewijslast!E22)</f>
        <v/>
      </c>
      <c r="G22" s="83" t="str">
        <f>IF(bewijslast!F22="","",bewijslast!F22)</f>
        <v/>
      </c>
      <c r="H22" s="83" t="str">
        <f>IF('logboek overzicht'!H22="","",'logboek overzicht'!H22)</f>
        <v/>
      </c>
      <c r="I22" s="83" t="str">
        <f>IF('logboek overzicht'!I22="","",'logboek overzicht'!I22)</f>
        <v/>
      </c>
      <c r="J22" s="84" t="str">
        <f>IF(bewijslast!G22="","",bewijslast!G22)</f>
        <v/>
      </c>
      <c r="K22" s="82" t="str">
        <f>IF(bewijslast!H22="","",bewijslast!H22)</f>
        <v/>
      </c>
      <c r="L22" s="85">
        <f t="shared" si="0"/>
        <v>0</v>
      </c>
      <c r="M22" s="101"/>
      <c r="N22" s="102"/>
      <c r="O22" s="102"/>
      <c r="P22" s="102"/>
      <c r="Q22" s="103"/>
      <c r="R22" s="103"/>
      <c r="S22" s="103"/>
      <c r="T22" s="103"/>
      <c r="U22" s="103"/>
      <c r="V22" s="103"/>
      <c r="W22" s="103"/>
      <c r="X22" s="100"/>
    </row>
    <row r="23" spans="2:24" s="3" customFormat="1" ht="15" customHeight="1">
      <c r="B23" s="3">
        <v>12</v>
      </c>
      <c r="C23" s="82" t="str">
        <f>IF(bewijslast!C23="","",bewijslast!C23)</f>
        <v/>
      </c>
      <c r="D23" s="83" t="str">
        <f>IF('logboek overzicht'!D23="","",'logboek overzicht'!D23)</f>
        <v/>
      </c>
      <c r="E23" s="83" t="str">
        <f>IF(bewijslast!D23="","",bewijslast!D23)</f>
        <v/>
      </c>
      <c r="F23" s="91" t="str">
        <f>IF(bewijslast!E23="","",bewijslast!E23)</f>
        <v/>
      </c>
      <c r="G23" s="83" t="str">
        <f>IF(bewijslast!F23="","",bewijslast!F23)</f>
        <v/>
      </c>
      <c r="H23" s="83" t="str">
        <f>IF('logboek overzicht'!H23="","",'logboek overzicht'!H23)</f>
        <v/>
      </c>
      <c r="I23" s="83" t="str">
        <f>IF('logboek overzicht'!I23="","",'logboek overzicht'!I23)</f>
        <v/>
      </c>
      <c r="J23" s="84" t="str">
        <f>IF(bewijslast!G23="","",bewijslast!G23)</f>
        <v/>
      </c>
      <c r="K23" s="82" t="str">
        <f>IF(bewijslast!H23="","",bewijslast!H23)</f>
        <v/>
      </c>
      <c r="L23" s="85">
        <f t="shared" si="0"/>
        <v>0</v>
      </c>
      <c r="M23" s="101"/>
      <c r="N23" s="102"/>
      <c r="O23" s="102"/>
      <c r="P23" s="102"/>
      <c r="Q23" s="103"/>
      <c r="R23" s="103"/>
      <c r="S23" s="103"/>
      <c r="T23" s="103"/>
      <c r="U23" s="103"/>
      <c r="V23" s="103"/>
      <c r="W23" s="103"/>
      <c r="X23" s="100"/>
    </row>
    <row r="24" spans="2:24" s="3" customFormat="1" ht="15" customHeight="1">
      <c r="B24" s="3">
        <v>13</v>
      </c>
      <c r="C24" s="82" t="str">
        <f>IF(bewijslast!C24="","",bewijslast!C24)</f>
        <v/>
      </c>
      <c r="D24" s="83" t="str">
        <f>IF('logboek overzicht'!D24="","",'logboek overzicht'!D24)</f>
        <v/>
      </c>
      <c r="E24" s="83" t="str">
        <f>IF(bewijslast!D24="","",bewijslast!D24)</f>
        <v/>
      </c>
      <c r="F24" s="91" t="str">
        <f>IF(bewijslast!E24="","",bewijslast!E24)</f>
        <v/>
      </c>
      <c r="G24" s="83" t="str">
        <f>IF(bewijslast!F24="","",bewijslast!F24)</f>
        <v/>
      </c>
      <c r="H24" s="83" t="str">
        <f>IF('logboek overzicht'!H24="","",'logboek overzicht'!H24)</f>
        <v/>
      </c>
      <c r="I24" s="83" t="str">
        <f>IF('logboek overzicht'!I24="","",'logboek overzicht'!I24)</f>
        <v/>
      </c>
      <c r="J24" s="84" t="str">
        <f>IF(bewijslast!G24="","",bewijslast!G24)</f>
        <v/>
      </c>
      <c r="K24" s="82" t="str">
        <f>IF(bewijslast!H24="","",bewijslast!H24)</f>
        <v/>
      </c>
      <c r="L24" s="85">
        <f t="shared" si="0"/>
        <v>0</v>
      </c>
      <c r="M24" s="101"/>
      <c r="N24" s="102"/>
      <c r="O24" s="102"/>
      <c r="P24" s="102"/>
      <c r="Q24" s="103"/>
      <c r="R24" s="103"/>
      <c r="S24" s="103"/>
      <c r="T24" s="103"/>
      <c r="U24" s="103"/>
      <c r="V24" s="103"/>
      <c r="W24" s="103"/>
      <c r="X24" s="100"/>
    </row>
    <row r="25" spans="2:24" s="3" customFormat="1" ht="15" customHeight="1">
      <c r="B25" s="3">
        <v>14</v>
      </c>
      <c r="C25" s="82" t="str">
        <f>IF(bewijslast!C25="","",bewijslast!C25)</f>
        <v/>
      </c>
      <c r="D25" s="83" t="str">
        <f>IF('logboek overzicht'!D25="","",'logboek overzicht'!D25)</f>
        <v/>
      </c>
      <c r="E25" s="83" t="str">
        <f>IF(bewijslast!D25="","",bewijslast!D25)</f>
        <v/>
      </c>
      <c r="F25" s="91" t="str">
        <f>IF(bewijslast!E25="","",bewijslast!E25)</f>
        <v/>
      </c>
      <c r="G25" s="83" t="str">
        <f>IF(bewijslast!F25="","",bewijslast!F25)</f>
        <v/>
      </c>
      <c r="H25" s="83" t="str">
        <f>IF('logboek overzicht'!H25="","",'logboek overzicht'!H25)</f>
        <v/>
      </c>
      <c r="I25" s="83" t="str">
        <f>IF('logboek overzicht'!I25="","",'logboek overzicht'!I25)</f>
        <v/>
      </c>
      <c r="J25" s="84" t="str">
        <f>IF(bewijslast!G25="","",bewijslast!G25)</f>
        <v/>
      </c>
      <c r="K25" s="82" t="str">
        <f>IF(bewijslast!H25="","",bewijslast!H25)</f>
        <v/>
      </c>
      <c r="L25" s="85">
        <f t="shared" si="0"/>
        <v>0</v>
      </c>
      <c r="M25" s="101"/>
      <c r="N25" s="102"/>
      <c r="O25" s="102"/>
      <c r="P25" s="102"/>
      <c r="Q25" s="103"/>
      <c r="R25" s="103"/>
      <c r="S25" s="103"/>
      <c r="T25" s="103"/>
      <c r="U25" s="103"/>
      <c r="V25" s="103"/>
      <c r="W25" s="103"/>
      <c r="X25" s="100"/>
    </row>
    <row r="26" spans="2:24" s="3" customFormat="1" ht="15" customHeight="1">
      <c r="B26" s="3">
        <v>15</v>
      </c>
      <c r="C26" s="82" t="str">
        <f>IF(bewijslast!C26="","",bewijslast!C26)</f>
        <v/>
      </c>
      <c r="D26" s="83" t="str">
        <f>IF('logboek overzicht'!D26="","",'logboek overzicht'!D26)</f>
        <v/>
      </c>
      <c r="E26" s="83" t="str">
        <f>IF(bewijslast!D26="","",bewijslast!D26)</f>
        <v/>
      </c>
      <c r="F26" s="91" t="str">
        <f>IF(bewijslast!E26="","",bewijslast!E26)</f>
        <v/>
      </c>
      <c r="G26" s="83" t="str">
        <f>IF(bewijslast!F26="","",bewijslast!F26)</f>
        <v/>
      </c>
      <c r="H26" s="83" t="str">
        <f>IF('logboek overzicht'!H26="","",'logboek overzicht'!H26)</f>
        <v/>
      </c>
      <c r="I26" s="83" t="str">
        <f>IF('logboek overzicht'!I26="","",'logboek overzicht'!I26)</f>
        <v/>
      </c>
      <c r="J26" s="84" t="str">
        <f>IF(bewijslast!G26="","",bewijslast!G26)</f>
        <v/>
      </c>
      <c r="K26" s="82" t="str">
        <f>IF(bewijslast!H26="","",bewijslast!H26)</f>
        <v/>
      </c>
      <c r="L26" s="85">
        <f t="shared" si="0"/>
        <v>0</v>
      </c>
      <c r="M26" s="101"/>
      <c r="N26" s="102"/>
      <c r="O26" s="102"/>
      <c r="P26" s="102"/>
      <c r="Q26" s="103"/>
      <c r="R26" s="103"/>
      <c r="S26" s="103"/>
      <c r="T26" s="103"/>
      <c r="U26" s="103"/>
      <c r="V26" s="103"/>
      <c r="W26" s="103"/>
      <c r="X26" s="100"/>
    </row>
    <row r="27" spans="2:24" s="3" customFormat="1" ht="15" customHeight="1">
      <c r="B27" s="3">
        <v>16</v>
      </c>
      <c r="C27" s="82" t="str">
        <f>IF(bewijslast!C27="","",bewijslast!C27)</f>
        <v/>
      </c>
      <c r="D27" s="83" t="str">
        <f>IF('logboek overzicht'!D27="","",'logboek overzicht'!D27)</f>
        <v/>
      </c>
      <c r="E27" s="83" t="str">
        <f>IF(bewijslast!D27="","",bewijslast!D27)</f>
        <v/>
      </c>
      <c r="F27" s="91" t="str">
        <f>IF(bewijslast!E27="","",bewijslast!E27)</f>
        <v/>
      </c>
      <c r="G27" s="83" t="str">
        <f>IF(bewijslast!F27="","",bewijslast!F27)</f>
        <v/>
      </c>
      <c r="H27" s="83" t="str">
        <f>IF('logboek overzicht'!H27="","",'logboek overzicht'!H27)</f>
        <v/>
      </c>
      <c r="I27" s="83" t="str">
        <f>IF('logboek overzicht'!I27="","",'logboek overzicht'!I27)</f>
        <v/>
      </c>
      <c r="J27" s="84" t="str">
        <f>IF(bewijslast!G27="","",bewijslast!G27)</f>
        <v/>
      </c>
      <c r="K27" s="82" t="str">
        <f>IF(bewijslast!H27="","",bewijslast!H27)</f>
        <v/>
      </c>
      <c r="L27" s="85">
        <f t="shared" si="0"/>
        <v>0</v>
      </c>
      <c r="M27" s="101"/>
      <c r="N27" s="102"/>
      <c r="O27" s="102"/>
      <c r="P27" s="102"/>
      <c r="Q27" s="103"/>
      <c r="R27" s="103"/>
      <c r="S27" s="103"/>
      <c r="T27" s="103"/>
      <c r="U27" s="103"/>
      <c r="V27" s="103"/>
      <c r="W27" s="103"/>
      <c r="X27" s="100"/>
    </row>
    <row r="28" spans="2:24" s="3" customFormat="1" ht="15" customHeight="1">
      <c r="B28" s="3">
        <v>17</v>
      </c>
      <c r="C28" s="82" t="str">
        <f>IF(bewijslast!C28="","",bewijslast!C28)</f>
        <v/>
      </c>
      <c r="D28" s="83" t="str">
        <f>IF('logboek overzicht'!D28="","",'logboek overzicht'!D28)</f>
        <v/>
      </c>
      <c r="E28" s="83" t="str">
        <f>IF(bewijslast!D28="","",bewijslast!D28)</f>
        <v/>
      </c>
      <c r="F28" s="91" t="str">
        <f>IF(bewijslast!E28="","",bewijslast!E28)</f>
        <v/>
      </c>
      <c r="G28" s="83" t="str">
        <f>IF(bewijslast!F28="","",bewijslast!F28)</f>
        <v/>
      </c>
      <c r="H28" s="83" t="str">
        <f>IF('logboek overzicht'!H28="","",'logboek overzicht'!H28)</f>
        <v/>
      </c>
      <c r="I28" s="83" t="str">
        <f>IF('logboek overzicht'!I28="","",'logboek overzicht'!I28)</f>
        <v/>
      </c>
      <c r="J28" s="84" t="str">
        <f>IF(bewijslast!G28="","",bewijslast!G28)</f>
        <v/>
      </c>
      <c r="K28" s="82" t="str">
        <f>IF(bewijslast!H28="","",bewijslast!H28)</f>
        <v/>
      </c>
      <c r="L28" s="85">
        <f t="shared" si="0"/>
        <v>0</v>
      </c>
      <c r="M28" s="101"/>
      <c r="N28" s="102"/>
      <c r="O28" s="102"/>
      <c r="P28" s="102"/>
      <c r="Q28" s="103"/>
      <c r="R28" s="103"/>
      <c r="S28" s="103"/>
      <c r="T28" s="103"/>
      <c r="U28" s="103"/>
      <c r="V28" s="103"/>
      <c r="W28" s="103"/>
      <c r="X28" s="100"/>
    </row>
    <row r="29" spans="2:24" s="3" customFormat="1" ht="15" customHeight="1">
      <c r="B29" s="3">
        <v>18</v>
      </c>
      <c r="C29" s="82" t="str">
        <f>IF(bewijslast!C29="","",bewijslast!C29)</f>
        <v/>
      </c>
      <c r="D29" s="83" t="str">
        <f>IF('logboek overzicht'!D29="","",'logboek overzicht'!D29)</f>
        <v/>
      </c>
      <c r="E29" s="83" t="str">
        <f>IF(bewijslast!D29="","",bewijslast!D29)</f>
        <v/>
      </c>
      <c r="F29" s="91" t="str">
        <f>IF(bewijslast!E29="","",bewijslast!E29)</f>
        <v/>
      </c>
      <c r="G29" s="83" t="str">
        <f>IF(bewijslast!F29="","",bewijslast!F29)</f>
        <v/>
      </c>
      <c r="H29" s="83" t="str">
        <f>IF('logboek overzicht'!H29="","",'logboek overzicht'!H29)</f>
        <v/>
      </c>
      <c r="I29" s="83" t="str">
        <f>IF('logboek overzicht'!I29="","",'logboek overzicht'!I29)</f>
        <v/>
      </c>
      <c r="J29" s="84" t="str">
        <f>IF(bewijslast!G29="","",bewijslast!G29)</f>
        <v/>
      </c>
      <c r="K29" s="82" t="str">
        <f>IF(bewijslast!H29="","",bewijslast!H29)</f>
        <v/>
      </c>
      <c r="L29" s="85">
        <f t="shared" si="0"/>
        <v>0</v>
      </c>
      <c r="M29" s="101"/>
      <c r="N29" s="102"/>
      <c r="O29" s="102"/>
      <c r="P29" s="102"/>
      <c r="Q29" s="103"/>
      <c r="R29" s="103"/>
      <c r="S29" s="103"/>
      <c r="T29" s="103"/>
      <c r="U29" s="103"/>
      <c r="V29" s="103"/>
      <c r="W29" s="103"/>
      <c r="X29" s="104"/>
    </row>
    <row r="30" spans="2:24" s="3" customFormat="1" ht="15" customHeight="1">
      <c r="B30" s="3">
        <v>19</v>
      </c>
      <c r="C30" s="82" t="str">
        <f>IF(bewijslast!C30="","",bewijslast!C30)</f>
        <v/>
      </c>
      <c r="D30" s="83" t="str">
        <f>IF('logboek overzicht'!D30="","",'logboek overzicht'!D30)</f>
        <v/>
      </c>
      <c r="E30" s="83" t="str">
        <f>IF(bewijslast!D30="","",bewijslast!D30)</f>
        <v/>
      </c>
      <c r="F30" s="91" t="str">
        <f>IF(bewijslast!E30="","",bewijslast!E30)</f>
        <v/>
      </c>
      <c r="G30" s="83" t="str">
        <f>IF(bewijslast!F30="","",bewijslast!F30)</f>
        <v/>
      </c>
      <c r="H30" s="83" t="str">
        <f>IF('logboek overzicht'!H30="","",'logboek overzicht'!H30)</f>
        <v/>
      </c>
      <c r="I30" s="83" t="str">
        <f>IF('logboek overzicht'!I30="","",'logboek overzicht'!I30)</f>
        <v/>
      </c>
      <c r="J30" s="84" t="str">
        <f>IF(bewijslast!G30="","",bewijslast!G30)</f>
        <v/>
      </c>
      <c r="K30" s="82" t="str">
        <f>IF(bewijslast!H30="","",bewijslast!H30)</f>
        <v/>
      </c>
      <c r="L30" s="85">
        <f t="shared" si="0"/>
        <v>0</v>
      </c>
      <c r="M30" s="105"/>
      <c r="N30" s="106"/>
      <c r="O30" s="106"/>
      <c r="P30" s="106"/>
      <c r="Q30" s="107"/>
      <c r="R30" s="107"/>
      <c r="S30" s="107"/>
      <c r="T30" s="107"/>
      <c r="U30" s="107"/>
      <c r="V30" s="107"/>
      <c r="W30" s="107"/>
      <c r="X30" s="108"/>
    </row>
    <row r="31" spans="2:24" s="3" customFormat="1" ht="15" customHeight="1" thickBot="1">
      <c r="B31" s="3">
        <v>20</v>
      </c>
      <c r="C31" s="86" t="str">
        <f>IF(bewijslast!C31="","",bewijslast!C31)</f>
        <v/>
      </c>
      <c r="D31" s="87" t="str">
        <f>IF('logboek overzicht'!D31="","",'logboek overzicht'!D31)</f>
        <v/>
      </c>
      <c r="E31" s="87" t="str">
        <f>IF(bewijslast!D31="","",bewijslast!D31)</f>
        <v/>
      </c>
      <c r="F31" s="92" t="str">
        <f>IF(bewijslast!E31="","",bewijslast!E31)</f>
        <v/>
      </c>
      <c r="G31" s="87" t="str">
        <f>IF(bewijslast!F31="","",bewijslast!F31)</f>
        <v/>
      </c>
      <c r="H31" s="87" t="str">
        <f>IF('logboek overzicht'!H31="","",'logboek overzicht'!H31)</f>
        <v/>
      </c>
      <c r="I31" s="87" t="str">
        <f>IF('logboek overzicht'!I31="","",'logboek overzicht'!I31)</f>
        <v/>
      </c>
      <c r="J31" s="88" t="str">
        <f>IF(bewijslast!G31="","",bewijslast!G31)</f>
        <v/>
      </c>
      <c r="K31" s="86" t="str">
        <f>IF(bewijslast!H31="","",bewijslast!H31)</f>
        <v/>
      </c>
      <c r="L31" s="89">
        <f t="shared" si="0"/>
        <v>0</v>
      </c>
      <c r="M31" s="109"/>
      <c r="N31" s="110"/>
      <c r="O31" s="110"/>
      <c r="P31" s="110"/>
      <c r="Q31" s="111"/>
      <c r="R31" s="111"/>
      <c r="S31" s="111"/>
      <c r="T31" s="111"/>
      <c r="U31" s="111"/>
      <c r="V31" s="111"/>
      <c r="W31" s="111"/>
      <c r="X31" s="112"/>
    </row>
    <row r="32" spans="2:24" s="19" customFormat="1">
      <c r="C32" s="3"/>
      <c r="D32" s="3"/>
      <c r="E32" s="3"/>
      <c r="F32" s="3"/>
      <c r="G32" s="3"/>
      <c r="H32" s="3"/>
      <c r="I32" s="3"/>
      <c r="J32" s="3"/>
      <c r="K32" s="3"/>
      <c r="L32" s="4"/>
      <c r="M32" s="3"/>
      <c r="N32" s="4"/>
      <c r="O32" s="3"/>
      <c r="P32" s="3"/>
      <c r="Q32" s="3"/>
      <c r="R32" s="3"/>
      <c r="S32" s="3"/>
      <c r="T32" s="3"/>
      <c r="U32" s="3"/>
      <c r="V32" s="3"/>
      <c r="W32" s="3"/>
      <c r="X32" s="3"/>
    </row>
    <row r="33" spans="14:14" s="3" customFormat="1">
      <c r="N33" s="4"/>
    </row>
  </sheetData>
  <sheetProtection selectLockedCells="1"/>
  <mergeCells count="3">
    <mergeCell ref="C8:D8"/>
    <mergeCell ref="M10:X10"/>
    <mergeCell ref="K10:L10"/>
  </mergeCells>
  <pageMargins left="0.7" right="0.7" top="0.75" bottom="0.75" header="0.3" footer="0.3"/>
  <pageSetup paperSize="9" scale="5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5"/>
  <sheetData>
    <row r="2" spans="2:10" ht="14.45" customHeight="1">
      <c r="B2" s="266" t="s">
        <v>85</v>
      </c>
      <c r="C2" s="266"/>
      <c r="D2" s="266"/>
      <c r="E2" s="266"/>
      <c r="F2" s="266"/>
      <c r="G2" s="266"/>
      <c r="H2" s="266"/>
      <c r="I2" s="266"/>
      <c r="J2" s="266"/>
    </row>
    <row r="3" spans="2:10" ht="14.45" customHeight="1">
      <c r="B3" s="266"/>
      <c r="C3" s="266"/>
      <c r="D3" s="266"/>
      <c r="E3" s="266"/>
      <c r="F3" s="266"/>
      <c r="G3" s="266"/>
      <c r="H3" s="266"/>
      <c r="I3" s="266"/>
      <c r="J3" s="266"/>
    </row>
    <row r="4" spans="2:10">
      <c r="B4" s="266"/>
      <c r="C4" s="266"/>
      <c r="D4" s="266"/>
      <c r="E4" s="266"/>
      <c r="F4" s="266"/>
      <c r="G4" s="266"/>
      <c r="H4" s="266"/>
      <c r="I4" s="266"/>
      <c r="J4" s="266"/>
    </row>
    <row r="5" spans="2:10">
      <c r="B5" s="266"/>
      <c r="C5" s="266"/>
      <c r="D5" s="266"/>
      <c r="E5" s="266"/>
      <c r="F5" s="266"/>
      <c r="G5" s="266"/>
      <c r="H5" s="266"/>
      <c r="I5" s="266"/>
      <c r="J5" s="266"/>
    </row>
    <row r="6" spans="2:10">
      <c r="B6" s="266"/>
      <c r="C6" s="266"/>
      <c r="D6" s="266"/>
      <c r="E6" s="266"/>
      <c r="F6" s="266"/>
      <c r="G6" s="266"/>
      <c r="H6" s="266"/>
      <c r="I6" s="266"/>
      <c r="J6" s="266"/>
    </row>
    <row r="7" spans="2:10">
      <c r="B7" s="266"/>
      <c r="C7" s="266"/>
      <c r="D7" s="266"/>
      <c r="E7" s="266"/>
      <c r="F7" s="266"/>
      <c r="G7" s="266"/>
      <c r="H7" s="266"/>
      <c r="I7" s="266"/>
      <c r="J7" s="266"/>
    </row>
    <row r="8" spans="2:10">
      <c r="B8" s="266"/>
      <c r="C8" s="266"/>
      <c r="D8" s="266"/>
      <c r="E8" s="266"/>
      <c r="F8" s="266"/>
      <c r="G8" s="266"/>
      <c r="H8" s="266"/>
      <c r="I8" s="266"/>
      <c r="J8" s="266"/>
    </row>
    <row r="9" spans="2:10">
      <c r="B9" s="266"/>
      <c r="C9" s="266"/>
      <c r="D9" s="266"/>
      <c r="E9" s="266"/>
      <c r="F9" s="266"/>
      <c r="G9" s="266"/>
      <c r="H9" s="266"/>
      <c r="I9" s="266"/>
      <c r="J9" s="266"/>
    </row>
    <row r="10" spans="2:10">
      <c r="B10" s="266"/>
      <c r="C10" s="266"/>
      <c r="D10" s="266"/>
      <c r="E10" s="266"/>
      <c r="F10" s="266"/>
      <c r="G10" s="266"/>
      <c r="H10" s="266"/>
      <c r="I10" s="266"/>
      <c r="J10" s="266"/>
    </row>
    <row r="11" spans="2:10">
      <c r="B11" s="266"/>
      <c r="C11" s="266"/>
      <c r="D11" s="266"/>
      <c r="E11" s="266"/>
      <c r="F11" s="266"/>
      <c r="G11" s="266"/>
      <c r="H11" s="266"/>
      <c r="I11" s="266"/>
      <c r="J11" s="266"/>
    </row>
    <row r="12" spans="2:10">
      <c r="B12" s="266"/>
      <c r="C12" s="266"/>
      <c r="D12" s="266"/>
      <c r="E12" s="266"/>
      <c r="F12" s="266"/>
      <c r="G12" s="266"/>
      <c r="H12" s="266"/>
      <c r="I12" s="266"/>
      <c r="J12" s="266"/>
    </row>
    <row r="13" spans="2:10">
      <c r="B13" s="266"/>
      <c r="C13" s="266"/>
      <c r="D13" s="266"/>
      <c r="E13" s="266"/>
      <c r="F13" s="266"/>
      <c r="G13" s="266"/>
      <c r="H13" s="266"/>
      <c r="I13" s="266"/>
      <c r="J13" s="266"/>
    </row>
    <row r="14" spans="2:10">
      <c r="B14" s="266"/>
      <c r="C14" s="266"/>
      <c r="D14" s="266"/>
      <c r="E14" s="266"/>
      <c r="F14" s="266"/>
      <c r="G14" s="266"/>
      <c r="H14" s="266"/>
      <c r="I14" s="266"/>
      <c r="J14" s="266"/>
    </row>
    <row r="15" spans="2:10">
      <c r="B15" s="266"/>
      <c r="C15" s="266"/>
      <c r="D15" s="266"/>
      <c r="E15" s="266"/>
      <c r="F15" s="266"/>
      <c r="G15" s="266"/>
      <c r="H15" s="266"/>
      <c r="I15" s="266"/>
      <c r="J15" s="266"/>
    </row>
    <row r="16" spans="2:10">
      <c r="B16" s="266"/>
      <c r="C16" s="266"/>
      <c r="D16" s="266"/>
      <c r="E16" s="266"/>
      <c r="F16" s="266"/>
      <c r="G16" s="266"/>
      <c r="H16" s="266"/>
      <c r="I16" s="266"/>
      <c r="J16" s="266"/>
    </row>
    <row r="17" spans="2:10">
      <c r="B17" s="266"/>
      <c r="C17" s="266"/>
      <c r="D17" s="266"/>
      <c r="E17" s="266"/>
      <c r="F17" s="266"/>
      <c r="G17" s="266"/>
      <c r="H17" s="266"/>
      <c r="I17" s="266"/>
      <c r="J17" s="266"/>
    </row>
    <row r="18" spans="2:10">
      <c r="B18" s="266"/>
      <c r="C18" s="266"/>
      <c r="D18" s="266"/>
      <c r="E18" s="266"/>
      <c r="F18" s="266"/>
      <c r="G18" s="266"/>
      <c r="H18" s="266"/>
      <c r="I18" s="266"/>
      <c r="J18" s="266"/>
    </row>
    <row r="19" spans="2:10">
      <c r="B19" s="266"/>
      <c r="C19" s="266"/>
      <c r="D19" s="266"/>
      <c r="E19" s="266"/>
      <c r="F19" s="266"/>
      <c r="G19" s="266"/>
      <c r="H19" s="266"/>
      <c r="I19" s="266"/>
      <c r="J19" s="266"/>
    </row>
    <row r="20" spans="2:10">
      <c r="B20" s="266"/>
      <c r="C20" s="266"/>
      <c r="D20" s="266"/>
      <c r="E20" s="266"/>
      <c r="F20" s="266"/>
      <c r="G20" s="266"/>
      <c r="H20" s="266"/>
      <c r="I20" s="266"/>
      <c r="J20" s="266"/>
    </row>
    <row r="21" spans="2:10">
      <c r="B21" s="52"/>
    </row>
  </sheetData>
  <sheetProtection selectLockedCells="1" selectUnlockedCells="1"/>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944c746-f00e-4e1b-b88e-6afb03c03477">
      <Value>5</Value>
      <Value>10</Value>
    </TaxCatchAll>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Nota van inlichtingen</TermName>
          <TermId xmlns="http://schemas.microsoft.com/office/infopath/2007/PartnerControls">ca742708-11c9-4a7a-97d6-5cdaa4ed0032</TermId>
        </TermInfo>
      </Terms>
    </fa126ea1a5bd4327ba499bf040c5b397>
    <gshDatum1 xmlns="278c3c4d-f426-4f19-87e5-1f9242ca19bd" xsi:nil="true"/>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4C389274D3644409137E27DAD492ABE" ma:contentTypeVersion="12" ma:contentTypeDescription="Een nieuw document maken." ma:contentTypeScope="" ma:versionID="a0500e63ab5150386741484cc2f3eb2c">
  <xsd:schema xmlns:xsd="http://www.w3.org/2001/XMLSchema" xmlns:xs="http://www.w3.org/2001/XMLSchema" xmlns:p="http://schemas.microsoft.com/office/2006/metadata/properties" xmlns:ns2="278c3c4d-f426-4f19-87e5-1f9242ca19bd" xmlns:ns3="5944c746-f00e-4e1b-b88e-6afb03c03477" xmlns:ns4="de4d72b8-7194-4778-a884-f9802a29b599" targetNamespace="http://schemas.microsoft.com/office/2006/metadata/properties" ma:root="true" ma:fieldsID="895ed652f2fd0b37f61267e6a7e31f13" ns2:_="" ns3:_="" ns4:_="">
    <xsd:import namespace="278c3c4d-f426-4f19-87e5-1f9242ca19bd"/>
    <xsd:import namespace="5944c746-f00e-4e1b-b88e-6afb03c03477"/>
    <xsd:import namespace="de4d72b8-7194-4778-a884-f9802a29b599"/>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89fd39fb-1a8a-46e8-9e2d-7a055a6e57d2"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944c746-f00e-4e1b-b88e-6afb03c0347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9f1d67cb-d7fe-4baa-b510-87680c6ec735}" ma:internalName="TaxCatchAll" ma:showField="CatchAllData" ma:web="5944c746-f00e-4e1b-b88e-6afb03c0347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4d72b8-7194-4778-a884-f9802a29b599"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29C01-931F-4E9C-B012-4CD8EE32A7C4}"/>
</file>

<file path=customXml/itemProps2.xml><?xml version="1.0" encoding="utf-8"?>
<ds:datastoreItem xmlns:ds="http://schemas.openxmlformats.org/officeDocument/2006/customXml" ds:itemID="{E9C4BC82-6445-4A66-806C-B3CCCDBCA8BB}"/>
</file>

<file path=customXml/itemProps3.xml><?xml version="1.0" encoding="utf-8"?>
<ds:datastoreItem xmlns:ds="http://schemas.openxmlformats.org/officeDocument/2006/customXml" ds:itemID="{0485CA8E-3981-45D9-99E9-C8B094C77A6C}"/>
</file>

<file path=docProps/app.xml><?xml version="1.0" encoding="utf-8"?>
<Properties xmlns="http://schemas.openxmlformats.org/officeDocument/2006/extended-properties" xmlns:vt="http://schemas.openxmlformats.org/officeDocument/2006/docPropsVTypes">
  <Application>Microsoft Excel Online</Application>
  <Manager/>
  <Company>Gemeente Eindhoven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Paul Roos</cp:lastModifiedBy>
  <cp:revision/>
  <dcterms:created xsi:type="dcterms:W3CDTF">2020-05-26T14:06:55Z</dcterms:created>
  <dcterms:modified xsi:type="dcterms:W3CDTF">2024-02-08T07:38:52Z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0x01010064C389274D3644409137E27DAD492ABE</vt:lpwstr>
  </property>
  <property fmtid="{D5CDD505-2E9C-101B-9397-08002B2CF9AE}" pid="3" name="MediaServiceImageTags">
    <vt:lpwstr/>
  </property>
  <property fmtid="{D5CDD505-2E9C-101B-9397-08002B2CF9AE}" pid="4" name="gshDocumentSoort">
    <vt:lpwstr>10;#Nota van inlichtingen|ca742708-11c9-4a7a-97d6-5cdaa4ed0032</vt:lpwstr>
  </property>
  <property fmtid="{D5CDD505-2E9C-101B-9397-08002B2CF9AE}" pid="5" name="gshProjectfase">
    <vt:lpwstr/>
  </property>
  <property fmtid="{D5CDD505-2E9C-101B-9397-08002B2CF9AE}" pid="6" name="gshDocumentstatus">
    <vt:lpwstr>5;#Concept|fac772ea-c83a-4d2d-8153-73dc814209cd</vt:lpwstr>
  </property>
</Properties>
</file>