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en\Projecten 2024\20983 Natuurinrichting Marickenland - DV T MKB (EA, Gert van Lopik)\Aanbestedingsdocumenten\"/>
    </mc:Choice>
  </mc:AlternateContent>
  <xr:revisionPtr revIDLastSave="0" documentId="8_{9250391B-A590-45FE-9CB4-721AD77561B0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Inschrijfstaa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" i="3" l="1"/>
  <c r="L40" i="3"/>
  <c r="L30" i="3"/>
  <c r="L19" i="3"/>
  <c r="L18" i="3"/>
  <c r="L13" i="3"/>
  <c r="L14" i="3"/>
  <c r="L37" i="3"/>
  <c r="L38" i="3"/>
  <c r="L39" i="3"/>
  <c r="L36" i="3"/>
  <c r="L24" i="3"/>
  <c r="L25" i="3"/>
  <c r="L27" i="3"/>
  <c r="M20" i="3" l="1"/>
  <c r="M41" i="3"/>
  <c r="L52" i="3"/>
  <c r="L51" i="3"/>
  <c r="L50" i="3"/>
  <c r="L49" i="3"/>
  <c r="L48" i="3"/>
  <c r="L47" i="3"/>
  <c r="L46" i="3"/>
  <c r="L12" i="3"/>
  <c r="M15" i="3" s="1"/>
  <c r="L28" i="3"/>
  <c r="L26" i="3"/>
  <c r="M32" i="3" l="1"/>
  <c r="M43" i="3" l="1"/>
</calcChain>
</file>

<file path=xl/sharedStrings.xml><?xml version="1.0" encoding="utf-8"?>
<sst xmlns="http://schemas.openxmlformats.org/spreadsheetml/2006/main" count="99" uniqueCount="67">
  <si>
    <t xml:space="preserve">Onderdeel </t>
  </si>
  <si>
    <t>stuks</t>
  </si>
  <si>
    <t>uur</t>
  </si>
  <si>
    <t>Toelichting :</t>
  </si>
  <si>
    <t>1 -</t>
  </si>
  <si>
    <t xml:space="preserve">Geraamd aantal uren t.b.v. inschrijving. Uren worden in voorkomenden gevallen tegen tarief verrekend op basis van vooraf bepaalde tijdsafspraken    </t>
  </si>
  <si>
    <t>NAVOS Utrecht Cluster 1 (Laboratoriumonderzoek)</t>
  </si>
  <si>
    <t>1.1</t>
  </si>
  <si>
    <t>1.2</t>
  </si>
  <si>
    <t>2.1</t>
  </si>
  <si>
    <t>3.1</t>
  </si>
  <si>
    <t>3.2</t>
  </si>
  <si>
    <t>Alle bedragen exclusief BTW</t>
  </si>
  <si>
    <t>A</t>
  </si>
  <si>
    <t>2.2</t>
  </si>
  <si>
    <t>2.3</t>
  </si>
  <si>
    <t>2.4</t>
  </si>
  <si>
    <t>2.5</t>
  </si>
  <si>
    <t>V</t>
  </si>
  <si>
    <t>NV</t>
  </si>
  <si>
    <t>EUR</t>
  </si>
  <si>
    <t>1.3</t>
  </si>
  <si>
    <t>Inlezen documenten, visievorming en plan van aanpak</t>
  </si>
  <si>
    <t>Toelichting kolom V / N: V = Verrekenbaar / N = Niet-verrekenbaar</t>
  </si>
  <si>
    <t>Project start-up (PSU) / kennismaking met de opdrachtgever en de aannemer</t>
  </si>
  <si>
    <t>Uren toezicht, overleg en projectleiding</t>
  </si>
  <si>
    <t>Project start-up (PSU) / kennismaking met de opdrachtgever</t>
  </si>
  <si>
    <t>2.6</t>
  </si>
  <si>
    <t>Oplevering en onderhouds- en garantietermijn</t>
  </si>
  <si>
    <t>Beoordeling van verrekenbare hoeveelheden en meer- en minderwerk incl. advisering termijnbetalingen</t>
  </si>
  <si>
    <t>3.3</t>
  </si>
  <si>
    <t>3.4</t>
  </si>
  <si>
    <t>Opnamen werk bij oplevering en na de onderhoudsperiode incl. verslaglegging</t>
  </si>
  <si>
    <t>Controleren revisie gegevens (aannemer) en het opleverdossier</t>
  </si>
  <si>
    <t>3.5</t>
  </si>
  <si>
    <t>Aanvullend advies op het toekomstig beheer- en onderhoud voor de natuurspeelplaats en de natuurinrichting obv de bestaande beheers- en onderhoudsplannen</t>
  </si>
  <si>
    <t>Toezicht op werkzaamheden tijdens het onderhoudstermijn en de garantieperiode</t>
  </si>
  <si>
    <t>Beoordelen en/of aanpassen (kwaliteits)documenten aannemer</t>
  </si>
  <si>
    <t>Planvorming</t>
  </si>
  <si>
    <t>Rapportages</t>
  </si>
  <si>
    <t>2.7</t>
  </si>
  <si>
    <t>Stuks</t>
  </si>
  <si>
    <t>wk</t>
  </si>
  <si>
    <t>Toezicht houden op de uitvoering van het werk en de naleving van de overeenkomst</t>
  </si>
  <si>
    <t xml:space="preserve">Overall-projectleiding (kwaliteitscontrole, Financieen, planning, coordinatie en advisering) </t>
  </si>
  <si>
    <t xml:space="preserve">Voorbereiden en voorzitten bouwvergadering incl. verslaglegging </t>
  </si>
  <si>
    <t xml:space="preserve"> (inclusief alle reis- en verblijfkosten en persoonlijke beschermingsmiddelen)</t>
  </si>
  <si>
    <t>Inschrijfstaat behorend bij project 20983</t>
  </si>
  <si>
    <t>Opstellen en aanleveren weekrapportage mbt de uitgevoerde dagelijkse werkzaamheden (toezichthouder)</t>
  </si>
  <si>
    <t>Opstellen en aanleveren voortgangsrapportage incl. financiele parragraaf (directievoerder)</t>
  </si>
  <si>
    <t>2.8</t>
  </si>
  <si>
    <t xml:space="preserve">Het voorbereiden en bijwonen resp. leiden van projectgroepvergadering en klankbordgroep incl. verslaglegging </t>
  </si>
  <si>
    <t>Uitvoeren van; fabrieksafname (FAT) en inbedrijfstellen (SAT) van (electrotechnische en mechnische) kunstwerken zoals de bosmanmolens, (vis)sluizen etc. Incl. de daarbijbehorende verslaglegging en documentatie.</t>
  </si>
  <si>
    <t>Totaal</t>
  </si>
  <si>
    <t xml:space="preserve"> V / NV</t>
  </si>
  <si>
    <t xml:space="preserve"> Onderdeel </t>
  </si>
  <si>
    <t xml:space="preserve"> Omschrijving</t>
  </si>
  <si>
    <t xml:space="preserve"> Eenheid</t>
  </si>
  <si>
    <t xml:space="preserve"> Hoeveelheid</t>
  </si>
  <si>
    <t>Prijs per eenheid</t>
  </si>
  <si>
    <t>Eind bedrag per post</t>
  </si>
  <si>
    <t xml:space="preserve"> (Sub)totalen</t>
  </si>
  <si>
    <t>TOEZICHT HOUDEN / DIRECTIEVOERING / MKB</t>
  </si>
  <si>
    <t>Inschrijver dient alle geel gearceerde velden in te vullen</t>
  </si>
  <si>
    <t>Bijlage 1b</t>
  </si>
  <si>
    <r>
      <rPr>
        <b/>
        <sz val="9"/>
        <rFont val="Arial"/>
        <family val="2"/>
      </rPr>
      <t>Stelpost</t>
    </r>
    <r>
      <rPr>
        <sz val="9"/>
        <rFont val="Arial"/>
        <family val="2"/>
      </rPr>
      <t>: Milieukundige begeleiding (door MKB-er, te weten advisering en aanvullende onderzoeken)</t>
    </r>
  </si>
  <si>
    <t>Optie: Controleren en adviseren mbt de inschrijfstaat van de aannemer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</si>
</sst>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-413]d\ mmmm\ yyyy;@"/>
  </numFmts>
  <fonts count="12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/>
    <xf numFmtId="3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textRotation="90"/>
    </xf>
    <xf numFmtId="0" fontId="2" fillId="0" borderId="17" xfId="0" applyFont="1" applyBorder="1" applyAlignment="1">
      <alignment horizontal="center"/>
    </xf>
    <xf numFmtId="0" fontId="4" fillId="0" borderId="18" xfId="0" applyFont="1" applyBorder="1"/>
    <xf numFmtId="0" fontId="3" fillId="0" borderId="18" xfId="0" applyFont="1" applyBorder="1"/>
    <xf numFmtId="0" fontId="2" fillId="0" borderId="15" xfId="0" applyFont="1" applyBorder="1" applyAlignment="1">
      <alignment horizontal="center"/>
    </xf>
    <xf numFmtId="0" fontId="2" fillId="0" borderId="8" xfId="0" applyFont="1" applyBorder="1"/>
    <xf numFmtId="0" fontId="3" fillId="0" borderId="8" xfId="0" applyFont="1" applyBorder="1"/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1" fillId="0" borderId="19" xfId="0" applyFont="1" applyBorder="1"/>
    <xf numFmtId="3" fontId="1" fillId="0" borderId="19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right"/>
    </xf>
    <xf numFmtId="0" fontId="1" fillId="0" borderId="19" xfId="0" applyFont="1" applyBorder="1" applyAlignment="1">
      <alignment horizontal="center"/>
    </xf>
    <xf numFmtId="164" fontId="1" fillId="0" borderId="19" xfId="0" applyNumberFormat="1" applyFont="1" applyBorder="1"/>
    <xf numFmtId="3" fontId="1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4" fontId="1" fillId="0" borderId="11" xfId="1" applyFont="1" applyBorder="1" applyAlignment="1">
      <alignment horizontal="center"/>
    </xf>
    <xf numFmtId="164" fontId="1" fillId="0" borderId="10" xfId="1" applyFont="1" applyBorder="1" applyAlignment="1">
      <alignment horizontal="center"/>
    </xf>
    <xf numFmtId="164" fontId="1" fillId="0" borderId="0" xfId="1" applyFont="1" applyBorder="1" applyAlignment="1">
      <alignment horizontal="right"/>
    </xf>
    <xf numFmtId="164" fontId="1" fillId="0" borderId="4" xfId="1" applyFont="1" applyBorder="1" applyAlignment="1">
      <alignment horizontal="right"/>
    </xf>
    <xf numFmtId="0" fontId="1" fillId="0" borderId="5" xfId="0" applyFont="1" applyBorder="1"/>
    <xf numFmtId="3" fontId="1" fillId="0" borderId="2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7" xfId="0" applyFont="1" applyBorder="1"/>
    <xf numFmtId="0" fontId="6" fillId="0" borderId="0" xfId="0" applyFont="1"/>
    <xf numFmtId="0" fontId="1" fillId="0" borderId="22" xfId="0" applyFont="1" applyBorder="1"/>
    <xf numFmtId="164" fontId="1" fillId="0" borderId="11" xfId="0" applyNumberFormat="1" applyFont="1" applyBorder="1" applyAlignment="1">
      <alignment horizontal="center"/>
    </xf>
    <xf numFmtId="4" fontId="1" fillId="0" borderId="23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20" xfId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" fontId="7" fillId="0" borderId="23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3" fontId="1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6" xfId="0" applyFont="1" applyBorder="1"/>
    <xf numFmtId="0" fontId="9" fillId="0" borderId="16" xfId="0" applyFont="1" applyBorder="1" applyAlignment="1">
      <alignment horizontal="center"/>
    </xf>
    <xf numFmtId="0" fontId="8" fillId="0" borderId="0" xfId="0" applyFont="1"/>
    <xf numFmtId="0" fontId="5" fillId="0" borderId="6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4" fontId="1" fillId="0" borderId="22" xfId="0" applyNumberFormat="1" applyFont="1" applyBorder="1" applyAlignment="1">
      <alignment horizontal="center"/>
    </xf>
    <xf numFmtId="164" fontId="1" fillId="0" borderId="11" xfId="1" applyFont="1" applyBorder="1" applyAlignment="1">
      <alignment horizontal="center" vertical="center"/>
    </xf>
    <xf numFmtId="164" fontId="1" fillId="0" borderId="10" xfId="1" applyFont="1" applyBorder="1" applyAlignment="1">
      <alignment horizontal="center" vertical="center"/>
    </xf>
    <xf numFmtId="164" fontId="1" fillId="0" borderId="10" xfId="1" applyFont="1" applyBorder="1" applyAlignment="1">
      <alignment horizontal="left" vertical="center"/>
    </xf>
    <xf numFmtId="4" fontId="1" fillId="0" borderId="23" xfId="0" applyNumberFormat="1" applyFont="1" applyBorder="1" applyAlignment="1">
      <alignment horizontal="left"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1" fillId="0" borderId="30" xfId="0" applyFont="1" applyBorder="1"/>
    <xf numFmtId="0" fontId="2" fillId="0" borderId="1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1" xfId="0" applyFont="1" applyBorder="1" applyAlignment="1">
      <alignment horizontal="center"/>
    </xf>
    <xf numFmtId="164" fontId="1" fillId="0" borderId="19" xfId="1" applyFont="1" applyBorder="1" applyAlignment="1">
      <alignment horizontal="center"/>
    </xf>
    <xf numFmtId="3" fontId="1" fillId="0" borderId="30" xfId="0" applyNumberFormat="1" applyFont="1" applyBorder="1" applyAlignment="1">
      <alignment horizontal="center"/>
    </xf>
    <xf numFmtId="164" fontId="1" fillId="0" borderId="30" xfId="0" applyNumberFormat="1" applyFont="1" applyBorder="1" applyAlignment="1">
      <alignment horizontal="center"/>
    </xf>
    <xf numFmtId="0" fontId="2" fillId="0" borderId="13" xfId="0" applyFont="1" applyBorder="1" applyAlignment="1">
      <alignment textRotation="90"/>
    </xf>
    <xf numFmtId="0" fontId="10" fillId="0" borderId="14" xfId="0" applyFont="1" applyBorder="1" applyAlignment="1">
      <alignment horizontal="center" textRotation="90"/>
    </xf>
    <xf numFmtId="3" fontId="10" fillId="0" borderId="14" xfId="0" applyNumberFormat="1" applyFont="1" applyBorder="1" applyAlignment="1">
      <alignment horizontal="center" textRotation="90"/>
    </xf>
    <xf numFmtId="164" fontId="10" fillId="0" borderId="14" xfId="0" applyNumberFormat="1" applyFont="1" applyBorder="1" applyAlignment="1">
      <alignment horizontal="center" textRotation="90"/>
    </xf>
    <xf numFmtId="0" fontId="10" fillId="0" borderId="21" xfId="0" applyFont="1" applyBorder="1" applyAlignment="1">
      <alignment horizontal="center" textRotation="90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64" fontId="1" fillId="0" borderId="30" xfId="1" applyFont="1" applyBorder="1" applyAlignment="1">
      <alignment horizontal="center"/>
    </xf>
    <xf numFmtId="164" fontId="1" fillId="0" borderId="20" xfId="1" applyFont="1" applyBorder="1" applyAlignment="1">
      <alignment horizontal="center" vertical="center"/>
    </xf>
    <xf numFmtId="0" fontId="2" fillId="0" borderId="12" xfId="0" applyFont="1" applyBorder="1" applyAlignment="1">
      <alignment horizontal="center" textRotation="90"/>
    </xf>
    <xf numFmtId="164" fontId="7" fillId="2" borderId="10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left" vertical="center"/>
    </xf>
    <xf numFmtId="165" fontId="1" fillId="0" borderId="0" xfId="0" applyNumberFormat="1" applyFont="1"/>
    <xf numFmtId="44" fontId="1" fillId="0" borderId="10" xfId="2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5" fillId="0" borderId="24" xfId="0" applyFont="1" applyBorder="1" applyAlignment="1">
      <alignment horizontal="left" wrapText="1"/>
    </xf>
    <xf numFmtId="0" fontId="5" fillId="0" borderId="6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4" fontId="10" fillId="0" borderId="21" xfId="0" applyNumberFormat="1" applyFont="1" applyBorder="1" applyAlignment="1">
      <alignment horizontal="center" vertical="center"/>
    </xf>
    <xf numFmtId="4" fontId="10" fillId="0" borderId="22" xfId="0" applyNumberFormat="1" applyFont="1" applyBorder="1" applyAlignment="1">
      <alignment horizontal="center" vertical="center"/>
    </xf>
    <xf numFmtId="164" fontId="10" fillId="0" borderId="33" xfId="1" applyFont="1" applyBorder="1" applyAlignment="1">
      <alignment horizontal="center" vertical="center"/>
    </xf>
    <xf numFmtId="164" fontId="10" fillId="0" borderId="34" xfId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0" borderId="13" xfId="0" applyFont="1" applyBorder="1" applyAlignment="1">
      <alignment horizontal="center" textRotation="90"/>
    </xf>
    <xf numFmtId="0" fontId="2" fillId="0" borderId="26" xfId="0" applyFont="1" applyBorder="1" applyAlignment="1">
      <alignment horizontal="center" textRotation="90"/>
    </xf>
    <xf numFmtId="0" fontId="3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4" xfId="0" applyFont="1" applyBorder="1" applyAlignment="1">
      <alignment horizontal="left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54"/>
  <sheetViews>
    <sheetView tabSelected="1" zoomScaleNormal="100" workbookViewId="0"/>
  </sheetViews>
  <sheetFormatPr defaultColWidth="9.1796875" defaultRowHeight="12.5" x14ac:dyDescent="0.25"/>
  <cols>
    <col min="1" max="1" width="2.54296875" style="5" customWidth="1"/>
    <col min="2" max="2" width="5.453125" style="5" customWidth="1"/>
    <col min="3" max="3" width="6.54296875" style="6" customWidth="1"/>
    <col min="4" max="4" width="2.36328125" style="5" customWidth="1"/>
    <col min="5" max="5" width="6.7265625" style="5" customWidth="1"/>
    <col min="6" max="6" width="3" style="5" customWidth="1"/>
    <col min="7" max="7" width="43" style="5" customWidth="1"/>
    <col min="8" max="8" width="8.7265625" style="1" customWidth="1"/>
    <col min="9" max="9" width="5.26953125" style="24" customWidth="1"/>
    <col min="10" max="10" width="15.90625" style="25" customWidth="1"/>
    <col min="11" max="11" width="5" style="26" customWidth="1"/>
    <col min="12" max="12" width="15" style="25" customWidth="1"/>
    <col min="13" max="13" width="17" style="27" customWidth="1"/>
    <col min="14" max="16384" width="9.1796875" style="5"/>
  </cols>
  <sheetData>
    <row r="2" spans="3:13" ht="19.5" customHeight="1" x14ac:dyDescent="0.4">
      <c r="C2" s="44" t="s">
        <v>64</v>
      </c>
      <c r="M2" s="93">
        <v>45439</v>
      </c>
    </row>
    <row r="3" spans="3:13" ht="21.75" customHeight="1" x14ac:dyDescent="0.3">
      <c r="C3" s="63" t="s">
        <v>47</v>
      </c>
      <c r="G3" s="4"/>
    </row>
    <row r="4" spans="3:13" ht="21.75" customHeight="1" thickBot="1" x14ac:dyDescent="0.3"/>
    <row r="5" spans="3:13" s="7" customFormat="1" ht="115.5" customHeight="1" x14ac:dyDescent="0.25">
      <c r="C5" s="89" t="s">
        <v>55</v>
      </c>
      <c r="D5" s="80"/>
      <c r="E5" s="115" t="s">
        <v>56</v>
      </c>
      <c r="F5" s="115"/>
      <c r="G5" s="116"/>
      <c r="H5" s="81" t="s">
        <v>57</v>
      </c>
      <c r="I5" s="82" t="s">
        <v>58</v>
      </c>
      <c r="J5" s="83" t="s">
        <v>59</v>
      </c>
      <c r="K5" s="81" t="s">
        <v>54</v>
      </c>
      <c r="L5" s="83" t="s">
        <v>60</v>
      </c>
      <c r="M5" s="84" t="s">
        <v>61</v>
      </c>
    </row>
    <row r="6" spans="3:13" ht="7" customHeight="1" thickBot="1" x14ac:dyDescent="0.3">
      <c r="C6" s="8"/>
      <c r="D6" s="9"/>
      <c r="E6" s="10"/>
      <c r="F6" s="10"/>
      <c r="G6" s="10"/>
      <c r="H6" s="28"/>
      <c r="I6" s="29"/>
      <c r="J6" s="30"/>
      <c r="K6" s="31"/>
      <c r="L6" s="32"/>
      <c r="M6" s="45"/>
    </row>
    <row r="7" spans="3:13" ht="15" customHeight="1" x14ac:dyDescent="0.25">
      <c r="C7" s="11"/>
      <c r="D7" s="12"/>
      <c r="E7" s="13"/>
      <c r="F7" s="13"/>
      <c r="G7" s="13"/>
      <c r="H7" s="34"/>
      <c r="I7" s="33"/>
      <c r="J7" s="46"/>
      <c r="K7" s="34"/>
      <c r="L7" s="35"/>
      <c r="M7" s="47"/>
    </row>
    <row r="8" spans="3:13" ht="15" customHeight="1" x14ac:dyDescent="0.35">
      <c r="C8" s="62" t="s">
        <v>13</v>
      </c>
      <c r="D8" s="61" t="s">
        <v>62</v>
      </c>
      <c r="E8" s="16"/>
      <c r="F8" s="16"/>
      <c r="G8" s="16"/>
      <c r="H8" s="3"/>
      <c r="I8" s="2"/>
      <c r="J8" s="48"/>
      <c r="K8" s="3"/>
      <c r="L8" s="36"/>
      <c r="M8" s="47"/>
    </row>
    <row r="9" spans="3:13" ht="15" customHeight="1" x14ac:dyDescent="0.25">
      <c r="C9" s="14"/>
      <c r="D9" s="15"/>
      <c r="E9" s="16"/>
      <c r="F9" s="16"/>
      <c r="G9" s="16"/>
      <c r="H9" s="3"/>
      <c r="I9" s="2"/>
      <c r="J9" s="48"/>
      <c r="K9" s="3"/>
      <c r="L9" s="36"/>
      <c r="M9" s="47"/>
    </row>
    <row r="10" spans="3:13" ht="15" customHeight="1" x14ac:dyDescent="0.25">
      <c r="C10" s="14">
        <v>1</v>
      </c>
      <c r="D10" s="97" t="s">
        <v>38</v>
      </c>
      <c r="E10" s="97"/>
      <c r="F10" s="97"/>
      <c r="G10" s="98"/>
      <c r="H10" s="3"/>
      <c r="I10" s="2"/>
      <c r="J10" s="48"/>
      <c r="K10" s="3"/>
      <c r="L10" s="36"/>
      <c r="M10" s="51"/>
    </row>
    <row r="11" spans="3:13" ht="5" customHeight="1" x14ac:dyDescent="0.25">
      <c r="C11" s="14"/>
      <c r="D11" s="122"/>
      <c r="E11" s="122"/>
      <c r="F11" s="122"/>
      <c r="G11" s="123"/>
      <c r="H11" s="3"/>
      <c r="I11" s="2"/>
      <c r="J11" s="48"/>
      <c r="K11" s="3"/>
      <c r="L11" s="36"/>
      <c r="M11" s="51"/>
    </row>
    <row r="12" spans="3:13" ht="15" customHeight="1" x14ac:dyDescent="0.25">
      <c r="C12" s="17" t="s">
        <v>7</v>
      </c>
      <c r="D12" s="124" t="s">
        <v>22</v>
      </c>
      <c r="E12" s="124"/>
      <c r="F12" s="124"/>
      <c r="G12" s="125"/>
      <c r="H12" s="3" t="s">
        <v>20</v>
      </c>
      <c r="I12" s="2">
        <v>1</v>
      </c>
      <c r="J12" s="90"/>
      <c r="K12" s="3" t="s">
        <v>19</v>
      </c>
      <c r="L12" s="36">
        <f>J12*I12</f>
        <v>0</v>
      </c>
      <c r="M12" s="47"/>
    </row>
    <row r="13" spans="3:13" ht="15" customHeight="1" x14ac:dyDescent="0.25">
      <c r="C13" s="17" t="s">
        <v>8</v>
      </c>
      <c r="D13" s="124" t="s">
        <v>66</v>
      </c>
      <c r="E13" s="124"/>
      <c r="F13" s="124"/>
      <c r="G13" s="125"/>
      <c r="H13" s="3" t="s">
        <v>20</v>
      </c>
      <c r="I13" s="2">
        <v>1</v>
      </c>
      <c r="J13" s="90"/>
      <c r="K13" s="3" t="s">
        <v>19</v>
      </c>
      <c r="L13" s="36">
        <f t="shared" ref="L13:L14" si="0">J13*I13</f>
        <v>0</v>
      </c>
      <c r="M13" s="47"/>
    </row>
    <row r="14" spans="3:13" ht="15" customHeight="1" thickBot="1" x14ac:dyDescent="0.3">
      <c r="C14" s="17" t="s">
        <v>21</v>
      </c>
      <c r="D14" s="124" t="s">
        <v>37</v>
      </c>
      <c r="E14" s="124"/>
      <c r="F14" s="124"/>
      <c r="G14" s="125"/>
      <c r="H14" s="3" t="s">
        <v>20</v>
      </c>
      <c r="I14" s="2">
        <v>1</v>
      </c>
      <c r="J14" s="90"/>
      <c r="K14" s="3" t="s">
        <v>19</v>
      </c>
      <c r="L14" s="49">
        <f t="shared" si="0"/>
        <v>0</v>
      </c>
      <c r="M14" s="66"/>
    </row>
    <row r="15" spans="3:13" ht="15" customHeight="1" x14ac:dyDescent="0.25">
      <c r="C15" s="58"/>
      <c r="D15" s="118"/>
      <c r="E15" s="118"/>
      <c r="F15" s="118"/>
      <c r="G15" s="119"/>
      <c r="H15" s="53"/>
      <c r="I15" s="56"/>
      <c r="J15" s="57"/>
      <c r="K15" s="53"/>
      <c r="L15" s="67"/>
      <c r="M15" s="47">
        <f>SUM(L12:L14)</f>
        <v>0</v>
      </c>
    </row>
    <row r="16" spans="3:13" ht="15" customHeight="1" x14ac:dyDescent="0.25">
      <c r="C16" s="59">
        <v>2</v>
      </c>
      <c r="D16" s="97" t="s">
        <v>39</v>
      </c>
      <c r="E16" s="97"/>
      <c r="F16" s="97"/>
      <c r="G16" s="98"/>
      <c r="H16" s="53"/>
      <c r="I16" s="56"/>
      <c r="J16" s="57"/>
      <c r="K16" s="53"/>
      <c r="L16" s="68"/>
      <c r="M16" s="47"/>
    </row>
    <row r="17" spans="3:13" ht="5" customHeight="1" x14ac:dyDescent="0.25">
      <c r="C17" s="17"/>
      <c r="D17" s="120"/>
      <c r="E17" s="120"/>
      <c r="F17" s="120"/>
      <c r="G17" s="121"/>
      <c r="H17" s="3"/>
      <c r="I17" s="2"/>
      <c r="J17" s="50"/>
      <c r="K17" s="3"/>
      <c r="L17" s="36"/>
      <c r="M17" s="47"/>
    </row>
    <row r="18" spans="3:13" ht="25" customHeight="1" x14ac:dyDescent="0.25">
      <c r="C18" s="52" t="s">
        <v>9</v>
      </c>
      <c r="D18" s="95" t="s">
        <v>48</v>
      </c>
      <c r="E18" s="95"/>
      <c r="F18" s="95"/>
      <c r="G18" s="96"/>
      <c r="H18" s="53" t="s">
        <v>41</v>
      </c>
      <c r="I18" s="56">
        <v>70</v>
      </c>
      <c r="J18" s="91"/>
      <c r="K18" s="53" t="s">
        <v>18</v>
      </c>
      <c r="L18" s="68">
        <f>I18*J18</f>
        <v>0</v>
      </c>
      <c r="M18" s="47"/>
    </row>
    <row r="19" spans="3:13" ht="25" customHeight="1" thickBot="1" x14ac:dyDescent="0.3">
      <c r="C19" s="52" t="s">
        <v>14</v>
      </c>
      <c r="D19" s="103" t="s">
        <v>49</v>
      </c>
      <c r="E19" s="103"/>
      <c r="F19" s="103"/>
      <c r="G19" s="104"/>
      <c r="H19" s="53" t="s">
        <v>41</v>
      </c>
      <c r="I19" s="56">
        <v>18</v>
      </c>
      <c r="J19" s="91"/>
      <c r="K19" s="53" t="s">
        <v>18</v>
      </c>
      <c r="L19" s="88">
        <f>I19*J19</f>
        <v>0</v>
      </c>
      <c r="M19" s="66"/>
    </row>
    <row r="20" spans="3:13" ht="15" customHeight="1" x14ac:dyDescent="0.25">
      <c r="C20" s="17"/>
      <c r="D20" s="120"/>
      <c r="E20" s="120"/>
      <c r="F20" s="120"/>
      <c r="G20" s="121"/>
      <c r="H20" s="3"/>
      <c r="I20" s="2"/>
      <c r="J20" s="50"/>
      <c r="K20" s="3"/>
      <c r="L20" s="35"/>
      <c r="M20" s="47">
        <f>SUM(L18:L19)</f>
        <v>0</v>
      </c>
    </row>
    <row r="21" spans="3:13" ht="15" customHeight="1" x14ac:dyDescent="0.25">
      <c r="C21" s="14">
        <v>2</v>
      </c>
      <c r="D21" s="15" t="s">
        <v>25</v>
      </c>
      <c r="E21" s="16"/>
      <c r="F21" s="16"/>
      <c r="G21" s="16"/>
      <c r="H21" s="3"/>
      <c r="I21" s="2"/>
      <c r="J21" s="50"/>
      <c r="K21" s="3"/>
      <c r="L21" s="36"/>
      <c r="M21" s="47"/>
    </row>
    <row r="22" spans="3:13" ht="25" customHeight="1" x14ac:dyDescent="0.3">
      <c r="C22" s="14"/>
      <c r="D22" s="99" t="s">
        <v>46</v>
      </c>
      <c r="E22" s="99"/>
      <c r="F22" s="99"/>
      <c r="G22" s="100"/>
      <c r="H22" s="3"/>
      <c r="I22" s="2"/>
      <c r="J22" s="50"/>
      <c r="K22" s="3"/>
      <c r="L22" s="36"/>
      <c r="M22" s="47"/>
    </row>
    <row r="23" spans="3:13" ht="5" customHeight="1" x14ac:dyDescent="0.3">
      <c r="C23" s="14"/>
      <c r="D23" s="105"/>
      <c r="E23" s="105"/>
      <c r="F23" s="105"/>
      <c r="G23" s="106"/>
      <c r="H23" s="3"/>
      <c r="I23" s="2"/>
      <c r="J23" s="50"/>
      <c r="K23" s="3"/>
      <c r="L23" s="36"/>
      <c r="M23" s="47"/>
    </row>
    <row r="24" spans="3:13" ht="25" customHeight="1" x14ac:dyDescent="0.25">
      <c r="C24" s="52" t="s">
        <v>9</v>
      </c>
      <c r="D24" s="107" t="s">
        <v>26</v>
      </c>
      <c r="E24" s="107"/>
      <c r="F24" s="107"/>
      <c r="G24" s="108"/>
      <c r="H24" s="53" t="s">
        <v>20</v>
      </c>
      <c r="I24" s="56">
        <v>1</v>
      </c>
      <c r="J24" s="91"/>
      <c r="K24" s="53" t="s">
        <v>19</v>
      </c>
      <c r="L24" s="68">
        <f t="shared" ref="L24:L25" si="1">J24*I24</f>
        <v>0</v>
      </c>
      <c r="M24" s="47"/>
    </row>
    <row r="25" spans="3:13" ht="25" customHeight="1" x14ac:dyDescent="0.25">
      <c r="C25" s="52" t="s">
        <v>14</v>
      </c>
      <c r="D25" s="103" t="s">
        <v>24</v>
      </c>
      <c r="E25" s="103"/>
      <c r="F25" s="103"/>
      <c r="G25" s="104"/>
      <c r="H25" s="53" t="s">
        <v>20</v>
      </c>
      <c r="I25" s="56">
        <v>1</v>
      </c>
      <c r="J25" s="91"/>
      <c r="K25" s="53" t="s">
        <v>19</v>
      </c>
      <c r="L25" s="68">
        <f t="shared" si="1"/>
        <v>0</v>
      </c>
      <c r="M25" s="47"/>
    </row>
    <row r="26" spans="3:13" ht="25" customHeight="1" x14ac:dyDescent="0.25">
      <c r="C26" s="52" t="s">
        <v>15</v>
      </c>
      <c r="D26" s="95" t="s">
        <v>43</v>
      </c>
      <c r="E26" s="95"/>
      <c r="F26" s="95"/>
      <c r="G26" s="96"/>
      <c r="H26" s="53" t="s">
        <v>42</v>
      </c>
      <c r="I26" s="56">
        <v>70</v>
      </c>
      <c r="J26" s="91"/>
      <c r="K26" s="53" t="s">
        <v>18</v>
      </c>
      <c r="L26" s="68">
        <f>J26*I26</f>
        <v>0</v>
      </c>
      <c r="M26" s="47"/>
    </row>
    <row r="27" spans="3:13" ht="25" customHeight="1" x14ac:dyDescent="0.25">
      <c r="C27" s="52" t="s">
        <v>16</v>
      </c>
      <c r="D27" s="95" t="s">
        <v>44</v>
      </c>
      <c r="E27" s="95"/>
      <c r="F27" s="95"/>
      <c r="G27" s="96"/>
      <c r="H27" s="53" t="s">
        <v>42</v>
      </c>
      <c r="I27" s="56">
        <v>70</v>
      </c>
      <c r="J27" s="92"/>
      <c r="K27" s="53" t="s">
        <v>18</v>
      </c>
      <c r="L27" s="69">
        <f>J27*I27</f>
        <v>0</v>
      </c>
      <c r="M27" s="47"/>
    </row>
    <row r="28" spans="3:13" s="60" customFormat="1" ht="15" customHeight="1" x14ac:dyDescent="0.25">
      <c r="C28" s="52" t="s">
        <v>17</v>
      </c>
      <c r="D28" s="95" t="s">
        <v>45</v>
      </c>
      <c r="E28" s="95"/>
      <c r="F28" s="95"/>
      <c r="G28" s="96"/>
      <c r="H28" s="53" t="s">
        <v>1</v>
      </c>
      <c r="I28" s="56">
        <v>18</v>
      </c>
      <c r="J28" s="91"/>
      <c r="K28" s="53" t="s">
        <v>18</v>
      </c>
      <c r="L28" s="68">
        <f>J28*I28</f>
        <v>0</v>
      </c>
      <c r="M28" s="70"/>
    </row>
    <row r="29" spans="3:13" s="60" customFormat="1" ht="25" customHeight="1" x14ac:dyDescent="0.25">
      <c r="C29" s="52" t="s">
        <v>27</v>
      </c>
      <c r="D29" s="95" t="s">
        <v>51</v>
      </c>
      <c r="E29" s="95"/>
      <c r="F29" s="95"/>
      <c r="G29" s="96"/>
      <c r="H29" s="53" t="s">
        <v>1</v>
      </c>
      <c r="I29" s="56">
        <v>9</v>
      </c>
      <c r="J29" s="91"/>
      <c r="K29" s="53" t="s">
        <v>18</v>
      </c>
      <c r="L29" s="68">
        <f>J29*I29</f>
        <v>0</v>
      </c>
      <c r="M29" s="70"/>
    </row>
    <row r="30" spans="3:13" ht="25" customHeight="1" x14ac:dyDescent="0.25">
      <c r="C30" s="52" t="s">
        <v>40</v>
      </c>
      <c r="D30" s="103" t="s">
        <v>29</v>
      </c>
      <c r="E30" s="103"/>
      <c r="F30" s="103"/>
      <c r="G30" s="104"/>
      <c r="H30" s="53" t="s">
        <v>1</v>
      </c>
      <c r="I30" s="56">
        <v>18</v>
      </c>
      <c r="J30" s="91"/>
      <c r="K30" s="53" t="s">
        <v>18</v>
      </c>
      <c r="L30" s="68">
        <f>J30*I30</f>
        <v>0</v>
      </c>
      <c r="M30" s="47"/>
    </row>
    <row r="31" spans="3:13" ht="25" customHeight="1" thickBot="1" x14ac:dyDescent="0.3">
      <c r="C31" s="52" t="s">
        <v>50</v>
      </c>
      <c r="D31" s="95" t="s">
        <v>65</v>
      </c>
      <c r="E31" s="95"/>
      <c r="F31" s="95"/>
      <c r="G31" s="96"/>
      <c r="H31" s="53" t="s">
        <v>20</v>
      </c>
      <c r="I31" s="56">
        <v>1</v>
      </c>
      <c r="J31" s="94">
        <v>10000</v>
      </c>
      <c r="K31" s="53" t="s">
        <v>18</v>
      </c>
      <c r="L31" s="88">
        <v>10000</v>
      </c>
      <c r="M31" s="66"/>
    </row>
    <row r="32" spans="3:13" ht="15" customHeight="1" x14ac:dyDescent="0.3">
      <c r="C32" s="17"/>
      <c r="D32" s="105"/>
      <c r="E32" s="105"/>
      <c r="F32" s="105"/>
      <c r="G32" s="106"/>
      <c r="H32" s="3"/>
      <c r="I32" s="2"/>
      <c r="J32" s="50"/>
      <c r="K32" s="3"/>
      <c r="L32" s="35"/>
      <c r="M32" s="47">
        <f>SUM(L24:L31)</f>
        <v>10000</v>
      </c>
    </row>
    <row r="33" spans="3:19" ht="15" customHeight="1" x14ac:dyDescent="0.25">
      <c r="C33" s="14">
        <v>3</v>
      </c>
      <c r="D33" s="15" t="s">
        <v>28</v>
      </c>
      <c r="E33" s="16"/>
      <c r="F33" s="16"/>
      <c r="G33" s="16"/>
      <c r="H33" s="3"/>
      <c r="I33" s="2"/>
      <c r="J33" s="50"/>
      <c r="K33" s="3"/>
      <c r="L33" s="36"/>
      <c r="M33" s="47"/>
    </row>
    <row r="34" spans="3:19" ht="25" customHeight="1" x14ac:dyDescent="0.25">
      <c r="C34" s="14"/>
      <c r="D34" s="101" t="s">
        <v>46</v>
      </c>
      <c r="E34" s="101"/>
      <c r="F34" s="101"/>
      <c r="G34" s="102"/>
      <c r="H34" s="3"/>
      <c r="I34" s="2"/>
      <c r="J34" s="50"/>
      <c r="K34" s="3"/>
      <c r="L34" s="36"/>
      <c r="M34" s="47"/>
    </row>
    <row r="35" spans="3:19" ht="5.5" customHeight="1" x14ac:dyDescent="0.25">
      <c r="C35" s="14"/>
      <c r="D35" s="64"/>
      <c r="E35" s="64"/>
      <c r="F35" s="64"/>
      <c r="G35" s="65"/>
      <c r="H35" s="3"/>
      <c r="I35" s="2"/>
      <c r="J35" s="50"/>
      <c r="K35" s="3"/>
      <c r="L35" s="36"/>
      <c r="M35" s="47"/>
    </row>
    <row r="36" spans="3:19" ht="25" customHeight="1" x14ac:dyDescent="0.25">
      <c r="C36" s="52" t="s">
        <v>10</v>
      </c>
      <c r="D36" s="95" t="s">
        <v>32</v>
      </c>
      <c r="E36" s="95"/>
      <c r="F36" s="95"/>
      <c r="G36" s="96"/>
      <c r="H36" s="53" t="s">
        <v>2</v>
      </c>
      <c r="I36" s="56">
        <v>20</v>
      </c>
      <c r="J36" s="91"/>
      <c r="K36" s="53" t="s">
        <v>18</v>
      </c>
      <c r="L36" s="68">
        <f>J36*I36</f>
        <v>0</v>
      </c>
      <c r="M36" s="47"/>
    </row>
    <row r="37" spans="3:19" ht="25" customHeight="1" x14ac:dyDescent="0.25">
      <c r="C37" s="52" t="s">
        <v>11</v>
      </c>
      <c r="D37" s="95" t="s">
        <v>36</v>
      </c>
      <c r="E37" s="95"/>
      <c r="F37" s="95"/>
      <c r="G37" s="96"/>
      <c r="H37" s="53" t="s">
        <v>2</v>
      </c>
      <c r="I37" s="56">
        <v>40</v>
      </c>
      <c r="J37" s="91"/>
      <c r="K37" s="53" t="s">
        <v>18</v>
      </c>
      <c r="L37" s="68">
        <f t="shared" ref="L37:L40" si="2">J37*I37</f>
        <v>0</v>
      </c>
      <c r="M37" s="47"/>
    </row>
    <row r="38" spans="3:19" ht="15" customHeight="1" x14ac:dyDescent="0.25">
      <c r="C38" s="17" t="s">
        <v>30</v>
      </c>
      <c r="D38" s="107" t="s">
        <v>33</v>
      </c>
      <c r="E38" s="107"/>
      <c r="F38" s="107"/>
      <c r="G38" s="108"/>
      <c r="H38" s="3" t="s">
        <v>20</v>
      </c>
      <c r="I38" s="2">
        <v>1</v>
      </c>
      <c r="J38" s="90"/>
      <c r="K38" s="3" t="s">
        <v>19</v>
      </c>
      <c r="L38" s="36">
        <f t="shared" si="2"/>
        <v>0</v>
      </c>
      <c r="M38" s="47"/>
    </row>
    <row r="39" spans="3:19" ht="35" customHeight="1" x14ac:dyDescent="0.25">
      <c r="C39" s="52" t="s">
        <v>31</v>
      </c>
      <c r="D39" s="95" t="s">
        <v>35</v>
      </c>
      <c r="E39" s="95"/>
      <c r="F39" s="95"/>
      <c r="G39" s="96"/>
      <c r="H39" s="53" t="s">
        <v>20</v>
      </c>
      <c r="I39" s="56">
        <v>1</v>
      </c>
      <c r="J39" s="91"/>
      <c r="K39" s="53" t="s">
        <v>19</v>
      </c>
      <c r="L39" s="68">
        <f t="shared" si="2"/>
        <v>0</v>
      </c>
      <c r="M39" s="47"/>
    </row>
    <row r="40" spans="3:19" ht="45.5" customHeight="1" thickBot="1" x14ac:dyDescent="0.3">
      <c r="C40" s="52" t="s">
        <v>34</v>
      </c>
      <c r="D40" s="95" t="s">
        <v>52</v>
      </c>
      <c r="E40" s="95"/>
      <c r="F40" s="95"/>
      <c r="G40" s="96"/>
      <c r="H40" s="53" t="s">
        <v>20</v>
      </c>
      <c r="I40" s="56">
        <v>1</v>
      </c>
      <c r="J40" s="91"/>
      <c r="K40" s="53" t="s">
        <v>19</v>
      </c>
      <c r="L40" s="88">
        <f t="shared" si="2"/>
        <v>0</v>
      </c>
      <c r="M40" s="66"/>
      <c r="N40" s="113"/>
      <c r="O40" s="113"/>
      <c r="P40" s="113"/>
      <c r="Q40" s="113"/>
      <c r="R40" s="113"/>
      <c r="S40" s="113"/>
    </row>
    <row r="41" spans="3:19" ht="15" customHeight="1" x14ac:dyDescent="0.25">
      <c r="C41" s="52"/>
      <c r="D41" s="54"/>
      <c r="E41" s="54"/>
      <c r="F41" s="54"/>
      <c r="G41" s="55"/>
      <c r="H41" s="53"/>
      <c r="I41" s="56"/>
      <c r="J41" s="57"/>
      <c r="K41" s="53"/>
      <c r="L41" s="67"/>
      <c r="M41" s="47">
        <f>SUM(L36:L40)</f>
        <v>0</v>
      </c>
    </row>
    <row r="42" spans="3:19" ht="9.5" customHeight="1" thickBot="1" x14ac:dyDescent="0.3">
      <c r="C42" s="17"/>
      <c r="D42" s="120"/>
      <c r="E42" s="120"/>
      <c r="F42" s="120"/>
      <c r="G42" s="121"/>
      <c r="H42" s="3"/>
      <c r="I42" s="2"/>
      <c r="J42" s="48"/>
      <c r="K42" s="3"/>
      <c r="L42" s="87"/>
      <c r="M42" s="47"/>
    </row>
    <row r="43" spans="3:19" ht="15" customHeight="1" x14ac:dyDescent="0.25">
      <c r="C43" s="76"/>
      <c r="D43" s="71"/>
      <c r="E43" s="71"/>
      <c r="F43" s="71"/>
      <c r="G43" s="72"/>
      <c r="H43" s="73"/>
      <c r="I43" s="78"/>
      <c r="J43" s="79"/>
      <c r="K43" s="85"/>
      <c r="L43" s="111" t="s">
        <v>53</v>
      </c>
      <c r="M43" s="109">
        <f>SUM(M8:M42)</f>
        <v>10000</v>
      </c>
    </row>
    <row r="44" spans="3:19" ht="15" customHeight="1" thickBot="1" x14ac:dyDescent="0.3">
      <c r="C44" s="18"/>
      <c r="D44" s="74"/>
      <c r="E44" s="74"/>
      <c r="F44" s="74"/>
      <c r="G44" s="75"/>
      <c r="H44" s="28"/>
      <c r="I44" s="29"/>
      <c r="J44" s="77"/>
      <c r="K44" s="86"/>
      <c r="L44" s="112"/>
      <c r="M44" s="110"/>
    </row>
    <row r="45" spans="3:19" ht="15" customHeight="1" x14ac:dyDescent="0.25">
      <c r="C45" s="117" t="s">
        <v>23</v>
      </c>
      <c r="D45" s="117"/>
      <c r="E45" s="117"/>
      <c r="F45" s="117"/>
      <c r="G45" s="117"/>
      <c r="L45" s="37"/>
    </row>
    <row r="46" spans="3:19" hidden="1" x14ac:dyDescent="0.25">
      <c r="C46" s="19" t="s">
        <v>3</v>
      </c>
      <c r="L46" s="38">
        <f t="shared" ref="L46:L52" si="3">J46*I46</f>
        <v>0</v>
      </c>
    </row>
    <row r="47" spans="3:19" hidden="1" x14ac:dyDescent="0.25">
      <c r="C47" s="20" t="s">
        <v>4</v>
      </c>
      <c r="D47" s="5" t="s">
        <v>5</v>
      </c>
      <c r="L47" s="38">
        <f t="shared" si="3"/>
        <v>0</v>
      </c>
    </row>
    <row r="48" spans="3:19" hidden="1" x14ac:dyDescent="0.25">
      <c r="L48" s="38">
        <f t="shared" si="3"/>
        <v>0</v>
      </c>
    </row>
    <row r="49" spans="1:12" hidden="1" x14ac:dyDescent="0.25">
      <c r="A49" s="4" t="s">
        <v>6</v>
      </c>
      <c r="B49" s="4"/>
      <c r="L49" s="38">
        <f t="shared" si="3"/>
        <v>0</v>
      </c>
    </row>
    <row r="50" spans="1:12" hidden="1" x14ac:dyDescent="0.25">
      <c r="A50" s="4"/>
      <c r="B50" s="4"/>
      <c r="L50" s="38">
        <f t="shared" si="3"/>
        <v>0</v>
      </c>
    </row>
    <row r="51" spans="1:12" ht="128.25" hidden="1" customHeight="1" x14ac:dyDescent="0.25">
      <c r="C51" s="21" t="s">
        <v>0</v>
      </c>
      <c r="D51" s="22"/>
      <c r="E51" s="22"/>
      <c r="F51" s="22"/>
      <c r="G51" s="22"/>
      <c r="H51" s="39"/>
      <c r="I51" s="40"/>
      <c r="J51" s="41"/>
      <c r="K51" s="42"/>
      <c r="L51" s="38">
        <f t="shared" si="3"/>
        <v>0</v>
      </c>
    </row>
    <row r="52" spans="1:12" ht="12.75" hidden="1" customHeight="1" x14ac:dyDescent="0.25">
      <c r="C52" s="23"/>
      <c r="H52" s="43"/>
      <c r="I52" s="40"/>
      <c r="J52" s="41"/>
      <c r="L52" s="38">
        <f t="shared" si="3"/>
        <v>0</v>
      </c>
    </row>
    <row r="53" spans="1:12" x14ac:dyDescent="0.25">
      <c r="C53" s="114" t="s">
        <v>12</v>
      </c>
      <c r="D53" s="114"/>
      <c r="E53" s="114"/>
      <c r="F53" s="114"/>
      <c r="G53" s="114"/>
    </row>
    <row r="54" spans="1:12" x14ac:dyDescent="0.25">
      <c r="C54" s="19" t="s">
        <v>63</v>
      </c>
    </row>
  </sheetData>
  <mergeCells count="35">
    <mergeCell ref="E5:G5"/>
    <mergeCell ref="C45:G45"/>
    <mergeCell ref="D15:G15"/>
    <mergeCell ref="D17:G17"/>
    <mergeCell ref="D42:G42"/>
    <mergeCell ref="D11:G11"/>
    <mergeCell ref="D20:G20"/>
    <mergeCell ref="D18:G18"/>
    <mergeCell ref="D31:G31"/>
    <mergeCell ref="D13:G13"/>
    <mergeCell ref="D27:G27"/>
    <mergeCell ref="D12:G12"/>
    <mergeCell ref="D14:G14"/>
    <mergeCell ref="D36:G36"/>
    <mergeCell ref="D38:G38"/>
    <mergeCell ref="D29:G29"/>
    <mergeCell ref="M43:M44"/>
    <mergeCell ref="L43:L44"/>
    <mergeCell ref="N40:S40"/>
    <mergeCell ref="C53:G53"/>
    <mergeCell ref="D40:G40"/>
    <mergeCell ref="D39:G39"/>
    <mergeCell ref="D37:G37"/>
    <mergeCell ref="D10:G10"/>
    <mergeCell ref="D22:G22"/>
    <mergeCell ref="D34:G34"/>
    <mergeCell ref="D26:G26"/>
    <mergeCell ref="D28:G28"/>
    <mergeCell ref="D30:G30"/>
    <mergeCell ref="D23:G23"/>
    <mergeCell ref="D16:G16"/>
    <mergeCell ref="D32:G32"/>
    <mergeCell ref="D19:G19"/>
    <mergeCell ref="D24:G24"/>
    <mergeCell ref="D25:G25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>De Waal BSP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van Lopik</dc:creator>
  <cp:lastModifiedBy>Stelt, Teus van der</cp:lastModifiedBy>
  <cp:lastPrinted>2012-05-30T06:42:12Z</cp:lastPrinted>
  <dcterms:created xsi:type="dcterms:W3CDTF">2008-07-13T20:26:29Z</dcterms:created>
  <dcterms:modified xsi:type="dcterms:W3CDTF">2024-05-27T08:59:46Z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1645478820</vt:i4>
  </property>
  <property fmtid="{D5CDD505-2E9C-101B-9397-08002B2CF9AE}" pid="4" name="_EmailSubject">
    <vt:lpwstr>Planning aanbesteding Marickenland</vt:lpwstr>
  </property>
  <property fmtid="{D5CDD505-2E9C-101B-9397-08002B2CF9AE}" pid="5" name="_AuthorEmail">
    <vt:lpwstr>gert.van.lopik@provincie-utrecht.nl</vt:lpwstr>
  </property>
  <property fmtid="{D5CDD505-2E9C-101B-9397-08002B2CF9AE}" pid="6" name="_AuthorEmailDisplayName">
    <vt:lpwstr>Lopik, Gert van</vt:lpwstr>
  </property>
  <property fmtid="{D5CDD505-2E9C-101B-9397-08002B2CF9AE}" pid="7" name="_PreviousAdHocReviewCycleID">
    <vt:i4>-605351744</vt:i4>
  </property>
</Properties>
</file>