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Multifunctionals/Aanpassing prijsblad (laatste versie)/"/>
    </mc:Choice>
  </mc:AlternateContent>
  <xr:revisionPtr revIDLastSave="221" documentId="8_{255EB37F-13D8-48C4-A6A8-3080F8CCB884}" xr6:coauthVersionLast="47" xr6:coauthVersionMax="47" xr10:uidLastSave="{98254568-8DA3-49AB-A64B-DF6F367990DB}"/>
  <workbookProtection workbookAlgorithmName="SHA-512" workbookHashValue="dt3M1S46WpqH5dOT4WoTfeIztokAbIcpFvlgDnVSjY26IQ9QxruMTMXat5aM6ASBQuX6pkRxe2CYRD1atEOmYQ==" workbookSaltValue="+61UVP06neKqmpH7AwFdzQ==" workbookSpinCount="100000" lockStructure="1"/>
  <bookViews>
    <workbookView xWindow="-25320" yWindow="285" windowWidth="25440" windowHeight="15390" xr2:uid="{FD97F19E-D616-498E-B843-798F7CBDF5AC}"/>
  </bookViews>
  <sheets>
    <sheet name="Voorblad" sheetId="1" r:id="rId1"/>
    <sheet name="Totale inschrijfprijs" sheetId="2" r:id="rId2"/>
    <sheet name="Multifunctionals" sheetId="3" r:id="rId3"/>
    <sheet name="Afdrukken" sheetId="4" r:id="rId4"/>
    <sheet name="Papier" sheetId="6" r:id="rId5"/>
    <sheet name="Implementatie" sheetId="5" r:id="rId6"/>
    <sheet name="Dienstverlening"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3" l="1"/>
  <c r="C22" i="2" s="1"/>
  <c r="D22" i="2" s="1"/>
  <c r="E26" i="3"/>
  <c r="C18" i="2" s="1"/>
  <c r="D18" i="2" s="1"/>
  <c r="E20" i="3"/>
  <c r="C14" i="2" s="1"/>
  <c r="D14" i="2" s="1"/>
  <c r="B32" i="3"/>
  <c r="C21" i="2" s="1"/>
  <c r="D21" i="2" s="1"/>
  <c r="B26" i="3"/>
  <c r="C17" i="2" s="1"/>
  <c r="D17" i="2" s="1"/>
  <c r="B20" i="3"/>
  <c r="C13" i="2" s="1"/>
  <c r="D13" i="2" s="1"/>
  <c r="E14" i="3"/>
  <c r="C10" i="2" s="1"/>
  <c r="D10" i="2" s="1"/>
  <c r="D8" i="6"/>
  <c r="D9" i="6"/>
  <c r="D7" i="6"/>
  <c r="D8" i="4"/>
  <c r="D7" i="4"/>
  <c r="D8" i="7"/>
  <c r="D9" i="7"/>
  <c r="D7" i="7"/>
  <c r="D34" i="2"/>
  <c r="B14" i="3"/>
  <c r="C9" i="2" s="1"/>
  <c r="D9" i="2" s="1"/>
  <c r="D9" i="4" l="1"/>
  <c r="C26" i="2" s="1"/>
  <c r="D26" i="2" s="1"/>
  <c r="D10" i="7"/>
  <c r="D38" i="2" s="1"/>
  <c r="D10" i="6"/>
  <c r="C30" i="2" s="1"/>
  <c r="D30" i="2" s="1"/>
  <c r="D40" i="2" l="1"/>
</calcChain>
</file>

<file path=xl/sharedStrings.xml><?xml version="1.0" encoding="utf-8"?>
<sst xmlns="http://schemas.openxmlformats.org/spreadsheetml/2006/main" count="125" uniqueCount="63">
  <si>
    <t>Afdrukken</t>
  </si>
  <si>
    <t>Totale afdrukkosten per jaar</t>
  </si>
  <si>
    <t>Totaal</t>
  </si>
  <si>
    <t>Papier</t>
  </si>
  <si>
    <t>Aantal per jaar</t>
  </si>
  <si>
    <t>Totale papierkosten per jaar</t>
  </si>
  <si>
    <t>Totale inschrijfprijs</t>
  </si>
  <si>
    <t>Multifunctionals</t>
  </si>
  <si>
    <t>Prijs per maand</t>
  </si>
  <si>
    <t>Totale inschrijfprijs (84 maanden)</t>
  </si>
  <si>
    <t>MFP 1</t>
  </si>
  <si>
    <t>Prijs Multifunctionals</t>
  </si>
  <si>
    <t>Prijs per jaar</t>
  </si>
  <si>
    <t>Totale inschrijprijs (84 maanden)</t>
  </si>
  <si>
    <t>Implementatie</t>
  </si>
  <si>
    <t>Prijzen</t>
  </si>
  <si>
    <t>Software licentie, op basis van 84 maanden</t>
  </si>
  <si>
    <t>Totale prijs per maand</t>
  </si>
  <si>
    <t>Totale implementatiekosten</t>
  </si>
  <si>
    <t>Invulinstructie:</t>
  </si>
  <si>
    <t>Naam organisatie</t>
  </si>
  <si>
    <t>Naam + functie ondertekeningsbevoegd persoon</t>
  </si>
  <si>
    <t>Datum</t>
  </si>
  <si>
    <t>Handtekening</t>
  </si>
  <si>
    <t>Huur, op basis van 84 maanden</t>
  </si>
  <si>
    <t>Dienstverlening</t>
  </si>
  <si>
    <t>Totale kosten per jaar</t>
  </si>
  <si>
    <t>Bijplaatsing</t>
  </si>
  <si>
    <t>Kantoorprinter</t>
  </si>
  <si>
    <t>Kantoorprinter*</t>
  </si>
  <si>
    <t>*Voldoet aan de gestelde eisen in het beschrijvend document, programma van eisen en de bijlage machinespecificaties.</t>
  </si>
  <si>
    <t>Verhuizing printer intern*</t>
  </si>
  <si>
    <t>* binnen hetzelfde gebouw</t>
  </si>
  <si>
    <t>Verhuizing printer extern**</t>
  </si>
  <si>
    <t>** tussen gebouwen in dezelfe plaats</t>
  </si>
  <si>
    <t xml:space="preserve">Aantal </t>
  </si>
  <si>
    <t>Prijs enkelzijdig  A4 Zwartwit</t>
  </si>
  <si>
    <t>Tellertik prijs</t>
  </si>
  <si>
    <t>Allin-in Prijs</t>
  </si>
  <si>
    <t>Prijs enkelzijdig  A4 Kleur</t>
  </si>
  <si>
    <t>Prijs per pak/ doos</t>
  </si>
  <si>
    <t>Papier A3, wit, 75 grams, 500 vellen</t>
  </si>
  <si>
    <t>Papier A4, wit, 75grams, 2500 vellen</t>
  </si>
  <si>
    <t>Papier A3, wit, 80 grams, 500 vellen</t>
  </si>
  <si>
    <t>MFP*</t>
  </si>
  <si>
    <t>Aantal*</t>
  </si>
  <si>
    <t>*Aantallen zijn gebaseerd op het huidig aantal -30%, waarbij het streven gedurende de looptijd van de overeenkomst -50% is.</t>
  </si>
  <si>
    <t>Voorblad</t>
  </si>
  <si>
    <t>Aangeboden machine**</t>
  </si>
  <si>
    <t>**Type en merk aangeven, inclusief link naar aangeboden machine</t>
  </si>
  <si>
    <r>
      <t xml:space="preserve">Inschrijver dient een prijs exclusief BTW (in Euro's) in te vullen in enkel de gele gearceerde cellen. Afgerond tot </t>
    </r>
    <r>
      <rPr>
        <sz val="11"/>
        <rFont val="Calibri"/>
        <family val="2"/>
        <scheme val="minor"/>
      </rPr>
      <t xml:space="preserve">maximaal 2 cijfers </t>
    </r>
    <r>
      <rPr>
        <sz val="11"/>
        <color theme="1"/>
        <rFont val="Calibri"/>
        <family val="2"/>
        <scheme val="minor"/>
      </rPr>
      <t xml:space="preserve">achter de komma, m.u.v. de tellertik prijs . Aanpassing van het prijsblad, behoudens de geel gearceerde cellen, danwel manipulatief inschrijven leidt tot uitsluiting.
Het prijsblad dient u te uploaden in TenderNed in Excelformat en PDF. Bij verschillen tussen deze versies prevaleerde de PDF versie.
De prijzen zijn inclusief opslagen.
De prijzen zijn inclusief alle kosten zoals (niet limitatief): (arbeids-)middelen, vervoerskosten, winst en overhead, kwaliteitskeuringen, (her)opleidingen, all-in onderhoud op alle apparatuur en verbruiksmaterialen (toners,drums, cartridges, nietjes etc.)
De aantallen zijn indicatief en hieraan kunnen geen rechten ontleend worden. Na definitieve gunning wordt bepaald welk apparaat op welke locatie geplaatst dient te worden.
</t>
    </r>
  </si>
  <si>
    <t>prijs per maand (eerste 4 jaar)</t>
  </si>
  <si>
    <t>prijs per maand (5de jaar)</t>
  </si>
  <si>
    <t>prijs per maand (6de jaar)</t>
  </si>
  <si>
    <t>prijs per maand (7de jaar)</t>
  </si>
  <si>
    <t>Huur, op basis van 48 maanden</t>
  </si>
  <si>
    <t>Software licentie, op basis van 48 maanden</t>
  </si>
  <si>
    <t>Huur, op basis van 12 maanden</t>
  </si>
  <si>
    <t>Software licentie, op basis van 12 maanden</t>
  </si>
  <si>
    <t>Totale inschrijfprijs (eerste 4 jaar)</t>
  </si>
  <si>
    <t>Totale inschrijfprijs (5de jaar)</t>
  </si>
  <si>
    <t>Totale inschrijfprijs (6de jaar)</t>
  </si>
  <si>
    <t>Totale inschrijfprijs (7de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</si>
</sst>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7" x14ac:knownFonts="1">
    <font>
      <sz val="11"/>
      <color theme="1"/>
      <name val="Calibri"/>
      <family val="2"/>
      <scheme val="minor"/>
    </font>
    <font>
      <sz val="11"/>
      <color theme="1"/>
      <name val="Calibri"/>
      <family val="2"/>
      <scheme val="minor"/>
    </font>
    <font>
      <sz val="11"/>
      <color theme="0" tint="-4.9989318521683403E-2"/>
      <name val="Calibri"/>
      <family val="2"/>
      <scheme val="minor"/>
    </font>
    <font>
      <b/>
      <sz val="11"/>
      <color theme="0" tint="-4.9989318521683403E-2"/>
      <name val="Calibri"/>
      <family val="2"/>
      <scheme val="minor"/>
    </font>
    <font>
      <sz val="14"/>
      <color theme="0"/>
      <name val="Calibri"/>
      <family val="2"/>
      <scheme val="minor"/>
    </font>
    <font>
      <sz val="14"/>
      <color theme="0" tint="-4.9989318521683403E-2"/>
      <name val="Calibri"/>
      <family val="2"/>
      <scheme val="minor"/>
    </font>
    <font>
      <sz val="11"/>
      <name val="Calibri"/>
      <family val="2"/>
      <scheme val="minor"/>
    </font>
  </fonts>
  <fills count="6">
    <fill>
      <patternFill patternType="none"/>
    </fill>
    <fill>
      <patternFill patternType="gray125"/>
    </fill>
    <fill>
      <patternFill patternType="solid">
        <fgColor rgb="FFD60000"/>
        <bgColor indexed="64"/>
      </patternFill>
    </fill>
    <fill>
      <patternFill patternType="solid">
        <fgColor theme="7" tint="0.59999389629810485"/>
        <bgColor indexed="64"/>
      </patternFill>
    </fill>
    <fill>
      <patternFill patternType="solid">
        <fgColor rgb="FFC00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0" borderId="1" xfId="0" applyBorder="1"/>
    <xf numFmtId="0" fontId="0" fillId="0" borderId="4" xfId="0" applyBorder="1"/>
    <xf numFmtId="44" fontId="0" fillId="0" borderId="1" xfId="1" applyFont="1" applyBorder="1"/>
    <xf numFmtId="44" fontId="0" fillId="0" borderId="5" xfId="0" applyNumberFormat="1" applyBorder="1"/>
    <xf numFmtId="44" fontId="0" fillId="0" borderId="5" xfId="1" applyFont="1" applyBorder="1"/>
    <xf numFmtId="0" fontId="0" fillId="0" borderId="2" xfId="0" applyBorder="1"/>
    <xf numFmtId="0" fontId="0" fillId="0" borderId="3" xfId="0" applyBorder="1"/>
    <xf numFmtId="0" fontId="0" fillId="0" borderId="4" xfId="0" applyBorder="1" applyAlignment="1">
      <alignment wrapText="1"/>
    </xf>
    <xf numFmtId="44" fontId="0" fillId="0" borderId="3" xfId="1" applyFont="1" applyBorder="1"/>
    <xf numFmtId="44" fontId="0" fillId="0" borderId="1" xfId="0" applyNumberFormat="1" applyBorder="1"/>
    <xf numFmtId="0" fontId="2" fillId="4" borderId="4" xfId="0" applyFont="1" applyFill="1" applyBorder="1"/>
    <xf numFmtId="0" fontId="2" fillId="4" borderId="1" xfId="0" applyFont="1" applyFill="1" applyBorder="1"/>
    <xf numFmtId="0" fontId="2" fillId="4" borderId="5" xfId="0" applyFont="1" applyFill="1" applyBorder="1"/>
    <xf numFmtId="44" fontId="2" fillId="4" borderId="8" xfId="1" applyFont="1" applyFill="1" applyBorder="1"/>
    <xf numFmtId="0" fontId="0" fillId="5" borderId="1" xfId="0" applyFill="1" applyBorder="1"/>
    <xf numFmtId="0" fontId="0" fillId="0" borderId="1" xfId="0" applyBorder="1" applyAlignment="1">
      <alignment horizontal="center"/>
    </xf>
    <xf numFmtId="0" fontId="0" fillId="3" borderId="5" xfId="0" applyFill="1" applyBorder="1" applyProtection="1">
      <protection locked="0"/>
    </xf>
    <xf numFmtId="0" fontId="0" fillId="3" borderId="17" xfId="0" applyFill="1" applyBorder="1" applyProtection="1">
      <protection locked="0"/>
    </xf>
    <xf numFmtId="0" fontId="0" fillId="3" borderId="1" xfId="0" applyFill="1" applyBorder="1" applyProtection="1">
      <protection locked="0"/>
    </xf>
    <xf numFmtId="44" fontId="0" fillId="3" borderId="1" xfId="1" applyFont="1" applyFill="1" applyBorder="1" applyProtection="1">
      <protection locked="0"/>
    </xf>
    <xf numFmtId="0" fontId="2" fillId="2" borderId="4" xfId="0" applyFont="1" applyFill="1" applyBorder="1"/>
    <xf numFmtId="0" fontId="2" fillId="2" borderId="16" xfId="0" applyFont="1" applyFill="1" applyBorder="1"/>
    <xf numFmtId="0" fontId="2" fillId="4" borderId="0" xfId="0" applyFont="1" applyFill="1"/>
    <xf numFmtId="44" fontId="0" fillId="0" borderId="1" xfId="1" applyFont="1" applyBorder="1" applyProtection="1"/>
    <xf numFmtId="0" fontId="0" fillId="0" borderId="1" xfId="0" applyBorder="1" applyAlignment="1">
      <alignment wrapText="1"/>
    </xf>
    <xf numFmtId="0" fontId="0" fillId="0" borderId="5" xfId="0" applyBorder="1" applyAlignment="1">
      <alignment wrapText="1"/>
    </xf>
    <xf numFmtId="1" fontId="0" fillId="0" borderId="1" xfId="0" applyNumberFormat="1" applyBorder="1"/>
    <xf numFmtId="0" fontId="2" fillId="4" borderId="6" xfId="0" applyFont="1" applyFill="1" applyBorder="1"/>
    <xf numFmtId="0" fontId="2" fillId="4" borderId="7" xfId="0" applyFont="1" applyFill="1" applyBorder="1"/>
    <xf numFmtId="44" fontId="2" fillId="4" borderId="8" xfId="1" applyFont="1" applyFill="1" applyBorder="1" applyProtection="1"/>
    <xf numFmtId="44" fontId="0" fillId="0" borderId="5" xfId="1" applyFont="1" applyBorder="1" applyProtection="1"/>
    <xf numFmtId="164" fontId="0" fillId="3" borderId="1" xfId="1" applyNumberFormat="1" applyFont="1" applyFill="1" applyBorder="1" applyProtection="1">
      <protection locked="0"/>
    </xf>
    <xf numFmtId="44" fontId="0" fillId="0" borderId="0" xfId="1" applyFont="1" applyBorder="1" applyProtection="1"/>
    <xf numFmtId="44" fontId="0" fillId="0" borderId="0" xfId="0" applyNumberFormat="1"/>
    <xf numFmtId="0" fontId="0" fillId="5" borderId="0" xfId="0" applyFill="1"/>
    <xf numFmtId="44" fontId="0" fillId="0" borderId="3" xfId="0" applyNumberFormat="1" applyBorder="1"/>
    <xf numFmtId="0" fontId="4" fillId="4" borderId="4" xfId="0" applyFont="1" applyFill="1" applyBorder="1" applyAlignment="1">
      <alignment horizontal="center"/>
    </xf>
    <xf numFmtId="0" fontId="4" fillId="4" borderId="5" xfId="0" applyFont="1"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12" xfId="0" applyBorder="1" applyAlignment="1">
      <alignment horizontal="center" wrapText="1"/>
    </xf>
    <xf numFmtId="0" fontId="0" fillId="0" borderId="1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 xfId="0"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2" xfId="0" applyFont="1" applyFill="1" applyBorder="1" applyAlignment="1">
      <alignment horizontal="center"/>
    </xf>
    <xf numFmtId="0" fontId="2" fillId="4" borderId="0" xfId="0" applyFont="1" applyFill="1" applyAlignment="1">
      <alignment horizontal="center"/>
    </xf>
    <xf numFmtId="0" fontId="2" fillId="4" borderId="3" xfId="0" applyFont="1" applyFill="1" applyBorder="1" applyAlignment="1">
      <alignment horizontal="center"/>
    </xf>
    <xf numFmtId="0" fontId="2" fillId="4" borderId="1" xfId="0" applyFont="1" applyFill="1"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 fillId="0" borderId="3" xfId="0" applyFont="1" applyBorder="1" applyAlignment="1">
      <alignment horizontal="center"/>
    </xf>
    <xf numFmtId="0" fontId="2" fillId="4" borderId="9" xfId="0" applyFont="1" applyFill="1" applyBorder="1" applyAlignment="1">
      <alignment horizontal="center"/>
    </xf>
    <xf numFmtId="0" fontId="5" fillId="4"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D6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287655</xdr:colOff>
      <xdr:row>0</xdr:row>
      <xdr:rowOff>102870</xdr:rowOff>
    </xdr:from>
    <xdr:to>
      <xdr:col>1</xdr:col>
      <xdr:colOff>2096135</xdr:colOff>
      <xdr:row>3</xdr:row>
      <xdr:rowOff>131445</xdr:rowOff>
    </xdr:to>
    <xdr:pic>
      <xdr:nvPicPr>
        <xdr:cNvPr id="2" name="Afbeelding 1">
          <a:extLst>
            <a:ext uri="{FF2B5EF4-FFF2-40B4-BE49-F238E27FC236}">
              <a16:creationId xmlns:a16="http://schemas.microsoft.com/office/drawing/2014/main" id="{BB7647DA-B257-41B5-A4DD-CB52849BE65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8505" y="102870"/>
          <a:ext cx="1808480" cy="5829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275290</xdr:colOff>
      <xdr:row>0</xdr:row>
      <xdr:rowOff>89859</xdr:rowOff>
    </xdr:from>
    <xdr:to>
      <xdr:col>3</xdr:col>
      <xdr:colOff>356582</xdr:colOff>
      <xdr:row>3</xdr:row>
      <xdr:rowOff>133638</xdr:rowOff>
    </xdr:to>
    <xdr:pic>
      <xdr:nvPicPr>
        <xdr:cNvPr id="2" name="Afbeelding 1">
          <a:extLst>
            <a:ext uri="{FF2B5EF4-FFF2-40B4-BE49-F238E27FC236}">
              <a16:creationId xmlns:a16="http://schemas.microsoft.com/office/drawing/2014/main" id="{F508C262-63E8-4311-829B-3B62FAE1F1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507" y="89859"/>
          <a:ext cx="1804670" cy="5734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3954780</xdr:colOff>
      <xdr:row>0</xdr:row>
      <xdr:rowOff>78105</xdr:rowOff>
    </xdr:from>
    <xdr:to>
      <xdr:col>3</xdr:col>
      <xdr:colOff>514985</xdr:colOff>
      <xdr:row>3</xdr:row>
      <xdr:rowOff>97155</xdr:rowOff>
    </xdr:to>
    <xdr:pic>
      <xdr:nvPicPr>
        <xdr:cNvPr id="2" name="Afbeelding 1">
          <a:extLst>
            <a:ext uri="{FF2B5EF4-FFF2-40B4-BE49-F238E27FC236}">
              <a16:creationId xmlns:a16="http://schemas.microsoft.com/office/drawing/2014/main" id="{81812D3F-B2BD-42C9-A75D-0804D997025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1780" y="78105"/>
          <a:ext cx="1800860" cy="5715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1809750</xdr:colOff>
      <xdr:row>0</xdr:row>
      <xdr:rowOff>114300</xdr:rowOff>
    </xdr:from>
    <xdr:to>
      <xdr:col>2</xdr:col>
      <xdr:colOff>440690</xdr:colOff>
      <xdr:row>3</xdr:row>
      <xdr:rowOff>131445</xdr:rowOff>
    </xdr:to>
    <xdr:pic>
      <xdr:nvPicPr>
        <xdr:cNvPr id="2" name="Afbeelding 1">
          <a:extLst>
            <a:ext uri="{FF2B5EF4-FFF2-40B4-BE49-F238E27FC236}">
              <a16:creationId xmlns:a16="http://schemas.microsoft.com/office/drawing/2014/main" id="{66DDFDAE-216E-4310-BB21-43914DEC97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 y="114300"/>
          <a:ext cx="1808480" cy="57340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1866900</xdr:colOff>
      <xdr:row>0</xdr:row>
      <xdr:rowOff>142875</xdr:rowOff>
    </xdr:from>
    <xdr:to>
      <xdr:col>2</xdr:col>
      <xdr:colOff>208280</xdr:colOff>
      <xdr:row>3</xdr:row>
      <xdr:rowOff>169545</xdr:rowOff>
    </xdr:to>
    <xdr:pic>
      <xdr:nvPicPr>
        <xdr:cNvPr id="2" name="Afbeelding 1">
          <a:extLst>
            <a:ext uri="{FF2B5EF4-FFF2-40B4-BE49-F238E27FC236}">
              <a16:creationId xmlns:a16="http://schemas.microsoft.com/office/drawing/2014/main" id="{2D04E532-9619-4D4B-B6BF-9F60D5680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142875"/>
          <a:ext cx="1808480" cy="57340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619125</xdr:colOff>
      <xdr:row>0</xdr:row>
      <xdr:rowOff>114300</xdr:rowOff>
    </xdr:from>
    <xdr:to>
      <xdr:col>1</xdr:col>
      <xdr:colOff>625475</xdr:colOff>
      <xdr:row>3</xdr:row>
      <xdr:rowOff>131445</xdr:rowOff>
    </xdr:to>
    <xdr:pic>
      <xdr:nvPicPr>
        <xdr:cNvPr id="2" name="Afbeelding 1">
          <a:extLst>
            <a:ext uri="{FF2B5EF4-FFF2-40B4-BE49-F238E27FC236}">
              <a16:creationId xmlns:a16="http://schemas.microsoft.com/office/drawing/2014/main" id="{982005D6-B20B-48D5-AAA4-996655DA73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4300"/>
          <a:ext cx="1812290" cy="57340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180975</xdr:colOff>
      <xdr:row>0</xdr:row>
      <xdr:rowOff>123825</xdr:rowOff>
    </xdr:from>
    <xdr:to>
      <xdr:col>2</xdr:col>
      <xdr:colOff>284480</xdr:colOff>
      <xdr:row>3</xdr:row>
      <xdr:rowOff>154305</xdr:rowOff>
    </xdr:to>
    <xdr:pic>
      <xdr:nvPicPr>
        <xdr:cNvPr id="2" name="Afbeelding 1">
          <a:extLst>
            <a:ext uri="{FF2B5EF4-FFF2-40B4-BE49-F238E27FC236}">
              <a16:creationId xmlns:a16="http://schemas.microsoft.com/office/drawing/2014/main" id="{FC867AF4-ED31-4A05-8542-E91DA9D895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123825"/>
          <a:ext cx="1808480" cy="57340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A0AF-2051-4464-BEEE-2DDBC3C33160}">
  <dimension ref="A1:B15"/>
  <sheetViews>
    <sheetView tabSelected="1" workbookViewId="0">
      <selection activeCell="A16" sqref="A16"/>
    </sheetView>
  </sheetViews>
  <sheetFormatPr defaultRowHeight="14.4" x14ac:dyDescent="0.3"/>
  <cols>
    <col min="1" max="1" width="43.5546875" customWidth="1"/>
    <col min="2" max="2" width="76.33203125" customWidth="1"/>
  </cols>
  <sheetData>
    <row r="1" spans="1:2" x14ac:dyDescent="0.3">
      <c r="A1" s="39"/>
      <c r="B1" s="40"/>
    </row>
    <row r="2" spans="1:2" x14ac:dyDescent="0.3">
      <c r="A2" s="41"/>
      <c r="B2" s="42"/>
    </row>
    <row r="3" spans="1:2" x14ac:dyDescent="0.3">
      <c r="A3" s="41"/>
      <c r="B3" s="42"/>
    </row>
    <row r="4" spans="1:2" x14ac:dyDescent="0.3">
      <c r="A4" s="41"/>
      <c r="B4" s="42"/>
    </row>
    <row r="5" spans="1:2" ht="18" x14ac:dyDescent="0.35">
      <c r="A5" s="37" t="s">
        <v>47</v>
      </c>
      <c r="B5" s="38"/>
    </row>
    <row r="6" spans="1:2" x14ac:dyDescent="0.3">
      <c r="A6" s="43" t="s">
        <v>19</v>
      </c>
      <c r="B6" s="44"/>
    </row>
    <row r="7" spans="1:2" ht="133.19999999999999" customHeight="1" x14ac:dyDescent="0.3">
      <c r="A7" s="45" t="s">
        <v>50</v>
      </c>
      <c r="B7" s="46"/>
    </row>
    <row r="8" spans="1:2" x14ac:dyDescent="0.3">
      <c r="A8" s="47"/>
      <c r="B8" s="48"/>
    </row>
    <row r="9" spans="1:2" x14ac:dyDescent="0.3">
      <c r="A9" s="47"/>
      <c r="B9" s="48"/>
    </row>
    <row r="10" spans="1:2" ht="29.4" customHeight="1" x14ac:dyDescent="0.3">
      <c r="A10" s="47"/>
      <c r="B10" s="48"/>
    </row>
    <row r="11" spans="1:2" x14ac:dyDescent="0.3">
      <c r="A11" s="49"/>
      <c r="B11" s="50"/>
    </row>
    <row r="12" spans="1:2" x14ac:dyDescent="0.3">
      <c r="A12" s="21" t="s">
        <v>20</v>
      </c>
      <c r="B12" s="17"/>
    </row>
    <row r="13" spans="1:2" ht="27" customHeight="1" x14ac:dyDescent="0.3">
      <c r="A13" s="21" t="s">
        <v>21</v>
      </c>
      <c r="B13" s="17"/>
    </row>
    <row r="14" spans="1:2" ht="16.8" customHeight="1" x14ac:dyDescent="0.3">
      <c r="A14" s="21" t="s">
        <v>22</v>
      </c>
      <c r="B14" s="17"/>
    </row>
    <row r="15" spans="1:2" ht="48.6" customHeight="1" thickBot="1" x14ac:dyDescent="0.35">
      <c r="A15" s="22" t="s">
        <v>23</v>
      </c>
      <c r="B15" s="18"/>
    </row>
  </sheetData>
  <sheetProtection algorithmName="SHA-512" hashValue="LCjAKWhOK3s1AU/vSdmn6aPa3xldzXWAaNpZDMaxvd5Gi3ItkcIEAR21+tScrbpPokaj5c083vpltOqPJULxAQ==" saltValue="d7gJWsifUyCA5wtG34S/Wg==" spinCount="100000" sheet="1" objects="1" scenarios="1"/>
  <mergeCells count="4">
    <mergeCell ref="A5:B5"/>
    <mergeCell ref="A1:B4"/>
    <mergeCell ref="A6:B6"/>
    <mergeCell ref="A7:B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92BF-8546-4BC1-9A9F-591F3979EA8D}">
  <dimension ref="A1:D42"/>
  <sheetViews>
    <sheetView topLeftCell="A7" zoomScale="106" zoomScaleNormal="106" workbookViewId="0">
      <selection activeCell="I24" sqref="I24"/>
    </sheetView>
  </sheetViews>
  <sheetFormatPr defaultRowHeight="14.4" x14ac:dyDescent="0.3"/>
  <cols>
    <col min="1" max="1" width="16.5546875" customWidth="1"/>
    <col min="3" max="3" width="16.21875" customWidth="1"/>
    <col min="4" max="4" width="30.44140625" customWidth="1"/>
  </cols>
  <sheetData>
    <row r="1" spans="1:4" x14ac:dyDescent="0.3">
      <c r="A1" s="51"/>
      <c r="B1" s="51"/>
      <c r="C1" s="51"/>
      <c r="D1" s="51"/>
    </row>
    <row r="2" spans="1:4" x14ac:dyDescent="0.3">
      <c r="A2" s="51"/>
      <c r="B2" s="51"/>
      <c r="C2" s="51"/>
      <c r="D2" s="51"/>
    </row>
    <row r="3" spans="1:4" x14ac:dyDescent="0.3">
      <c r="A3" s="51"/>
      <c r="B3" s="51"/>
      <c r="C3" s="51"/>
      <c r="D3" s="51"/>
    </row>
    <row r="4" spans="1:4" x14ac:dyDescent="0.3">
      <c r="A4" s="51"/>
      <c r="B4" s="51"/>
      <c r="C4" s="51"/>
      <c r="D4" s="51"/>
    </row>
    <row r="5" spans="1:4" x14ac:dyDescent="0.3">
      <c r="A5" s="57" t="s">
        <v>6</v>
      </c>
      <c r="B5" s="57"/>
      <c r="C5" s="57"/>
      <c r="D5" s="57"/>
    </row>
    <row r="6" spans="1:4" x14ac:dyDescent="0.3">
      <c r="A6" s="58"/>
      <c r="B6" s="59"/>
      <c r="C6" s="59"/>
      <c r="D6" s="60"/>
    </row>
    <row r="7" spans="1:4" x14ac:dyDescent="0.3">
      <c r="A7" s="54" t="s">
        <v>11</v>
      </c>
      <c r="B7" s="55"/>
      <c r="C7" s="55"/>
      <c r="D7" s="56"/>
    </row>
    <row r="8" spans="1:4" x14ac:dyDescent="0.3">
      <c r="A8" s="11" t="s">
        <v>7</v>
      </c>
      <c r="B8" s="12" t="s">
        <v>45</v>
      </c>
      <c r="C8" s="12" t="s">
        <v>8</v>
      </c>
      <c r="D8" s="13" t="s">
        <v>59</v>
      </c>
    </row>
    <row r="9" spans="1:4" x14ac:dyDescent="0.3">
      <c r="A9" s="2" t="s">
        <v>10</v>
      </c>
      <c r="B9" s="15">
        <v>79</v>
      </c>
      <c r="C9" s="10">
        <f>Multifunctionals!B14</f>
        <v>0</v>
      </c>
      <c r="D9" s="4">
        <f>B9*C9*48</f>
        <v>0</v>
      </c>
    </row>
    <row r="10" spans="1:4" x14ac:dyDescent="0.3">
      <c r="A10" s="2" t="s">
        <v>28</v>
      </c>
      <c r="B10" s="15">
        <v>13</v>
      </c>
      <c r="C10" s="10">
        <f>Multifunctionals!E14</f>
        <v>0</v>
      </c>
      <c r="D10" s="4">
        <f>B10*C10*48</f>
        <v>0</v>
      </c>
    </row>
    <row r="11" spans="1:4" x14ac:dyDescent="0.3">
      <c r="A11" s="6"/>
      <c r="B11" s="35"/>
      <c r="C11" s="34"/>
      <c r="D11" s="36"/>
    </row>
    <row r="12" spans="1:4" x14ac:dyDescent="0.3">
      <c r="A12" s="11" t="s">
        <v>7</v>
      </c>
      <c r="B12" s="12" t="s">
        <v>45</v>
      </c>
      <c r="C12" s="12" t="s">
        <v>8</v>
      </c>
      <c r="D12" s="13" t="s">
        <v>60</v>
      </c>
    </row>
    <row r="13" spans="1:4" x14ac:dyDescent="0.3">
      <c r="A13" s="2" t="s">
        <v>10</v>
      </c>
      <c r="B13" s="15">
        <v>79</v>
      </c>
      <c r="C13" s="10">
        <f>Multifunctionals!B20</f>
        <v>0</v>
      </c>
      <c r="D13" s="4">
        <f>B13*C13*12</f>
        <v>0</v>
      </c>
    </row>
    <row r="14" spans="1:4" x14ac:dyDescent="0.3">
      <c r="A14" s="2" t="s">
        <v>28</v>
      </c>
      <c r="B14" s="15">
        <v>13</v>
      </c>
      <c r="C14" s="10">
        <f>Multifunctionals!E20</f>
        <v>0</v>
      </c>
      <c r="D14" s="4">
        <f>B14*C14*12</f>
        <v>0</v>
      </c>
    </row>
    <row r="15" spans="1:4" x14ac:dyDescent="0.3">
      <c r="A15" s="6"/>
      <c r="B15" s="35"/>
      <c r="C15" s="34"/>
      <c r="D15" s="36"/>
    </row>
    <row r="16" spans="1:4" x14ac:dyDescent="0.3">
      <c r="A16" s="11" t="s">
        <v>7</v>
      </c>
      <c r="B16" s="12" t="s">
        <v>45</v>
      </c>
      <c r="C16" s="12" t="s">
        <v>8</v>
      </c>
      <c r="D16" s="13" t="s">
        <v>61</v>
      </c>
    </row>
    <row r="17" spans="1:4" x14ac:dyDescent="0.3">
      <c r="A17" s="2" t="s">
        <v>10</v>
      </c>
      <c r="B17" s="15">
        <v>79</v>
      </c>
      <c r="C17" s="10">
        <f>Multifunctionals!B26</f>
        <v>0</v>
      </c>
      <c r="D17" s="4">
        <f>B17*C17*12</f>
        <v>0</v>
      </c>
    </row>
    <row r="18" spans="1:4" x14ac:dyDescent="0.3">
      <c r="A18" s="2" t="s">
        <v>28</v>
      </c>
      <c r="B18" s="15">
        <v>13</v>
      </c>
      <c r="C18" s="10">
        <f>Multifunctionals!E26</f>
        <v>0</v>
      </c>
      <c r="D18" s="4">
        <f>B18*C18*12</f>
        <v>0</v>
      </c>
    </row>
    <row r="19" spans="1:4" x14ac:dyDescent="0.3">
      <c r="A19" s="6"/>
      <c r="B19" s="35"/>
      <c r="C19" s="34"/>
      <c r="D19" s="36"/>
    </row>
    <row r="20" spans="1:4" x14ac:dyDescent="0.3">
      <c r="A20" s="11" t="s">
        <v>7</v>
      </c>
      <c r="B20" s="12" t="s">
        <v>45</v>
      </c>
      <c r="C20" s="12" t="s">
        <v>8</v>
      </c>
      <c r="D20" s="13" t="s">
        <v>62</v>
      </c>
    </row>
    <row r="21" spans="1:4" x14ac:dyDescent="0.3">
      <c r="A21" s="2" t="s">
        <v>10</v>
      </c>
      <c r="B21" s="15">
        <v>79</v>
      </c>
      <c r="C21" s="10">
        <f>Multifunctionals!B32</f>
        <v>0</v>
      </c>
      <c r="D21" s="4">
        <f>B21*C21*12</f>
        <v>0</v>
      </c>
    </row>
    <row r="22" spans="1:4" x14ac:dyDescent="0.3">
      <c r="A22" s="2" t="s">
        <v>28</v>
      </c>
      <c r="B22" s="15">
        <v>13</v>
      </c>
      <c r="C22" s="10">
        <f>Multifunctionals!E32</f>
        <v>0</v>
      </c>
      <c r="D22" s="4">
        <f>B22*C22*12</f>
        <v>0</v>
      </c>
    </row>
    <row r="23" spans="1:4" x14ac:dyDescent="0.3">
      <c r="A23" s="6"/>
      <c r="D23" s="7"/>
    </row>
    <row r="24" spans="1:4" x14ac:dyDescent="0.3">
      <c r="A24" s="54" t="s">
        <v>0</v>
      </c>
      <c r="B24" s="55"/>
      <c r="C24" s="55"/>
      <c r="D24" s="56"/>
    </row>
    <row r="25" spans="1:4" x14ac:dyDescent="0.3">
      <c r="A25" s="11" t="s">
        <v>0</v>
      </c>
      <c r="B25" s="12"/>
      <c r="C25" s="12" t="s">
        <v>12</v>
      </c>
      <c r="D25" s="13" t="s">
        <v>9</v>
      </c>
    </row>
    <row r="26" spans="1:4" x14ac:dyDescent="0.3">
      <c r="A26" s="8" t="s">
        <v>0</v>
      </c>
      <c r="B26" s="1"/>
      <c r="C26" s="3">
        <f>Afdrukken!D9</f>
        <v>0</v>
      </c>
      <c r="D26" s="4">
        <f>C26*7</f>
        <v>0</v>
      </c>
    </row>
    <row r="27" spans="1:4" x14ac:dyDescent="0.3">
      <c r="A27" s="6"/>
      <c r="D27" s="7"/>
    </row>
    <row r="28" spans="1:4" x14ac:dyDescent="0.3">
      <c r="A28" s="54" t="s">
        <v>3</v>
      </c>
      <c r="B28" s="55"/>
      <c r="C28" s="55"/>
      <c r="D28" s="56"/>
    </row>
    <row r="29" spans="1:4" x14ac:dyDescent="0.3">
      <c r="A29" s="11"/>
      <c r="B29" s="12"/>
      <c r="C29" s="12" t="s">
        <v>12</v>
      </c>
      <c r="D29" s="13" t="s">
        <v>13</v>
      </c>
    </row>
    <row r="30" spans="1:4" x14ac:dyDescent="0.3">
      <c r="A30" s="2" t="s">
        <v>3</v>
      </c>
      <c r="B30" s="1"/>
      <c r="C30" s="10">
        <f>Papier!D10</f>
        <v>0</v>
      </c>
      <c r="D30" s="4">
        <f>C30*7</f>
        <v>0</v>
      </c>
    </row>
    <row r="31" spans="1:4" x14ac:dyDescent="0.3">
      <c r="A31" s="6"/>
      <c r="D31" s="7"/>
    </row>
    <row r="32" spans="1:4" x14ac:dyDescent="0.3">
      <c r="A32" s="54" t="s">
        <v>14</v>
      </c>
      <c r="B32" s="55"/>
      <c r="C32" s="55"/>
      <c r="D32" s="56"/>
    </row>
    <row r="33" spans="1:4" x14ac:dyDescent="0.3">
      <c r="A33" s="11"/>
      <c r="B33" s="12"/>
      <c r="C33" s="12"/>
      <c r="D33" s="13" t="s">
        <v>6</v>
      </c>
    </row>
    <row r="34" spans="1:4" x14ac:dyDescent="0.3">
      <c r="A34" s="2" t="s">
        <v>14</v>
      </c>
      <c r="B34" s="1"/>
      <c r="C34" s="1"/>
      <c r="D34" s="5">
        <f>Implementatie!B6</f>
        <v>0</v>
      </c>
    </row>
    <row r="35" spans="1:4" x14ac:dyDescent="0.3">
      <c r="A35" s="6"/>
      <c r="D35" s="9"/>
    </row>
    <row r="36" spans="1:4" x14ac:dyDescent="0.3">
      <c r="A36" s="54" t="s">
        <v>25</v>
      </c>
      <c r="B36" s="55"/>
      <c r="C36" s="55"/>
      <c r="D36" s="56"/>
    </row>
    <row r="37" spans="1:4" x14ac:dyDescent="0.3">
      <c r="A37" s="11"/>
      <c r="B37" s="12"/>
      <c r="C37" s="12"/>
      <c r="D37" s="13" t="s">
        <v>9</v>
      </c>
    </row>
    <row r="38" spans="1:4" x14ac:dyDescent="0.3">
      <c r="A38" s="2" t="s">
        <v>25</v>
      </c>
      <c r="B38" s="1"/>
      <c r="C38" s="1"/>
      <c r="D38" s="5">
        <f>Dienstverlening!D10*7</f>
        <v>0</v>
      </c>
    </row>
    <row r="39" spans="1:4" x14ac:dyDescent="0.3">
      <c r="A39" s="6"/>
      <c r="D39" s="7"/>
    </row>
    <row r="40" spans="1:4" ht="15" thickBot="1" x14ac:dyDescent="0.35">
      <c r="A40" s="52" t="s">
        <v>6</v>
      </c>
      <c r="B40" s="53"/>
      <c r="C40" s="53"/>
      <c r="D40" s="14">
        <f>SUM(D9:D10,D13:D14,D17:D18,D21:D22,D26,D30,D34)</f>
        <v>0</v>
      </c>
    </row>
    <row r="42" spans="1:4" x14ac:dyDescent="0.3">
      <c r="A42" t="s">
        <v>46</v>
      </c>
    </row>
  </sheetData>
  <sheetProtection algorithmName="SHA-512" hashValue="TnlNy5S7yZafBCYKaSjw2mYo/hDzcXY1ZpT9jfMFMzhLo2s8V+A+a7w1NajpxY2BbJBMRZ5YHYruOSkDsgxStg==" saltValue="7yMYKxnMaEhS4HmzpWBKLQ==" spinCount="100000" sheet="1" objects="1" scenarios="1"/>
  <mergeCells count="9">
    <mergeCell ref="A1:D4"/>
    <mergeCell ref="A40:C40"/>
    <mergeCell ref="A36:D36"/>
    <mergeCell ref="A5:D5"/>
    <mergeCell ref="A7:D7"/>
    <mergeCell ref="A6:D6"/>
    <mergeCell ref="A24:D24"/>
    <mergeCell ref="A28:D28"/>
    <mergeCell ref="A32:D3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50DC-AF2F-4289-B5EF-105A0F24F6F5}">
  <dimension ref="A1:E35"/>
  <sheetViews>
    <sheetView workbookViewId="0">
      <selection activeCell="B13" sqref="B13"/>
    </sheetView>
  </sheetViews>
  <sheetFormatPr defaultRowHeight="14.4" x14ac:dyDescent="0.3"/>
  <cols>
    <col min="1" max="1" width="38.88671875" customWidth="1"/>
    <col min="2" max="2" width="67.6640625" customWidth="1"/>
    <col min="4" max="4" width="39.5546875" customWidth="1"/>
    <col min="5" max="5" width="61.77734375" customWidth="1"/>
  </cols>
  <sheetData>
    <row r="1" spans="1:5" x14ac:dyDescent="0.3">
      <c r="A1" s="51"/>
      <c r="B1" s="51"/>
      <c r="C1" s="51"/>
      <c r="D1" s="51"/>
      <c r="E1" s="51"/>
    </row>
    <row r="2" spans="1:5" x14ac:dyDescent="0.3">
      <c r="A2" s="51"/>
      <c r="B2" s="51"/>
      <c r="C2" s="51"/>
      <c r="D2" s="51"/>
      <c r="E2" s="51"/>
    </row>
    <row r="3" spans="1:5" x14ac:dyDescent="0.3">
      <c r="A3" s="51"/>
      <c r="B3" s="51"/>
      <c r="C3" s="51"/>
      <c r="D3" s="51"/>
      <c r="E3" s="51"/>
    </row>
    <row r="4" spans="1:5" x14ac:dyDescent="0.3">
      <c r="A4" s="51"/>
      <c r="B4" s="51"/>
      <c r="C4" s="51"/>
      <c r="D4" s="51"/>
      <c r="E4" s="51"/>
    </row>
    <row r="5" spans="1:5" ht="18" x14ac:dyDescent="0.35">
      <c r="A5" s="62" t="s">
        <v>7</v>
      </c>
      <c r="B5" s="62"/>
      <c r="C5" s="62"/>
      <c r="D5" s="62"/>
      <c r="E5" s="62"/>
    </row>
    <row r="7" spans="1:5" x14ac:dyDescent="0.3">
      <c r="A7" s="55" t="s">
        <v>44</v>
      </c>
      <c r="B7" s="55"/>
      <c r="D7" s="61" t="s">
        <v>29</v>
      </c>
      <c r="E7" s="61"/>
    </row>
    <row r="8" spans="1:5" ht="44.4" customHeight="1" x14ac:dyDescent="0.3">
      <c r="A8" s="1" t="s">
        <v>48</v>
      </c>
      <c r="B8" s="19"/>
      <c r="D8" s="1" t="s">
        <v>48</v>
      </c>
      <c r="E8" s="19"/>
    </row>
    <row r="10" spans="1:5" x14ac:dyDescent="0.3">
      <c r="A10" s="23" t="s">
        <v>15</v>
      </c>
      <c r="B10" s="23" t="s">
        <v>51</v>
      </c>
      <c r="D10" s="23" t="s">
        <v>15</v>
      </c>
      <c r="E10" s="23" t="s">
        <v>51</v>
      </c>
    </row>
    <row r="11" spans="1:5" x14ac:dyDescent="0.3">
      <c r="A11" s="1" t="s">
        <v>55</v>
      </c>
      <c r="B11" s="20">
        <v>0</v>
      </c>
      <c r="D11" s="1" t="s">
        <v>24</v>
      </c>
      <c r="E11" s="20">
        <v>0</v>
      </c>
    </row>
    <row r="12" spans="1:5" x14ac:dyDescent="0.3">
      <c r="A12" s="1" t="s">
        <v>56</v>
      </c>
      <c r="B12" s="20">
        <v>0</v>
      </c>
      <c r="D12" s="1" t="s">
        <v>16</v>
      </c>
      <c r="E12" s="20">
        <v>0</v>
      </c>
    </row>
    <row r="13" spans="1:5" x14ac:dyDescent="0.3">
      <c r="A13" s="1"/>
      <c r="B13" s="1"/>
      <c r="D13" s="1"/>
      <c r="E13" s="1"/>
    </row>
    <row r="14" spans="1:5" x14ac:dyDescent="0.3">
      <c r="A14" s="1" t="s">
        <v>17</v>
      </c>
      <c r="B14" s="24">
        <f>SUM(B11:B12)</f>
        <v>0</v>
      </c>
      <c r="D14" s="1" t="s">
        <v>17</v>
      </c>
      <c r="E14" s="10">
        <f>SUM(E11:E12)</f>
        <v>0</v>
      </c>
    </row>
    <row r="15" spans="1:5" x14ac:dyDescent="0.3">
      <c r="B15" s="33"/>
      <c r="E15" s="34"/>
    </row>
    <row r="16" spans="1:5" x14ac:dyDescent="0.3">
      <c r="A16" s="23" t="s">
        <v>15</v>
      </c>
      <c r="B16" s="23" t="s">
        <v>52</v>
      </c>
      <c r="D16" s="23" t="s">
        <v>15</v>
      </c>
      <c r="E16" s="23" t="s">
        <v>52</v>
      </c>
    </row>
    <row r="17" spans="1:5" x14ac:dyDescent="0.3">
      <c r="A17" s="1" t="s">
        <v>57</v>
      </c>
      <c r="B17" s="20">
        <v>0</v>
      </c>
      <c r="D17" s="1" t="s">
        <v>57</v>
      </c>
      <c r="E17" s="20">
        <v>0</v>
      </c>
    </row>
    <row r="18" spans="1:5" x14ac:dyDescent="0.3">
      <c r="A18" s="1" t="s">
        <v>58</v>
      </c>
      <c r="B18" s="20">
        <v>0</v>
      </c>
      <c r="D18" s="1" t="s">
        <v>58</v>
      </c>
      <c r="E18" s="20">
        <v>0</v>
      </c>
    </row>
    <row r="19" spans="1:5" x14ac:dyDescent="0.3">
      <c r="A19" s="1"/>
      <c r="B19" s="1"/>
      <c r="D19" s="1"/>
      <c r="E19" s="1"/>
    </row>
    <row r="20" spans="1:5" x14ac:dyDescent="0.3">
      <c r="A20" s="1" t="s">
        <v>17</v>
      </c>
      <c r="B20" s="24">
        <f>SUM(B17:B18)</f>
        <v>0</v>
      </c>
      <c r="D20" s="1" t="s">
        <v>17</v>
      </c>
      <c r="E20" s="24">
        <f>SUM(E17:E18)</f>
        <v>0</v>
      </c>
    </row>
    <row r="21" spans="1:5" x14ac:dyDescent="0.3">
      <c r="B21" s="33"/>
      <c r="E21" s="33"/>
    </row>
    <row r="22" spans="1:5" x14ac:dyDescent="0.3">
      <c r="A22" s="23" t="s">
        <v>15</v>
      </c>
      <c r="B22" s="23" t="s">
        <v>53</v>
      </c>
      <c r="D22" s="23" t="s">
        <v>15</v>
      </c>
      <c r="E22" s="23" t="s">
        <v>53</v>
      </c>
    </row>
    <row r="23" spans="1:5" x14ac:dyDescent="0.3">
      <c r="A23" s="1" t="s">
        <v>57</v>
      </c>
      <c r="B23" s="20">
        <v>0</v>
      </c>
      <c r="D23" s="1" t="s">
        <v>57</v>
      </c>
      <c r="E23" s="20">
        <v>0</v>
      </c>
    </row>
    <row r="24" spans="1:5" x14ac:dyDescent="0.3">
      <c r="A24" s="1" t="s">
        <v>58</v>
      </c>
      <c r="B24" s="20">
        <v>0</v>
      </c>
      <c r="D24" s="1" t="s">
        <v>58</v>
      </c>
      <c r="E24" s="20">
        <v>0</v>
      </c>
    </row>
    <row r="25" spans="1:5" x14ac:dyDescent="0.3">
      <c r="A25" s="1"/>
      <c r="B25" s="1"/>
      <c r="D25" s="1"/>
      <c r="E25" s="1"/>
    </row>
    <row r="26" spans="1:5" x14ac:dyDescent="0.3">
      <c r="A26" s="1" t="s">
        <v>17</v>
      </c>
      <c r="B26" s="24">
        <f>SUM(B23:B24)</f>
        <v>0</v>
      </c>
      <c r="D26" s="1" t="s">
        <v>17</v>
      </c>
      <c r="E26" s="24">
        <f>SUM(E23:E24)</f>
        <v>0</v>
      </c>
    </row>
    <row r="27" spans="1:5" x14ac:dyDescent="0.3">
      <c r="B27" s="33"/>
      <c r="E27" s="33"/>
    </row>
    <row r="28" spans="1:5" x14ac:dyDescent="0.3">
      <c r="A28" s="23" t="s">
        <v>15</v>
      </c>
      <c r="B28" s="23" t="s">
        <v>54</v>
      </c>
      <c r="D28" s="23" t="s">
        <v>15</v>
      </c>
      <c r="E28" s="23" t="s">
        <v>54</v>
      </c>
    </row>
    <row r="29" spans="1:5" x14ac:dyDescent="0.3">
      <c r="A29" s="1" t="s">
        <v>57</v>
      </c>
      <c r="B29" s="20">
        <v>0</v>
      </c>
      <c r="D29" s="1" t="s">
        <v>57</v>
      </c>
      <c r="E29" s="20">
        <v>0</v>
      </c>
    </row>
    <row r="30" spans="1:5" x14ac:dyDescent="0.3">
      <c r="A30" s="1" t="s">
        <v>58</v>
      </c>
      <c r="B30" s="20">
        <v>0</v>
      </c>
      <c r="D30" s="1" t="s">
        <v>58</v>
      </c>
      <c r="E30" s="20">
        <v>0</v>
      </c>
    </row>
    <row r="31" spans="1:5" x14ac:dyDescent="0.3">
      <c r="A31" s="1"/>
      <c r="B31" s="1"/>
      <c r="D31" s="1"/>
      <c r="E31" s="1"/>
    </row>
    <row r="32" spans="1:5" x14ac:dyDescent="0.3">
      <c r="A32" s="1" t="s">
        <v>17</v>
      </c>
      <c r="B32" s="24">
        <f>SUM(B29:B30)</f>
        <v>0</v>
      </c>
      <c r="D32" s="1" t="s">
        <v>17</v>
      </c>
      <c r="E32" s="24">
        <f>SUM(E29:E30)</f>
        <v>0</v>
      </c>
    </row>
    <row r="33" spans="1:5" x14ac:dyDescent="0.3">
      <c r="B33" s="33"/>
      <c r="E33" s="34"/>
    </row>
    <row r="34" spans="1:5" x14ac:dyDescent="0.3">
      <c r="A34" t="s">
        <v>30</v>
      </c>
    </row>
    <row r="35" spans="1:5" x14ac:dyDescent="0.3">
      <c r="A35" t="s">
        <v>49</v>
      </c>
    </row>
  </sheetData>
  <sheetProtection algorithmName="SHA-512" hashValue="A96kAQdzqyJqxsi7aoYQiWpyjI7dVys+lWEE2TyfZHbMEOyJvKBjcW7hEc4GldZu0vB24IsMPZ0MCCvXO+Mxig==" saltValue="MvhZ+DtcVyrfX4zMzUlXMQ==" spinCount="100000" sheet="1" objects="1" scenarios="1"/>
  <mergeCells count="4">
    <mergeCell ref="A7:B7"/>
    <mergeCell ref="D7:E7"/>
    <mergeCell ref="A5:E5"/>
    <mergeCell ref="A1:E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FC21-625D-4173-B8B7-FA025731E609}">
  <dimension ref="A1:D9"/>
  <sheetViews>
    <sheetView zoomScaleNormal="100" workbookViewId="0">
      <selection activeCell="B9" sqref="B9"/>
    </sheetView>
  </sheetViews>
  <sheetFormatPr defaultRowHeight="14.4" x14ac:dyDescent="0.3"/>
  <cols>
    <col min="1" max="1" width="27.88671875" customWidth="1"/>
    <col min="2" max="2" width="18.44140625" customWidth="1"/>
    <col min="3" max="3" width="17.44140625" customWidth="1"/>
    <col min="4" max="4" width="19" customWidth="1"/>
  </cols>
  <sheetData>
    <row r="1" spans="1:4" x14ac:dyDescent="0.3">
      <c r="A1" s="51"/>
      <c r="B1" s="51"/>
      <c r="C1" s="51"/>
      <c r="D1" s="51"/>
    </row>
    <row r="2" spans="1:4" x14ac:dyDescent="0.3">
      <c r="A2" s="51"/>
      <c r="B2" s="51"/>
      <c r="C2" s="51"/>
      <c r="D2" s="51"/>
    </row>
    <row r="3" spans="1:4" x14ac:dyDescent="0.3">
      <c r="A3" s="51"/>
      <c r="B3" s="51"/>
      <c r="C3" s="51"/>
      <c r="D3" s="51"/>
    </row>
    <row r="4" spans="1:4" x14ac:dyDescent="0.3">
      <c r="A4" s="51"/>
      <c r="B4" s="51"/>
      <c r="C4" s="51"/>
      <c r="D4" s="51"/>
    </row>
    <row r="5" spans="1:4" ht="18" x14ac:dyDescent="0.35">
      <c r="A5" s="62" t="s">
        <v>0</v>
      </c>
      <c r="B5" s="62"/>
      <c r="C5" s="62"/>
      <c r="D5" s="62"/>
    </row>
    <row r="6" spans="1:4" ht="28.8" x14ac:dyDescent="0.3">
      <c r="A6" s="2" t="s">
        <v>0</v>
      </c>
      <c r="B6" s="1" t="s">
        <v>37</v>
      </c>
      <c r="C6" s="25" t="s">
        <v>35</v>
      </c>
      <c r="D6" s="26" t="s">
        <v>1</v>
      </c>
    </row>
    <row r="7" spans="1:4" x14ac:dyDescent="0.3">
      <c r="A7" s="2" t="s">
        <v>36</v>
      </c>
      <c r="B7" s="32">
        <v>0</v>
      </c>
      <c r="C7" s="27">
        <v>2650000</v>
      </c>
      <c r="D7" s="4">
        <f>B7*C7</f>
        <v>0</v>
      </c>
    </row>
    <row r="8" spans="1:4" x14ac:dyDescent="0.3">
      <c r="A8" s="2" t="s">
        <v>39</v>
      </c>
      <c r="B8" s="32">
        <v>0</v>
      </c>
      <c r="C8" s="1">
        <v>2500000</v>
      </c>
      <c r="D8" s="4">
        <f>B8*C8</f>
        <v>0</v>
      </c>
    </row>
    <row r="9" spans="1:4" ht="15" thickBot="1" x14ac:dyDescent="0.35">
      <c r="A9" s="28" t="s">
        <v>2</v>
      </c>
      <c r="B9" s="29"/>
      <c r="C9" s="29"/>
      <c r="D9" s="30">
        <f>SUM(D7:D8)</f>
        <v>0</v>
      </c>
    </row>
  </sheetData>
  <sheetProtection algorithmName="SHA-512" hashValue="m3k2zyjgpsRU7NLBCOxrqmlPE6GyKPbdzZrOODzdBUo+JN98q3Tmix7cHhvrhZ8ywwCI93f8bm8wpCjmdkgvnA==" saltValue="A5MWrnX9mNXQWibQ57TABA==" spinCount="100000" sheet="1" objects="1" scenarios="1"/>
  <mergeCells count="2">
    <mergeCell ref="A5:D5"/>
    <mergeCell ref="A1:D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5BACB-D650-4F89-9EC8-E86F5D3242DD}">
  <dimension ref="A1:D10"/>
  <sheetViews>
    <sheetView workbookViewId="0">
      <selection activeCell="C22" sqref="C22"/>
    </sheetView>
  </sheetViews>
  <sheetFormatPr defaultRowHeight="14.4" x14ac:dyDescent="0.3"/>
  <cols>
    <col min="1" max="1" width="31.77734375" bestFit="1" customWidth="1"/>
    <col min="2" max="2" width="18.5546875" customWidth="1"/>
    <col min="3" max="3" width="14.21875" customWidth="1"/>
    <col min="4" max="4" width="18.88671875" customWidth="1"/>
  </cols>
  <sheetData>
    <row r="1" spans="1:4" x14ac:dyDescent="0.3">
      <c r="A1" s="51"/>
      <c r="B1" s="51"/>
      <c r="C1" s="51"/>
      <c r="D1" s="51"/>
    </row>
    <row r="2" spans="1:4" x14ac:dyDescent="0.3">
      <c r="A2" s="51"/>
      <c r="B2" s="51"/>
      <c r="C2" s="51"/>
      <c r="D2" s="51"/>
    </row>
    <row r="3" spans="1:4" x14ac:dyDescent="0.3">
      <c r="A3" s="51"/>
      <c r="B3" s="51"/>
      <c r="C3" s="51"/>
      <c r="D3" s="51"/>
    </row>
    <row r="4" spans="1:4" x14ac:dyDescent="0.3">
      <c r="A4" s="51"/>
      <c r="B4" s="51"/>
      <c r="C4" s="51"/>
      <c r="D4" s="51"/>
    </row>
    <row r="5" spans="1:4" ht="18" x14ac:dyDescent="0.35">
      <c r="A5" s="62" t="s">
        <v>3</v>
      </c>
      <c r="B5" s="62"/>
      <c r="C5" s="62"/>
      <c r="D5" s="62"/>
    </row>
    <row r="6" spans="1:4" ht="28.8" x14ac:dyDescent="0.3">
      <c r="A6" s="2"/>
      <c r="B6" s="1" t="s">
        <v>40</v>
      </c>
      <c r="C6" s="1" t="s">
        <v>4</v>
      </c>
      <c r="D6" s="26" t="s">
        <v>5</v>
      </c>
    </row>
    <row r="7" spans="1:4" x14ac:dyDescent="0.3">
      <c r="A7" s="2" t="s">
        <v>41</v>
      </c>
      <c r="B7" s="20">
        <v>0</v>
      </c>
      <c r="C7" s="1">
        <v>388</v>
      </c>
      <c r="D7" s="31">
        <f>B7*C7</f>
        <v>0</v>
      </c>
    </row>
    <row r="8" spans="1:4" x14ac:dyDescent="0.3">
      <c r="A8" s="2" t="s">
        <v>42</v>
      </c>
      <c r="B8" s="20">
        <v>0</v>
      </c>
      <c r="C8" s="1">
        <v>1331</v>
      </c>
      <c r="D8" s="31">
        <f t="shared" ref="D8:D9" si="0">B8*C8</f>
        <v>0</v>
      </c>
    </row>
    <row r="9" spans="1:4" x14ac:dyDescent="0.3">
      <c r="A9" s="2" t="s">
        <v>43</v>
      </c>
      <c r="B9" s="20">
        <v>0</v>
      </c>
      <c r="C9" s="1">
        <v>140</v>
      </c>
      <c r="D9" s="31">
        <f t="shared" si="0"/>
        <v>0</v>
      </c>
    </row>
    <row r="10" spans="1:4" ht="15" thickBot="1" x14ac:dyDescent="0.35">
      <c r="A10" s="28" t="s">
        <v>2</v>
      </c>
      <c r="B10" s="29"/>
      <c r="C10" s="29"/>
      <c r="D10" s="30">
        <f>SUM(D7:D9)</f>
        <v>0</v>
      </c>
    </row>
  </sheetData>
  <sheetProtection algorithmName="SHA-512" hashValue="HL86NIEYdQG6C9lEizGmtRZOrTOk7lyz1tFFfYupHhhYhpCjAlL2AJ0R2ruNQV++WveeBg7W3YketDZd8gtcKQ==" saltValue="Omgx+rVH/WLjVoKQ1svgBg==" spinCount="100000" sheet="1" objects="1" scenarios="1"/>
  <mergeCells count="2">
    <mergeCell ref="A5:D5"/>
    <mergeCell ref="A1:D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487B5-4F66-4B94-A349-E57599A65DC1}">
  <dimension ref="A1:B6"/>
  <sheetViews>
    <sheetView workbookViewId="0">
      <selection activeCell="B7" sqref="B7"/>
    </sheetView>
  </sheetViews>
  <sheetFormatPr defaultRowHeight="14.4" x14ac:dyDescent="0.3"/>
  <cols>
    <col min="1" max="1" width="26.44140625" customWidth="1"/>
    <col min="2" max="2" width="18.77734375" customWidth="1"/>
  </cols>
  <sheetData>
    <row r="1" spans="1:2" x14ac:dyDescent="0.3">
      <c r="A1" s="51"/>
      <c r="B1" s="51"/>
    </row>
    <row r="2" spans="1:2" x14ac:dyDescent="0.3">
      <c r="A2" s="51"/>
      <c r="B2" s="51"/>
    </row>
    <row r="3" spans="1:2" x14ac:dyDescent="0.3">
      <c r="A3" s="51"/>
      <c r="B3" s="51"/>
    </row>
    <row r="4" spans="1:2" x14ac:dyDescent="0.3">
      <c r="A4" s="51"/>
      <c r="B4" s="51"/>
    </row>
    <row r="5" spans="1:2" ht="18" x14ac:dyDescent="0.35">
      <c r="A5" s="62" t="s">
        <v>14</v>
      </c>
      <c r="B5" s="62"/>
    </row>
    <row r="6" spans="1:2" x14ac:dyDescent="0.3">
      <c r="A6" s="1" t="s">
        <v>18</v>
      </c>
      <c r="B6" s="20">
        <v>0</v>
      </c>
    </row>
  </sheetData>
  <sheetProtection algorithmName="SHA-512" hashValue="jEAagYYHvc45Phc1v8V9Gp1VlMpPEhHyXvy+o2p8GTw5lTsaJqehB2TjWMPib9oZrnk+24R08o2UmTVXQhlseg==" saltValue="XR9tC+JQlBUOUu0tQZPRog==" spinCount="100000" sheet="1" objects="1" scenarios="1"/>
  <mergeCells count="2">
    <mergeCell ref="A5:B5"/>
    <mergeCell ref="A1:B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9016-2731-4D25-BD7B-03674DE98897}">
  <dimension ref="A1:D13"/>
  <sheetViews>
    <sheetView workbookViewId="0">
      <selection activeCell="C17" sqref="C17"/>
    </sheetView>
  </sheetViews>
  <sheetFormatPr defaultRowHeight="14.4" x14ac:dyDescent="0.3"/>
  <cols>
    <col min="1" max="1" width="26.5546875" customWidth="1"/>
    <col min="2" max="2" width="24.88671875" customWidth="1"/>
    <col min="3" max="3" width="13.88671875" customWidth="1"/>
    <col min="4" max="4" width="20" customWidth="1"/>
  </cols>
  <sheetData>
    <row r="1" spans="1:4" x14ac:dyDescent="0.3">
      <c r="A1" s="51"/>
      <c r="B1" s="51"/>
      <c r="C1" s="51"/>
      <c r="D1" s="51"/>
    </row>
    <row r="2" spans="1:4" x14ac:dyDescent="0.3">
      <c r="A2" s="51"/>
      <c r="B2" s="51"/>
      <c r="C2" s="51"/>
      <c r="D2" s="51"/>
    </row>
    <row r="3" spans="1:4" x14ac:dyDescent="0.3">
      <c r="A3" s="51"/>
      <c r="B3" s="51"/>
      <c r="C3" s="51"/>
      <c r="D3" s="51"/>
    </row>
    <row r="4" spans="1:4" x14ac:dyDescent="0.3">
      <c r="A4" s="51"/>
      <c r="B4" s="51"/>
      <c r="C4" s="51"/>
      <c r="D4" s="51"/>
    </row>
    <row r="5" spans="1:4" ht="18" x14ac:dyDescent="0.35">
      <c r="A5" s="62" t="s">
        <v>25</v>
      </c>
      <c r="B5" s="62"/>
      <c r="C5" s="62"/>
      <c r="D5" s="62"/>
    </row>
    <row r="6" spans="1:4" x14ac:dyDescent="0.3">
      <c r="A6" s="2"/>
      <c r="B6" s="16" t="s">
        <v>38</v>
      </c>
      <c r="C6" s="1" t="s">
        <v>4</v>
      </c>
      <c r="D6" s="26" t="s">
        <v>26</v>
      </c>
    </row>
    <row r="7" spans="1:4" x14ac:dyDescent="0.3">
      <c r="A7" s="2" t="s">
        <v>31</v>
      </c>
      <c r="B7" s="20">
        <v>0</v>
      </c>
      <c r="C7" s="1">
        <v>3</v>
      </c>
      <c r="D7" s="31">
        <f>B7*C7</f>
        <v>0</v>
      </c>
    </row>
    <row r="8" spans="1:4" x14ac:dyDescent="0.3">
      <c r="A8" s="2" t="s">
        <v>33</v>
      </c>
      <c r="B8" s="20">
        <v>0</v>
      </c>
      <c r="C8" s="1">
        <v>1</v>
      </c>
      <c r="D8" s="31">
        <f t="shared" ref="D8:D9" si="0">B8*C8</f>
        <v>0</v>
      </c>
    </row>
    <row r="9" spans="1:4" x14ac:dyDescent="0.3">
      <c r="A9" s="2" t="s">
        <v>27</v>
      </c>
      <c r="B9" s="20">
        <v>0</v>
      </c>
      <c r="C9" s="1">
        <v>1</v>
      </c>
      <c r="D9" s="31">
        <f t="shared" si="0"/>
        <v>0</v>
      </c>
    </row>
    <row r="10" spans="1:4" ht="15" thickBot="1" x14ac:dyDescent="0.35">
      <c r="A10" s="28" t="s">
        <v>2</v>
      </c>
      <c r="B10" s="29"/>
      <c r="C10" s="29"/>
      <c r="D10" s="30">
        <f>SUM(D7:D9)</f>
        <v>0</v>
      </c>
    </row>
    <row r="12" spans="1:4" x14ac:dyDescent="0.3">
      <c r="A12" t="s">
        <v>32</v>
      </c>
    </row>
    <row r="13" spans="1:4" x14ac:dyDescent="0.3">
      <c r="A13" t="s">
        <v>34</v>
      </c>
    </row>
  </sheetData>
  <sheetProtection algorithmName="SHA-512" hashValue="5WHK4qksuRwE6/719kA0+tzHQx1rlGVfOnIT+QgPkUwO6sCEDzFYNzE1EfKg7PJ/QAKhP0ClcG8do7kK5JckFQ==" saltValue="6S/RJo3EvxB6NVMp/+0QiQ==" spinCount="100000" sheet="1" objects="1" scenarios="1"/>
  <mergeCells count="2">
    <mergeCell ref="A5:D5"/>
    <mergeCell ref="A1: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d201ce-b59b-46de-9cd8-88f281eb45c4">
      <Terms xmlns="http://schemas.microsoft.com/office/infopath/2007/PartnerControls"/>
    </lcf76f155ced4ddcb4097134ff3c332f>
    <TaxCatchAll xmlns="64962624-347b-4b9b-8d3e-29abf7b9cd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8786C5FA30C24AA7916FBD82ECC1A2" ma:contentTypeVersion="11" ma:contentTypeDescription="Een nieuw document maken." ma:contentTypeScope="" ma:versionID="8413184f69d4540c9b868801c5c7485b">
  <xsd:schema xmlns:xsd="http://www.w3.org/2001/XMLSchema" xmlns:xs="http://www.w3.org/2001/XMLSchema" xmlns:p="http://schemas.microsoft.com/office/2006/metadata/properties" xmlns:ns2="05d201ce-b59b-46de-9cd8-88f281eb45c4" xmlns:ns3="64962624-347b-4b9b-8d3e-29abf7b9cd2c" targetNamespace="http://schemas.microsoft.com/office/2006/metadata/properties" ma:root="true" ma:fieldsID="566dad760cad119fa150b0c556ffdddb" ns2:_="" ns3:_="">
    <xsd:import namespace="05d201ce-b59b-46de-9cd8-88f281eb45c4"/>
    <xsd:import namespace="64962624-347b-4b9b-8d3e-29abf7b9cd2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201ce-b59b-46de-9cd8-88f281eb45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962624-347b-4b9b-8d3e-29abf7b9cd2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de41621-2ce7-4bf1-8ac8-204d271d1ea7}" ma:internalName="TaxCatchAll" ma:showField="CatchAllData" ma:web="64962624-347b-4b9b-8d3e-29abf7b9cd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216228-FEB3-46CE-A9CB-D3FB26F642B6}">
  <ds:schemaRefs>
    <ds:schemaRef ds:uri="http://schemas.microsoft.com/office/2006/documentManagement/types"/>
    <ds:schemaRef ds:uri="http://purl.org/dc/terms/"/>
    <ds:schemaRef ds:uri="64962624-347b-4b9b-8d3e-29abf7b9cd2c"/>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05d201ce-b59b-46de-9cd8-88f281eb45c4"/>
    <ds:schemaRef ds:uri="http://www.w3.org/XML/1998/namespace"/>
  </ds:schemaRefs>
</ds:datastoreItem>
</file>

<file path=customXml/itemProps2.xml><?xml version="1.0" encoding="utf-8"?>
<ds:datastoreItem xmlns:ds="http://schemas.openxmlformats.org/officeDocument/2006/customXml" ds:itemID="{E2BAF58B-3377-45AB-8EBC-53EED601E184}">
  <ds:schemaRefs>
    <ds:schemaRef ds:uri="http://schemas.microsoft.com/sharepoint/v3/contenttype/forms"/>
  </ds:schemaRefs>
</ds:datastoreItem>
</file>

<file path=customXml/itemProps3.xml><?xml version="1.0" encoding="utf-8"?>
<ds:datastoreItem xmlns:ds="http://schemas.openxmlformats.org/officeDocument/2006/customXml" ds:itemID="{97DB375C-AC2B-4AC4-ABB8-0212AFE6DC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201ce-b59b-46de-9cd8-88f281eb45c4"/>
    <ds:schemaRef ds:uri="64962624-347b-4b9b-8d3e-29abf7b9cd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Totale inschrijfprijs</vt:lpstr>
      <vt:lpstr>Multifunctionals</vt:lpstr>
      <vt:lpstr>Afdrukken</vt:lpstr>
      <vt:lpstr>Papier</vt:lpstr>
      <vt:lpstr>Implementatie</vt:lpstr>
      <vt:lpstr>Dienstverlening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2023-11-06T09:37:15Z</dcterms:created>
  <dcterms:modified xsi:type="dcterms:W3CDTF">2024-03-08T14:11:54Z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0x010100288786C5FA30C24AA7916FBD82ECC1A2</vt:lpwstr>
  </property>
  <property fmtid="{D5CDD505-2E9C-101B-9397-08002B2CF9AE}" pid="3" name="MediaServiceImageTags">
    <vt:lpwstr/>
  </property>
</Properties>
</file>