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pro10bv.sharepoint.com/sites/Pro10BV/Gedeelde documenten/1.Procurement/STER/2024 Commercialtest/2. Aanbestedingsleidraad/"/>
    </mc:Choice>
  </mc:AlternateContent>
  <xr:revisionPtr revIDLastSave="2" documentId="8_{B4AF96D5-1E7C-4F0A-B9D5-16E71451D3D6}" xr6:coauthVersionLast="47" xr6:coauthVersionMax="47" xr10:uidLastSave="{AB1A299F-1EE7-4778-A291-5949D544314B}"/>
  <bookViews>
    <workbookView xWindow="-120" yWindow="-120" windowWidth="29040" windowHeight="15720" xr2:uid="{68D08163-4F42-4AE6-A7FA-1E0F7361976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 l="1"/>
  <c r="G13" i="1"/>
  <c r="D13" i="1"/>
  <c r="J12" i="1"/>
  <c r="G12" i="1"/>
  <c r="D12" i="1"/>
  <c r="J11" i="1"/>
  <c r="G11" i="1"/>
  <c r="D11" i="1"/>
  <c r="J10" i="1"/>
  <c r="G10" i="1"/>
  <c r="D10" i="1"/>
  <c r="E14" i="1" l="1"/>
  <c r="H14" i="1"/>
  <c r="B14" i="1"/>
  <c r="B20" i="1" l="1"/>
</calcChain>
</file>

<file path=xl/sharedStrings.xml><?xml version="1.0" encoding="utf-8"?>
<sst xmlns="http://schemas.openxmlformats.org/spreadsheetml/2006/main" count="36" uniqueCount="27">
  <si>
    <r>
      <rPr>
        <sz val="16"/>
        <color theme="0"/>
        <rFont val="Corbel"/>
        <family val="2"/>
      </rPr>
      <t>Prijzenblad - De Ster commercialtest</t>
    </r>
    <r>
      <rPr>
        <sz val="12"/>
        <color theme="0"/>
        <rFont val="Corbel"/>
        <family val="2"/>
      </rPr>
      <t xml:space="preserve">
Inschrijver moet invulling geven aan </t>
    </r>
    <r>
      <rPr>
        <sz val="12"/>
        <color rgb="FFFFFF00"/>
        <rFont val="Corbel"/>
        <family val="2"/>
      </rPr>
      <t xml:space="preserve">de geel gemarkeerde </t>
    </r>
    <r>
      <rPr>
        <sz val="12"/>
        <color theme="0"/>
        <rFont val="Corbel"/>
        <family val="2"/>
      </rPr>
      <t>cellen</t>
    </r>
  </si>
  <si>
    <t>1. De prijsopgave is all-in en exclusief btw.
2. Indien Inschrijver inschrijft met een totaal gewogen inschrijfsom die lager is dan de onderkant van de range (€ 150.000), dan zal dit niet meer dan het maximum aantal punten opleveren. Indien Inschrijver inschrijft met een totaal gewogen inschrijfsom die hoger is dan de bovenkant van de range (€ 190.000), dan zal deze Inschrijver worden uitgesloten van verdere deelname.</t>
  </si>
  <si>
    <t>Onderdeel 1: implementatiekosten</t>
  </si>
  <si>
    <t>Totaalsom</t>
  </si>
  <si>
    <r>
      <t xml:space="preserve">Totale </t>
    </r>
    <r>
      <rPr>
        <u/>
        <sz val="11"/>
        <color theme="1"/>
        <rFont val="Corbel"/>
        <family val="2"/>
      </rPr>
      <t>eenmalige</t>
    </r>
    <r>
      <rPr>
        <sz val="11"/>
        <color theme="1"/>
        <rFont val="Corbel"/>
        <family val="2"/>
      </rPr>
      <t xml:space="preserve"> implementatiekosten</t>
    </r>
  </si>
  <si>
    <r>
      <rPr>
        <b/>
        <sz val="11"/>
        <color rgb="FFFFFFFF"/>
        <rFont val="Corbel"/>
      </rPr>
      <t xml:space="preserve">Onderdeel 2: Kosten per onderzoek 
</t>
    </r>
    <r>
      <rPr>
        <sz val="11"/>
        <color rgb="FFFFFFFF"/>
        <rFont val="Corbel"/>
      </rPr>
      <t xml:space="preserve">
</t>
    </r>
    <r>
      <rPr>
        <u/>
        <sz val="11"/>
        <color rgb="FFFFFFFF"/>
        <rFont val="Corbel"/>
      </rPr>
      <t>Let op:</t>
    </r>
    <r>
      <rPr>
        <sz val="11"/>
        <color rgb="FFFFFFFF"/>
        <rFont val="Corbel"/>
      </rPr>
      <t xml:space="preserve"> conform eis 18 uit de Conformiteitenlijst heeft Inschrijver de mogelijkheid om van de data van Ster gebruik te maken. Indien Inschrijver voornemens is om hiervan gebruik te maken, dan dient hij de opbrengst/waarde hiervan te verdisconteren in de prijs per onderzoek en dit zichtbaar te maken in de open calculatie. 
Ter onderbouwing van de kosten per onderzoek dient Inschrijver </t>
    </r>
    <r>
      <rPr>
        <b/>
        <sz val="11"/>
        <color rgb="FFFFFFFF"/>
        <rFont val="Corbel"/>
      </rPr>
      <t>een open kostencalculatie bij te voegen van de prijs per onderzoek.</t>
    </r>
    <r>
      <rPr>
        <sz val="11"/>
        <color rgb="FFFFFFFF"/>
        <rFont val="Corbel"/>
      </rPr>
      <t xml:space="preserve"> Hierbij wil de Aanbestedende dienst in ieder geval inzicht in: de kosten per respondent per onderzoek, opstartkosten, IT kosten, analyse &amp; rapportage kosten. </t>
    </r>
  </si>
  <si>
    <t>Soort doelgroep (soort test)</t>
  </si>
  <si>
    <t>TV</t>
  </si>
  <si>
    <t>Radio</t>
  </si>
  <si>
    <t>Online</t>
  </si>
  <si>
    <t>Prijs per ondz</t>
  </si>
  <si>
    <t>Weging</t>
  </si>
  <si>
    <t>Kosten na weging</t>
  </si>
  <si>
    <t xml:space="preserve">Makkelijk </t>
  </si>
  <si>
    <t xml:space="preserve">Normaal </t>
  </si>
  <si>
    <t xml:space="preserve">Moeilijk </t>
  </si>
  <si>
    <t>Extra voor tag-on</t>
  </si>
  <si>
    <t>n.v.t.</t>
  </si>
  <si>
    <t xml:space="preserve">n.v.t. </t>
  </si>
  <si>
    <t>Onderdeel 3: Kosten onderhoud en beheer</t>
  </si>
  <si>
    <t xml:space="preserve">
</t>
  </si>
  <si>
    <r>
      <t xml:space="preserve">Totale kosten onderhoud en beheer </t>
    </r>
    <r>
      <rPr>
        <u/>
        <sz val="11"/>
        <color theme="1"/>
        <rFont val="Corbel"/>
        <family val="2"/>
      </rPr>
      <t>per jaar</t>
    </r>
  </si>
  <si>
    <t>Totaal gewogen inschrijfsom (grondslag voor beoordeling)</t>
  </si>
  <si>
    <t>Punten subgunningscriterium prijs</t>
  </si>
  <si>
    <t>Ter informatie (niet meegenomen in beoordeling)</t>
  </si>
  <si>
    <t xml:space="preserve">Uurtarief </t>
  </si>
  <si>
    <t>Uurtarief aanvullende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</si>
</sst>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Calibri"/>
      <family val="2"/>
      <scheme val="minor"/>
    </font>
    <font>
      <sz val="11"/>
      <color theme="1"/>
      <name val="Calibri"/>
      <family val="2"/>
      <scheme val="minor"/>
    </font>
    <font>
      <sz val="12"/>
      <color theme="0"/>
      <name val="Corbel"/>
      <family val="2"/>
    </font>
    <font>
      <sz val="16"/>
      <color theme="0"/>
      <name val="Corbel"/>
      <family val="2"/>
    </font>
    <font>
      <sz val="12"/>
      <color rgb="FFFFFF00"/>
      <name val="Corbel"/>
      <family val="2"/>
    </font>
    <font>
      <sz val="11"/>
      <color theme="1"/>
      <name val="Corbel"/>
      <family val="2"/>
    </font>
    <font>
      <sz val="11"/>
      <color theme="0"/>
      <name val="Corbel"/>
      <family val="2"/>
    </font>
    <font>
      <b/>
      <sz val="11"/>
      <color theme="0"/>
      <name val="Corbel"/>
      <family val="2"/>
    </font>
    <font>
      <u/>
      <sz val="11"/>
      <color theme="1"/>
      <name val="Corbel"/>
      <family val="2"/>
    </font>
    <font>
      <b/>
      <sz val="11"/>
      <color theme="1"/>
      <name val="Corbel"/>
      <family val="2"/>
    </font>
    <font>
      <sz val="11"/>
      <name val="Corbel"/>
      <family val="2"/>
    </font>
    <font>
      <b/>
      <i/>
      <sz val="11"/>
      <color theme="1"/>
      <name val="Corbel"/>
      <family val="2"/>
    </font>
    <font>
      <b/>
      <sz val="11"/>
      <name val="Corbel"/>
      <family val="2"/>
    </font>
    <font>
      <b/>
      <sz val="11"/>
      <color rgb="FFFFFFFF"/>
      <name val="Corbel"/>
    </font>
    <font>
      <sz val="11"/>
      <color rgb="FFFFFFFF"/>
      <name val="Corbel"/>
    </font>
    <font>
      <u/>
      <sz val="11"/>
      <color rgb="FFFFFFFF"/>
      <name val="Corbel"/>
    </font>
  </fonts>
  <fills count="8">
    <fill>
      <patternFill patternType="none"/>
    </fill>
    <fill>
      <patternFill patternType="gray125"/>
    </fill>
    <fill>
      <patternFill patternType="solid">
        <fgColor rgb="FF002060"/>
        <bgColor indexed="64"/>
      </patternFill>
    </fill>
    <fill>
      <patternFill patternType="solid">
        <fgColor rgb="FF7C9AB6"/>
        <bgColor indexed="64"/>
      </patternFill>
    </fill>
    <fill>
      <patternFill patternType="solid">
        <fgColor theme="0"/>
        <bgColor indexed="64"/>
      </patternFill>
    </fill>
    <fill>
      <patternFill patternType="solid">
        <fgColor rgb="FFFFFF00"/>
        <bgColor indexed="64"/>
      </patternFill>
    </fill>
    <fill>
      <patternFill patternType="solid">
        <fgColor theme="3"/>
        <bgColor indexed="64"/>
      </patternFill>
    </fill>
    <fill>
      <patternFill patternType="solid">
        <fgColor theme="0" tint="-0.14999847407452621"/>
        <bgColor indexed="64"/>
      </patternFill>
    </fill>
  </fills>
  <borders count="10">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0" fontId="5" fillId="0" borderId="0" xfId="0" applyFont="1"/>
    <xf numFmtId="0" fontId="7" fillId="3" borderId="3" xfId="0" applyFont="1" applyFill="1" applyBorder="1" applyAlignment="1">
      <alignment vertical="center"/>
    </xf>
    <xf numFmtId="0" fontId="5" fillId="4" borderId="0" xfId="0" applyFont="1" applyFill="1"/>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0" borderId="3" xfId="0" applyFont="1" applyBorder="1" applyAlignment="1">
      <alignment vertical="center"/>
    </xf>
    <xf numFmtId="44" fontId="5" fillId="5" borderId="3" xfId="1" applyFont="1" applyFill="1" applyBorder="1" applyAlignment="1" applyProtection="1">
      <alignment horizontal="center" vertical="center"/>
      <protection locked="0"/>
    </xf>
    <xf numFmtId="0" fontId="5" fillId="4" borderId="0" xfId="0" applyFont="1" applyFill="1" applyAlignment="1">
      <alignment vertical="center"/>
    </xf>
    <xf numFmtId="0" fontId="5" fillId="0" borderId="0" xfId="0" applyFont="1" applyAlignment="1">
      <alignment vertical="center"/>
    </xf>
    <xf numFmtId="0" fontId="5" fillId="4" borderId="1" xfId="0" applyFont="1" applyFill="1" applyBorder="1" applyAlignment="1">
      <alignment vertical="center"/>
    </xf>
    <xf numFmtId="0" fontId="5" fillId="4" borderId="2" xfId="0" applyFont="1" applyFill="1" applyBorder="1" applyAlignment="1">
      <alignment vertical="center"/>
    </xf>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9" fillId="0" borderId="3" xfId="0" applyFont="1" applyBorder="1" applyAlignment="1">
      <alignment vertical="center"/>
    </xf>
    <xf numFmtId="0" fontId="10" fillId="0" borderId="3" xfId="0" applyFont="1" applyBorder="1" applyAlignment="1">
      <alignment horizontal="center" vertical="center"/>
    </xf>
    <xf numFmtId="44" fontId="5" fillId="0" borderId="3" xfId="1" applyFont="1" applyBorder="1" applyAlignment="1">
      <alignment horizontal="center" vertical="center"/>
    </xf>
    <xf numFmtId="0" fontId="5" fillId="0" borderId="3" xfId="0" applyFont="1" applyBorder="1" applyAlignment="1">
      <alignment horizontal="center" vertical="center"/>
    </xf>
    <xf numFmtId="0" fontId="5" fillId="4" borderId="3" xfId="0" applyFont="1" applyFill="1" applyBorder="1" applyAlignment="1">
      <alignment horizontal="center" vertical="center"/>
    </xf>
    <xf numFmtId="0" fontId="9" fillId="4" borderId="3" xfId="0" applyFont="1" applyFill="1" applyBorder="1" applyAlignment="1">
      <alignment vertical="center"/>
    </xf>
    <xf numFmtId="0" fontId="7" fillId="3" borderId="4" xfId="0" applyFont="1" applyFill="1" applyBorder="1" applyAlignment="1">
      <alignment vertical="center"/>
    </xf>
    <xf numFmtId="0" fontId="5" fillId="4" borderId="0" xfId="0" applyFont="1" applyFill="1" applyAlignment="1">
      <alignment vertical="center" wrapText="1"/>
    </xf>
    <xf numFmtId="0" fontId="5" fillId="4" borderId="2" xfId="0" applyFont="1" applyFill="1" applyBorder="1" applyAlignment="1">
      <alignment vertical="center" wrapText="1"/>
    </xf>
    <xf numFmtId="0" fontId="6" fillId="6" borderId="3" xfId="0" applyFont="1" applyFill="1" applyBorder="1" applyAlignment="1">
      <alignment vertical="center"/>
    </xf>
    <xf numFmtId="0" fontId="7" fillId="2" borderId="3" xfId="0" applyFont="1" applyFill="1" applyBorder="1" applyAlignment="1">
      <alignment vertical="center"/>
    </xf>
    <xf numFmtId="0" fontId="5" fillId="4" borderId="2" xfId="0" applyFont="1" applyFill="1" applyBorder="1"/>
    <xf numFmtId="0" fontId="0" fillId="4" borderId="0" xfId="0" applyFill="1"/>
    <xf numFmtId="0" fontId="5" fillId="0" borderId="3" xfId="0" applyFont="1" applyBorder="1" applyAlignment="1">
      <alignment vertical="center" wrapText="1"/>
    </xf>
    <xf numFmtId="0" fontId="5" fillId="4" borderId="9" xfId="0" applyFont="1" applyFill="1" applyBorder="1"/>
    <xf numFmtId="0" fontId="5" fillId="0" borderId="9" xfId="0" applyFont="1" applyBorder="1"/>
    <xf numFmtId="0" fontId="12" fillId="0" borderId="3" xfId="0" applyFont="1" applyBorder="1" applyAlignment="1">
      <alignment vertical="center"/>
    </xf>
    <xf numFmtId="0" fontId="5" fillId="7" borderId="3" xfId="0" applyFont="1" applyFill="1" applyBorder="1" applyAlignment="1">
      <alignment horizontal="center" vertical="center"/>
    </xf>
    <xf numFmtId="44" fontId="5" fillId="7" borderId="3" xfId="1" applyFont="1" applyFill="1" applyBorder="1" applyAlignment="1">
      <alignment horizontal="center" vertical="center"/>
    </xf>
    <xf numFmtId="3" fontId="7" fillId="2" borderId="4" xfId="0" applyNumberFormat="1" applyFont="1" applyFill="1" applyBorder="1" applyAlignment="1">
      <alignment horizontal="right" vertical="center"/>
    </xf>
    <xf numFmtId="3" fontId="7" fillId="2" borderId="5" xfId="0" applyNumberFormat="1" applyFont="1" applyFill="1" applyBorder="1" applyAlignment="1">
      <alignment horizontal="right" vertical="center"/>
    </xf>
    <xf numFmtId="3" fontId="7" fillId="2" borderId="6" xfId="0" applyNumberFormat="1" applyFont="1" applyFill="1" applyBorder="1" applyAlignment="1">
      <alignment horizontal="right" vertical="center"/>
    </xf>
    <xf numFmtId="0" fontId="7" fillId="3" borderId="3" xfId="0" applyFont="1" applyFill="1" applyBorder="1" applyAlignment="1">
      <alignment horizontal="center" vertical="center"/>
    </xf>
    <xf numFmtId="44" fontId="5" fillId="5" borderId="3" xfId="1" applyFont="1" applyFill="1" applyBorder="1" applyAlignment="1" applyProtection="1">
      <alignment horizontal="center" vertical="center" wrapText="1"/>
      <protection locked="0"/>
    </xf>
    <xf numFmtId="44" fontId="11" fillId="4" borderId="3" xfId="1" applyFont="1" applyFill="1" applyBorder="1" applyAlignment="1">
      <alignment horizontal="center" vertical="center"/>
    </xf>
    <xf numFmtId="44" fontId="5" fillId="5" borderId="3" xfId="1" applyFont="1" applyFill="1" applyBorder="1" applyAlignment="1" applyProtection="1">
      <alignment horizontal="center" vertical="center"/>
      <protection locked="0"/>
    </xf>
    <xf numFmtId="44" fontId="6" fillId="6" borderId="3" xfId="0" applyNumberFormat="1" applyFont="1" applyFill="1" applyBorder="1" applyAlignment="1">
      <alignment horizontal="center" vertical="center"/>
    </xf>
    <xf numFmtId="0" fontId="6" fillId="6" borderId="3" xfId="0" applyFont="1" applyFill="1" applyBorder="1" applyAlignment="1">
      <alignment horizontal="center"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13"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5" fillId="2" borderId="0" xfId="0" applyFont="1" applyFill="1" applyAlignment="1">
      <alignment horizontal="center"/>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0" fontId="6" fillId="2" borderId="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2" xfId="0" applyFont="1" applyFill="1" applyBorder="1" applyAlignment="1">
      <alignment horizontal="left" vertical="center" wrapText="1"/>
    </xf>
    <xf numFmtId="44" fontId="5" fillId="7" borderId="3" xfId="1" applyFont="1" applyFill="1" applyBorder="1" applyAlignment="1" applyProtection="1">
      <alignment horizontal="center" vertical="center"/>
    </xf>
  </cellXfs>
  <cellStyles count="2">
    <cellStyle name="Standaard" xfId="0" builtinId="0"/>
    <cellStyle name="Valuta" xfId="1" builtinId="4"/>
  </cellStyles>
  <dxfs count="1">
    <dxf>
      <font>
        <color theme="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3C501-7173-4FAD-B4C7-38F34E3173C5}">
  <dimension ref="A1:J30"/>
  <sheetViews>
    <sheetView tabSelected="1" workbookViewId="0">
      <selection activeCell="G19" sqref="G19"/>
    </sheetView>
  </sheetViews>
  <sheetFormatPr defaultColWidth="0" defaultRowHeight="15" zeroHeight="1" x14ac:dyDescent="0.25"/>
  <cols>
    <col min="1" max="1" width="54" style="1" customWidth="1"/>
    <col min="2" max="3" width="15.7109375" style="1" customWidth="1"/>
    <col min="4" max="4" width="16.28515625" style="1" customWidth="1"/>
    <col min="5" max="6" width="15.7109375" style="1" customWidth="1"/>
    <col min="7" max="7" width="16.7109375" style="1" bestFit="1" customWidth="1"/>
    <col min="8" max="9" width="15.7109375" style="1" customWidth="1"/>
    <col min="10" max="10" width="16.7109375" style="1" bestFit="1" customWidth="1"/>
    <col min="11" max="16384" width="9.140625" style="1" hidden="1"/>
  </cols>
  <sheetData>
    <row r="1" spans="1:10" x14ac:dyDescent="0.25">
      <c r="A1" s="50"/>
      <c r="B1" s="50"/>
      <c r="C1" s="50"/>
      <c r="D1" s="50"/>
      <c r="E1" s="50"/>
      <c r="F1" s="50"/>
      <c r="G1" s="50"/>
      <c r="H1" s="50"/>
      <c r="I1" s="50"/>
      <c r="J1" s="50"/>
    </row>
    <row r="2" spans="1:10" ht="15.75" x14ac:dyDescent="0.25">
      <c r="A2" s="51" t="s">
        <v>0</v>
      </c>
      <c r="B2" s="52"/>
      <c r="C2" s="52"/>
      <c r="D2" s="52"/>
      <c r="E2" s="52"/>
      <c r="F2" s="52"/>
      <c r="G2" s="52"/>
      <c r="H2" s="52"/>
      <c r="I2" s="52"/>
      <c r="J2" s="53"/>
    </row>
    <row r="3" spans="1:10" ht="77.25" customHeight="1" x14ac:dyDescent="0.25">
      <c r="A3" s="54" t="s">
        <v>1</v>
      </c>
      <c r="B3" s="55"/>
      <c r="C3" s="55"/>
      <c r="D3" s="55"/>
      <c r="E3" s="55"/>
      <c r="F3" s="55"/>
      <c r="G3" s="55"/>
      <c r="H3" s="55"/>
      <c r="I3" s="55"/>
      <c r="J3" s="56"/>
    </row>
    <row r="4" spans="1:10" ht="30" customHeight="1" x14ac:dyDescent="0.25">
      <c r="A4" s="2" t="s">
        <v>2</v>
      </c>
      <c r="B4" s="36" t="s">
        <v>3</v>
      </c>
      <c r="C4" s="36"/>
      <c r="D4" s="36"/>
      <c r="E4" s="3"/>
      <c r="F4" s="3"/>
      <c r="G4" s="4"/>
      <c r="H4" s="3"/>
      <c r="I4" s="3"/>
      <c r="J4" s="5"/>
    </row>
    <row r="5" spans="1:10" s="9" customFormat="1" ht="30" customHeight="1" x14ac:dyDescent="0.25">
      <c r="A5" s="6" t="s">
        <v>4</v>
      </c>
      <c r="B5" s="39">
        <v>0</v>
      </c>
      <c r="C5" s="39"/>
      <c r="D5" s="39"/>
      <c r="E5" s="8"/>
      <c r="F5" s="8"/>
      <c r="G5" s="4"/>
      <c r="H5" s="8"/>
      <c r="I5" s="8"/>
      <c r="J5" s="5"/>
    </row>
    <row r="6" spans="1:10" s="9" customFormat="1" ht="9.9499999999999993" customHeight="1" x14ac:dyDescent="0.25">
      <c r="A6" s="10"/>
      <c r="B6" s="8"/>
      <c r="C6" s="8"/>
      <c r="D6" s="8"/>
      <c r="E6" s="8"/>
      <c r="F6" s="8"/>
      <c r="G6" s="8"/>
      <c r="H6" s="8"/>
      <c r="I6" s="8"/>
      <c r="J6" s="11"/>
    </row>
    <row r="7" spans="1:10" s="9" customFormat="1" ht="118.5" customHeight="1" x14ac:dyDescent="0.25">
      <c r="A7" s="47" t="s">
        <v>5</v>
      </c>
      <c r="B7" s="48"/>
      <c r="C7" s="48"/>
      <c r="D7" s="48"/>
      <c r="E7" s="48"/>
      <c r="F7" s="48"/>
      <c r="G7" s="48"/>
      <c r="H7" s="48"/>
      <c r="I7" s="48"/>
      <c r="J7" s="49"/>
    </row>
    <row r="8" spans="1:10" s="9" customFormat="1" ht="21" customHeight="1" x14ac:dyDescent="0.25">
      <c r="A8" s="42" t="s">
        <v>6</v>
      </c>
      <c r="B8" s="44" t="s">
        <v>7</v>
      </c>
      <c r="C8" s="45"/>
      <c r="D8" s="46"/>
      <c r="E8" s="44" t="s">
        <v>8</v>
      </c>
      <c r="F8" s="45"/>
      <c r="G8" s="46"/>
      <c r="H8" s="44" t="s">
        <v>9</v>
      </c>
      <c r="I8" s="45"/>
      <c r="J8" s="46"/>
    </row>
    <row r="9" spans="1:10" s="9" customFormat="1" x14ac:dyDescent="0.25">
      <c r="A9" s="43"/>
      <c r="B9" s="12" t="s">
        <v>10</v>
      </c>
      <c r="C9" s="13" t="s">
        <v>11</v>
      </c>
      <c r="D9" s="13" t="s">
        <v>12</v>
      </c>
      <c r="E9" s="12" t="s">
        <v>10</v>
      </c>
      <c r="F9" s="13" t="s">
        <v>11</v>
      </c>
      <c r="G9" s="13" t="s">
        <v>12</v>
      </c>
      <c r="H9" s="12" t="s">
        <v>10</v>
      </c>
      <c r="I9" s="13" t="s">
        <v>11</v>
      </c>
      <c r="J9" s="13" t="s">
        <v>12</v>
      </c>
    </row>
    <row r="10" spans="1:10" s="9" customFormat="1" ht="30" customHeight="1" x14ac:dyDescent="0.25">
      <c r="A10" s="14" t="s">
        <v>13</v>
      </c>
      <c r="B10" s="7">
        <v>0</v>
      </c>
      <c r="C10" s="15">
        <v>80</v>
      </c>
      <c r="D10" s="16">
        <f>C10*B10</f>
        <v>0</v>
      </c>
      <c r="E10" s="7">
        <v>0</v>
      </c>
      <c r="F10" s="15">
        <v>30</v>
      </c>
      <c r="G10" s="16">
        <f>F10*E10</f>
        <v>0</v>
      </c>
      <c r="H10" s="7">
        <v>0</v>
      </c>
      <c r="I10" s="17">
        <v>5</v>
      </c>
      <c r="J10" s="16">
        <f>I10*H10</f>
        <v>0</v>
      </c>
    </row>
    <row r="11" spans="1:10" s="9" customFormat="1" ht="30" customHeight="1" x14ac:dyDescent="0.25">
      <c r="A11" s="14" t="s">
        <v>14</v>
      </c>
      <c r="B11" s="7">
        <v>0</v>
      </c>
      <c r="C11" s="15">
        <v>30</v>
      </c>
      <c r="D11" s="16">
        <f>C11*B11</f>
        <v>0</v>
      </c>
      <c r="E11" s="7">
        <v>0</v>
      </c>
      <c r="F11" s="15">
        <v>15</v>
      </c>
      <c r="G11" s="16">
        <f>F11*E11</f>
        <v>0</v>
      </c>
      <c r="H11" s="7">
        <v>0</v>
      </c>
      <c r="I11" s="17">
        <v>4</v>
      </c>
      <c r="J11" s="16">
        <f>I11*H11</f>
        <v>0</v>
      </c>
    </row>
    <row r="12" spans="1:10" s="9" customFormat="1" ht="30" customHeight="1" x14ac:dyDescent="0.25">
      <c r="A12" s="14" t="s">
        <v>15</v>
      </c>
      <c r="B12" s="7">
        <v>0</v>
      </c>
      <c r="C12" s="15">
        <v>15</v>
      </c>
      <c r="D12" s="16">
        <f>C12*B12</f>
        <v>0</v>
      </c>
      <c r="E12" s="7">
        <v>0</v>
      </c>
      <c r="F12" s="15">
        <v>5</v>
      </c>
      <c r="G12" s="16">
        <f>F12*E12</f>
        <v>0</v>
      </c>
      <c r="H12" s="7">
        <v>0</v>
      </c>
      <c r="I12" s="18">
        <v>1</v>
      </c>
      <c r="J12" s="16">
        <f>I12*H12</f>
        <v>0</v>
      </c>
    </row>
    <row r="13" spans="1:10" s="9" customFormat="1" ht="30" customHeight="1" x14ac:dyDescent="0.25">
      <c r="A13" s="30" t="s">
        <v>16</v>
      </c>
      <c r="B13" s="7">
        <v>0</v>
      </c>
      <c r="C13" s="15">
        <v>45</v>
      </c>
      <c r="D13" s="16">
        <f>C13*B13</f>
        <v>0</v>
      </c>
      <c r="E13" s="7">
        <v>0</v>
      </c>
      <c r="F13" s="15">
        <v>15</v>
      </c>
      <c r="G13" s="16">
        <f>F13*E13</f>
        <v>0</v>
      </c>
      <c r="H13" s="57" t="s">
        <v>17</v>
      </c>
      <c r="I13" s="31" t="s">
        <v>18</v>
      </c>
      <c r="J13" s="32" t="s">
        <v>18</v>
      </c>
    </row>
    <row r="14" spans="1:10" s="9" customFormat="1" ht="30" customHeight="1" x14ac:dyDescent="0.25">
      <c r="A14" s="19" t="s">
        <v>3</v>
      </c>
      <c r="B14" s="38">
        <f>SUM(D10:D13)</f>
        <v>0</v>
      </c>
      <c r="C14" s="38"/>
      <c r="D14" s="38"/>
      <c r="E14" s="38">
        <f>SUM(G10:G13)</f>
        <v>0</v>
      </c>
      <c r="F14" s="38"/>
      <c r="G14" s="38"/>
      <c r="H14" s="38">
        <f>SUM(J10:J13)</f>
        <v>0</v>
      </c>
      <c r="I14" s="38"/>
      <c r="J14" s="38"/>
    </row>
    <row r="15" spans="1:10" s="9" customFormat="1" ht="9.9499999999999993" customHeight="1" x14ac:dyDescent="0.25">
      <c r="A15" s="10"/>
      <c r="B15" s="8"/>
      <c r="C15" s="8"/>
      <c r="D15" s="8"/>
      <c r="E15" s="8"/>
      <c r="F15" s="8"/>
      <c r="G15" s="8"/>
      <c r="H15" s="8"/>
      <c r="I15" s="8"/>
      <c r="J15" s="11"/>
    </row>
    <row r="16" spans="1:10" s="9" customFormat="1" ht="30" x14ac:dyDescent="0.25">
      <c r="A16" s="20" t="s">
        <v>19</v>
      </c>
      <c r="B16" s="36" t="s">
        <v>3</v>
      </c>
      <c r="C16" s="36"/>
      <c r="D16" s="36"/>
      <c r="E16" s="3"/>
      <c r="F16" s="21" t="s">
        <v>20</v>
      </c>
      <c r="G16" s="21"/>
      <c r="H16" s="21"/>
      <c r="I16" s="21"/>
      <c r="J16" s="22"/>
    </row>
    <row r="17" spans="1:10" s="9" customFormat="1" ht="30" customHeight="1" x14ac:dyDescent="0.25">
      <c r="A17" s="6" t="s">
        <v>21</v>
      </c>
      <c r="B17" s="39">
        <v>0</v>
      </c>
      <c r="C17" s="39"/>
      <c r="D17" s="39"/>
      <c r="E17" s="3"/>
      <c r="F17" s="21"/>
      <c r="G17" s="21"/>
      <c r="H17" s="21"/>
      <c r="I17" s="21"/>
      <c r="J17" s="22"/>
    </row>
    <row r="18" spans="1:10" s="9" customFormat="1" ht="9.9499999999999993" customHeight="1" x14ac:dyDescent="0.25">
      <c r="A18" s="10"/>
      <c r="B18" s="8"/>
      <c r="C18" s="8"/>
      <c r="D18" s="8"/>
      <c r="E18" s="3"/>
      <c r="F18" s="21"/>
      <c r="G18" s="21"/>
      <c r="H18" s="21"/>
      <c r="I18" s="21"/>
      <c r="J18" s="22"/>
    </row>
    <row r="19" spans="1:10" s="9" customFormat="1" ht="30" customHeight="1" x14ac:dyDescent="0.25">
      <c r="A19" s="23" t="s">
        <v>22</v>
      </c>
      <c r="B19" s="40">
        <f>B14+E14+H14+B17</f>
        <v>0</v>
      </c>
      <c r="C19" s="41"/>
      <c r="D19" s="41"/>
      <c r="E19" s="8"/>
      <c r="F19" s="21"/>
      <c r="G19" s="21"/>
      <c r="H19" s="21"/>
      <c r="I19" s="21"/>
      <c r="J19" s="22"/>
    </row>
    <row r="20" spans="1:10" s="9" customFormat="1" ht="30" customHeight="1" x14ac:dyDescent="0.25">
      <c r="A20" s="24" t="s">
        <v>23</v>
      </c>
      <c r="B20" s="33">
        <f>IF(B19&lt;150000,20000,IF(B19&gt;190000,"Knock out",(1-((B19-150000)/(190000-150000)))*20000))</f>
        <v>20000</v>
      </c>
      <c r="C20" s="34"/>
      <c r="D20" s="35"/>
      <c r="E20" s="8"/>
      <c r="F20" s="21"/>
      <c r="G20" s="21"/>
      <c r="H20" s="21"/>
      <c r="I20" s="21"/>
      <c r="J20" s="11"/>
    </row>
    <row r="21" spans="1:10" s="9" customFormat="1" ht="9.9499999999999993" customHeight="1" x14ac:dyDescent="0.25">
      <c r="A21" s="10"/>
      <c r="B21" s="8"/>
      <c r="C21" s="8"/>
      <c r="D21" s="8"/>
      <c r="E21" s="3"/>
      <c r="F21" s="3"/>
      <c r="G21" s="3"/>
      <c r="H21" s="3"/>
      <c r="I21" s="3"/>
      <c r="J21" s="25"/>
    </row>
    <row r="22" spans="1:10" s="9" customFormat="1" ht="30" customHeight="1" x14ac:dyDescent="0.25">
      <c r="A22" s="2" t="s">
        <v>24</v>
      </c>
      <c r="B22" s="36" t="s">
        <v>25</v>
      </c>
      <c r="C22" s="36"/>
      <c r="D22" s="36"/>
      <c r="E22" s="26"/>
      <c r="F22" s="26"/>
      <c r="G22" s="26"/>
      <c r="H22" s="26"/>
      <c r="I22" s="26"/>
      <c r="J22" s="26"/>
    </row>
    <row r="23" spans="1:10" s="9" customFormat="1" ht="26.25" customHeight="1" x14ac:dyDescent="0.25">
      <c r="A23" s="27" t="s">
        <v>26</v>
      </c>
      <c r="B23" s="37">
        <v>0</v>
      </c>
      <c r="C23" s="37"/>
      <c r="D23" s="37"/>
      <c r="E23" s="26"/>
      <c r="F23" s="26"/>
      <c r="G23" s="26"/>
      <c r="H23" s="26"/>
      <c r="I23" s="26"/>
      <c r="J23" s="26"/>
    </row>
    <row r="24" spans="1:10" s="9" customFormat="1" ht="30" customHeight="1" x14ac:dyDescent="0.25">
      <c r="A24" s="8"/>
      <c r="B24" s="8"/>
      <c r="C24" s="8"/>
      <c r="D24" s="8"/>
      <c r="E24" s="8"/>
      <c r="F24" s="8"/>
      <c r="G24" s="8"/>
      <c r="H24" s="8"/>
      <c r="I24" s="8"/>
      <c r="J24" s="8"/>
    </row>
    <row r="25" spans="1:10" hidden="1" x14ac:dyDescent="0.25">
      <c r="A25" s="3"/>
      <c r="B25" s="3"/>
      <c r="C25" s="3"/>
      <c r="D25" s="3"/>
      <c r="E25" s="3"/>
      <c r="F25" s="3"/>
      <c r="G25" s="3"/>
      <c r="H25" s="3"/>
      <c r="I25" s="3"/>
      <c r="J25" s="3"/>
    </row>
    <row r="26" spans="1:10" s="29" customFormat="1" hidden="1" x14ac:dyDescent="0.25">
      <c r="A26" s="28"/>
      <c r="B26" s="28"/>
      <c r="C26" s="28"/>
      <c r="D26" s="28"/>
      <c r="E26" s="28"/>
      <c r="F26" s="28"/>
      <c r="G26" s="28"/>
      <c r="H26" s="28"/>
      <c r="I26" s="28"/>
      <c r="J26" s="28"/>
    </row>
    <row r="30" spans="1:10" ht="3" customHeight="1" x14ac:dyDescent="0.25"/>
  </sheetData>
  <sheetProtection algorithmName="SHA-512" hashValue="nCwNKhMVk9EqdhUDkyIYx6/Amcl1yoTq4HAwXPbExwCyNDQqIg1LUJpjzwb6RkvEC9nQT2wyFTmSZzr5GC/dCg==" saltValue="dYkrVQAQ/XCwhAYwbi4+vw==" spinCount="100000" sheet="1" objects="1" scenarios="1"/>
  <mergeCells count="19">
    <mergeCell ref="A7:J7"/>
    <mergeCell ref="A1:J1"/>
    <mergeCell ref="A2:J2"/>
    <mergeCell ref="A3:J3"/>
    <mergeCell ref="B4:D4"/>
    <mergeCell ref="B5:D5"/>
    <mergeCell ref="H14:J14"/>
    <mergeCell ref="B16:D16"/>
    <mergeCell ref="B17:D17"/>
    <mergeCell ref="B19:D19"/>
    <mergeCell ref="A8:A9"/>
    <mergeCell ref="B8:D8"/>
    <mergeCell ref="E8:G8"/>
    <mergeCell ref="H8:J8"/>
    <mergeCell ref="B20:D20"/>
    <mergeCell ref="B22:D22"/>
    <mergeCell ref="B23:D23"/>
    <mergeCell ref="B14:D14"/>
    <mergeCell ref="E14:G14"/>
  </mergeCells>
  <conditionalFormatting sqref="B20:D20">
    <cfRule type="expression" dxfId="0" priority="1">
      <formula>IF(B20="Knock out",1,2=1)</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8" ma:contentTypeDescription="Een nieuw document maken." ma:contentTypeScope="" ma:versionID="21727c49b5a3a988d82619d4b80b2d3e">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5eaf324144a8dcb0e7766acae17d3185"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462236-47D4-47E6-82E5-A512B2337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B08C7B-1D7F-4563-8A22-1BFE3CFD1AD3}">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customXml/itemProps3.xml><?xml version="1.0" encoding="utf-8"?>
<ds:datastoreItem xmlns:ds="http://schemas.openxmlformats.org/officeDocument/2006/customXml" ds:itemID="{99D70AAC-A9E0-4771-93E2-229DBA903B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Manuela Sadal</dc:creator>
  <cp:keywords/>
  <dc:description/>
  <cp:lastModifiedBy>Mick Muller</cp:lastModifiedBy>
  <cp:revision/>
  <dcterms:created xsi:type="dcterms:W3CDTF">2024-01-17T07:54:47Z</dcterms:created>
  <dcterms:modified xsi:type="dcterms:W3CDTF">2024-01-30T12:33:42Z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y fmtid="{D5CDD505-2E9C-101B-9397-08002B2CF9AE}" pid="3" name="MediaServiceImageTags">
    <vt:lpwstr/>
  </property>
</Properties>
</file>