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office033.sharepoint.com/sites/ProjectAanbestedingbeheeropenbareruimte/Gedeelde documenten/General/AANBESTEDINGSDOCUMENTEN/"/>
    </mc:Choice>
  </mc:AlternateContent>
  <xr:revisionPtr revIDLastSave="0" documentId="8_{929A36A0-A218-4F63-8BE9-E04860C3C86E}" xr6:coauthVersionLast="47" xr6:coauthVersionMax="47" xr10:uidLastSave="{00000000-0000-0000-0000-000000000000}"/>
  <bookViews>
    <workbookView xWindow="-103" yWindow="-103" windowWidth="16663" windowHeight="9892" xr2:uid="{39ABE502-4D55-4200-A1B9-3336764CA8E6}"/>
  </bookViews>
  <sheets>
    <sheet name="wensen" sheetId="1" r:id="rId1"/>
  </sheets>
  <definedNames>
    <definedName name="_xlnm._FilterDatabase" localSheetId="0" hidden="1">wensen!$A$1:$D$258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D254" i="1"/>
  <c r="D249" i="1"/>
  <c r="D243" i="1"/>
  <c r="D237" i="1"/>
  <c r="D231" i="1"/>
  <c r="D227" i="1"/>
  <c r="D220" i="1"/>
  <c r="D216" i="1"/>
  <c r="D210" i="1"/>
  <c r="D205" i="1"/>
  <c r="D200" i="1"/>
  <c r="D195" i="1"/>
  <c r="D183" i="1"/>
  <c r="D174" i="1"/>
  <c r="D165" i="1"/>
  <c r="D159" i="1"/>
  <c r="D154" i="1"/>
  <c r="D147" i="1"/>
  <c r="D143" i="1"/>
  <c r="D136" i="1"/>
  <c r="D126" i="1"/>
  <c r="D119" i="1"/>
  <c r="D115" i="1"/>
  <c r="D108" i="1"/>
  <c r="D103" i="1"/>
  <c r="D99" i="1"/>
  <c r="D93" i="1"/>
  <c r="D88" i="1"/>
  <c r="D83" i="1"/>
  <c r="D76" i="1"/>
  <c r="D70" i="1" s="1"/>
  <c r="D66" i="1"/>
  <c r="D61" i="1"/>
  <c r="D56" i="1"/>
  <c r="D51" i="1"/>
  <c r="D46" i="1"/>
  <c r="D41" i="1"/>
  <c r="D34" i="1"/>
  <c r="D28" i="1"/>
  <c r="D23" i="1"/>
  <c r="D18" i="1"/>
  <c r="D8" i="1"/>
  <c r="D3" i="1"/>
  <c r="D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tc={1A5D94DA-BEEB-437D-9945-9C6E6197C332}</author>
  </authors>
  <commentList>
    <comment ref="B236" authorId="0" shapeId="0" xr:uid="{1A5D94DA-BEEB-437D-9945-9C6E6197C332}">
      <text>
        <t>[Threaded comment]
Your version of Excel allows you to read this threaded comment; however, any edits to it will get removed if the file is opened in a newer version of Excel. Learn more: https://go.microsoft.com/fwlink/?linkid=870924
Comment:
    Waarom zou je meer dan 2 updates per jaar willen? 
Reply:
    SaaS oplossingen worden voortdurend aangepast het is niet meer zo als on premise dat er paar keer per jaar een release is. Doorlopend worden foutjes en kleine functionaliteit aangepast. Ik vind wel dat er een soort kalender moet zijn bij een leverancier; misschien deze wens anders formuleren</t>
      </text>
    </comment>
  </commentList>
</comments>
</file>

<file path=xl/sharedStrings.xml><?xml version="1.0" encoding="utf-8"?>
<sst xmlns="http://schemas.openxmlformats.org/spreadsheetml/2006/main" count="262" uniqueCount="235">
  <si>
    <t>Nr</t>
  </si>
  <si>
    <r>
      <rPr>
        <b/>
        <sz val="12"/>
        <color rgb="FF000000"/>
        <rFont val="Calibri"/>
        <scheme val="minor"/>
      </rPr>
      <t xml:space="preserve">Gesloten WENSEN BOR-systeem
</t>
    </r>
    <r>
      <rPr>
        <b/>
        <i/>
        <sz val="11"/>
        <color rgb="FF757171"/>
        <rFont val="Calibri"/>
        <scheme val="minor"/>
      </rPr>
      <t>(U kunt alleen een "x" invullen in het lichtgele gedeelte van de kolom Antwoord. Bij sommige wensen zijn meerdere antwoorden mogelijk; dit staat bij de wens aangegeven. De behaalde score per wens staat vetgedrukt bovenaan de gegeven antwoorden.)</t>
    </r>
  </si>
  <si>
    <t>maximaal te behalen punten</t>
  </si>
  <si>
    <t>Antwoord</t>
  </si>
  <si>
    <t>Algemeen</t>
  </si>
  <si>
    <t>Autoriseren op geometrie en attribuutniveau</t>
  </si>
  <si>
    <t xml:space="preserve">In hoeverre is het binnen het BOR-systeem mogelijk te autoriseren op geometrie en attribuutniveau? Dit betekent dat een aannemer voor een bepaald areaal alleen de data van dat areaal mag raadplegen en/of muteren. </t>
  </si>
  <si>
    <t>Niet mogelijk</t>
  </si>
  <si>
    <t>Ja, via technisch beheer (niet binnen BOR-applicatie)</t>
  </si>
  <si>
    <t>ng</t>
  </si>
  <si>
    <t>Ja, binnen de BOR-applicatie</t>
  </si>
  <si>
    <t>Overige uitwisselformaten</t>
  </si>
  <si>
    <r>
      <t xml:space="preserve">Met Het BOR-systeem kan, ten behoeve van gegevensexport, naast de genoemde  bestandsformaten in EIS nr 2.32, de volgende bestandsformaten genereren. 
</t>
    </r>
    <r>
      <rPr>
        <i/>
        <sz val="12"/>
        <color theme="4"/>
        <rFont val="Calibri"/>
        <family val="2"/>
      </rPr>
      <t>(meerdere antwoorden mogelijk; totaal te behalen punten: 40)</t>
    </r>
  </si>
  <si>
    <t>Excel</t>
  </si>
  <si>
    <t>GEOJSON</t>
  </si>
  <si>
    <t>JSON</t>
  </si>
  <si>
    <t>DWG/DXF (AutoCad)</t>
  </si>
  <si>
    <t>KML/GML</t>
  </si>
  <si>
    <t>GPKG (Geopackage)</t>
  </si>
  <si>
    <t>MIF (MapInfo)</t>
  </si>
  <si>
    <t>Andere formaten dan hier en bij de EIS genoemd</t>
  </si>
  <si>
    <t>Wijze van doorvoeren mutaties vanuit BOR-systeem naar het BGT-systeem</t>
  </si>
  <si>
    <r>
      <rPr>
        <sz val="12"/>
        <color rgb="FF000000"/>
        <rFont val="Calibri"/>
        <scheme val="minor"/>
      </rPr>
      <t xml:space="preserve">Het koppelvlak aan de kant van het BOR-systeem biedt de BOR-beheerder de mogelijkheid om op de volgende wijze mutaties aan te bieden aan de StuF geo IMBOR koppeling.  
</t>
    </r>
    <r>
      <rPr>
        <i/>
        <sz val="12"/>
        <color rgb="FF4472C4"/>
        <rFont val="Calibri"/>
        <scheme val="minor"/>
      </rPr>
      <t>(meerdere antwoorden mogelijk; totaal te behalen punten: 16)</t>
    </r>
  </si>
  <si>
    <t>Ja, in bulk</t>
  </si>
  <si>
    <t>Nee, gaat automatisch</t>
  </si>
  <si>
    <t>Ja, alleen per mutatie</t>
  </si>
  <si>
    <t>Wijze van koppelen met de Wibon</t>
  </si>
  <si>
    <r>
      <t xml:space="preserve">Het BOR-systeem kan een koppeling met de WIBON service maken om alle Klic meldingen inzichtelijk te maken binnen de BOR-applicatie.  
</t>
    </r>
    <r>
      <rPr>
        <i/>
        <sz val="12"/>
        <color theme="4"/>
        <rFont val="Calibri"/>
        <family val="2"/>
        <scheme val="minor"/>
      </rPr>
      <t>(meerdere antwoorden mogelijk; totaal te behalen punten: 12)</t>
    </r>
  </si>
  <si>
    <t>Nee</t>
  </si>
  <si>
    <t>Ja, met export/import functie</t>
  </si>
  <si>
    <t>Ja, m.b.v. API</t>
  </si>
  <si>
    <t>Verificatie aangeboden mutaties</t>
  </si>
  <si>
    <t xml:space="preserve">Het BOR-systeem biedt de mogelijkheid mutaties, als deze door aannemers worden aangeboden, te verifiëren voordat deze worden weggeschreven naar de database.   </t>
  </si>
  <si>
    <t>ja, per mutatie en in bulk</t>
  </si>
  <si>
    <t>Wijze van koppelen met Melddesk</t>
  </si>
  <si>
    <r>
      <t xml:space="preserve">Het BOR-systeem biedt de mogelijkheid om meldingen Openbare Ruimte vanuit Melddesk versie 20.8 leverancier Beheervisie) te tonen en te bevragen.  
</t>
    </r>
    <r>
      <rPr>
        <i/>
        <sz val="12"/>
        <color theme="4"/>
        <rFont val="Calibri"/>
        <family val="2"/>
        <scheme val="minor"/>
      </rPr>
      <t>(meerdere antwoorden  mogelijk; totaal te behalen punten: 24)</t>
    </r>
  </si>
  <si>
    <t>Ja, met WMS en feature informatie</t>
  </si>
  <si>
    <t>Ja, met WFS</t>
  </si>
  <si>
    <t>Ja, met een koppelvlak tussen Melddesk en het BOR-systeem</t>
  </si>
  <si>
    <t>Rapportages</t>
  </si>
  <si>
    <r>
      <rPr>
        <sz val="12"/>
        <color rgb="FF000000"/>
        <rFont val="Calibri"/>
        <scheme val="minor"/>
      </rPr>
      <t xml:space="preserve">Het BOR-systeem biedt Opdrachtgever de mogelijkheid om met een query rapportages op te stellen op basis van zelf op te geven attribuutwaarden te tonen. 
</t>
    </r>
    <r>
      <rPr>
        <i/>
        <sz val="12"/>
        <color rgb="FF4472C4"/>
        <rFont val="Calibri"/>
        <scheme val="minor"/>
      </rPr>
      <t>(meerdere antwoorden mogelijk; totaal te behalen punten: 13)</t>
    </r>
  </si>
  <si>
    <t xml:space="preserve">Ja, met het maken van een rapportage of selectie </t>
  </si>
  <si>
    <t xml:space="preserve">Ja, met een dashboard </t>
  </si>
  <si>
    <t>Wijze van koppelen met basis- kern- en domeinregistraties</t>
  </si>
  <si>
    <t>Het BOR-systeem maakt gebruik van bestaande en toekomstige basis- kern- en domeinregistraties. Op welke wijze zijn deze registraties te bevragen door het BOR-systeem?</t>
  </si>
  <si>
    <t>Niet</t>
  </si>
  <si>
    <t>Ja, met behulp van een kopieerslag</t>
  </si>
  <si>
    <t>Ja, met behulp met koppelvlak (API/WMS)</t>
  </si>
  <si>
    <t xml:space="preserve">Wegvallen internetverbinding </t>
  </si>
  <si>
    <t>Bij het buiten werken met toughpads door aannemers kan het voorkomen dat de internetverbinding (tijdelijk) wegvalt. Het moet mogelijk zijn om door te muteren in het BOR-systeem. Hoe vindt de synchronisatie plaats als de internetverbinding weer is hersteld?</t>
  </si>
  <si>
    <t>Met buffering van de mutaties en synchronisatie bij herstel internetverbinding</t>
  </si>
  <si>
    <t>Met opslag op device</t>
  </si>
  <si>
    <t>Overzicht van gebruikers die in BOR-systeem actief zijn</t>
  </si>
  <si>
    <t xml:space="preserve">Het BOR-systeem biedt de opdrachtgever de mogelijkheid om een overzicht te genereren van gebruikers die een actieve sessie met het BOR-systeem hebben, zowel op kantoor als buiten. </t>
  </si>
  <si>
    <t xml:space="preserve">nee, dit kan alleen via systemmanagementtools </t>
  </si>
  <si>
    <t>ja, het BOR-systeem geeft aantal actieve sessies</t>
  </si>
  <si>
    <t>ja, het BOR-systeem geeft overzicht van gebruikers met actieve sessies</t>
  </si>
  <si>
    <t>Gelijktijdig objecten raadplegen</t>
  </si>
  <si>
    <t>Het BOR-systeem biedt gebruikers de mogelijkheid om gelijktijdig objecten te raadplegen.</t>
  </si>
  <si>
    <t>gelijktijdig raadplegen is niet mogelijk</t>
  </si>
  <si>
    <t>gelijktijdig raadplegen is mogelijk</t>
  </si>
  <si>
    <t>gelijktijdig raadplegen en muteren is mogelijk</t>
  </si>
  <si>
    <t>Gelijktijdig objecten muteren in een kaartlaag</t>
  </si>
  <si>
    <t xml:space="preserve">Het BOR-systeem biedt gebruikers de mogelijkheid om gelijktijdig objecten te muteren binnen dezelfde kaartlaag (bijv. groenvlakken). </t>
  </si>
  <si>
    <t>er kan maar 1 persoon muteren</t>
  </si>
  <si>
    <t>er kunnen meerdere personen muteren</t>
  </si>
  <si>
    <t>Logboek van BOR-objecten</t>
  </si>
  <si>
    <t xml:space="preserve">Het BOR-systeem biedt gebruikers de mogelijkheid om oude (beschikbare) gegevens en uitgevoerde werkzaamheden terug te vinden in een logboek dat gekoppeld is aan het betreffende object. </t>
  </si>
  <si>
    <t>historie is aanwezig, maar niet als logboek, en is voor alle objecten raadpleegbaar, maar niet gekoppeld aan de actuele objecten</t>
  </si>
  <si>
    <t>historie is aanwezig, maar niet als logboek, en is voor alle objecten raadpleegbaar en is gekoppeld aan de actuele objecten</t>
  </si>
  <si>
    <t>historie is als logboek aanwezig, en is voor alle objecten raadpleegbaar, maar niet gekoppeld aan de actuele objecten</t>
  </si>
  <si>
    <t>historie is als logboek aanwezig, en is voor alle objecten raadpleegbaar en is gekoppeld aan de actuele objecten</t>
  </si>
  <si>
    <t>Gegevens van verschillende kaartlagen in registratieformulier</t>
  </si>
  <si>
    <t>Het BOR-systeem biedt de mogelijkheid om gegevens uit verschillende kaartlagen in één registratieformulier (paspoort) weer te geven. Bijvoorbeeld: verharding (wegen) en groen, of dragers en borden.</t>
  </si>
  <si>
    <t>nee</t>
  </si>
  <si>
    <t>kan (nog) niet; wordt nieuwe functionaliteit</t>
  </si>
  <si>
    <t>ja, op basis van een view</t>
  </si>
  <si>
    <t>ja, is standaard functionaliteit</t>
  </si>
  <si>
    <t xml:space="preserve"> wensen ten aanzien van specifieke vakdisciplines</t>
  </si>
  <si>
    <t>Maatregelplanning wegbeheer</t>
  </si>
  <si>
    <t>Het BOR-systeem biedt de mogelijkheid om een maatregelplanning m.b.t. het wegbeheer op maatregelniveau op te stellen.</t>
  </si>
  <si>
    <t>Ja, met behulp van software van derden</t>
  </si>
  <si>
    <t>Ja, met eigen software</t>
  </si>
  <si>
    <t>Beeldmeetlat</t>
  </si>
  <si>
    <t xml:space="preserve">Het BOR-systeem biedt de mogelijkheid om in te stellen dat een beeldmeetlat alleen zichtbaar is indien het gekoppelde object ook in het schouwvlak aanwezig is. </t>
  </si>
  <si>
    <t>Ja, met selecties en query's</t>
  </si>
  <si>
    <t>Ja, binnen het BOR-systeem in te stellen</t>
  </si>
  <si>
    <t>Instellen ambitieniveau schouwen</t>
  </si>
  <si>
    <t xml:space="preserve">Welke mogelijkheid biedt het BOR-systeem om het gewenste ambitieniveau met betrekking met tot schouwen (CROW) in te stellen? </t>
  </si>
  <si>
    <t>Ja, op basis van geografie</t>
  </si>
  <si>
    <t>Ja, op basis van meetlat</t>
  </si>
  <si>
    <t>Ja, op basis van geografie en meetlat</t>
  </si>
  <si>
    <t>Cyclisch te plannen en te begroten</t>
  </si>
  <si>
    <t>Het BOR-systeem biedt de mogelijkheid tot cyclisch te plannen en te begroten op alle vakdisciplines zoals opgenomen in IMBOR.</t>
  </si>
  <si>
    <t>Ja</t>
  </si>
  <si>
    <t>Kwalitatief plannen voor riolering</t>
  </si>
  <si>
    <t>Het BOR-systeem biedt de mogelijkheid tot kwalitatief plannen voor Riolering, waarbij de gebruiker zelf ingrijpmaatstaven kan bepalen.</t>
  </si>
  <si>
    <t>Raadplegen videobeelden</t>
  </si>
  <si>
    <r>
      <t xml:space="preserve">In hoeverre is het mogelijk binnen de BOR-applicatie videobeelden te raadplegen (bijvoorbeeld inspectiebeelden van rioolstrengen).  
</t>
    </r>
    <r>
      <rPr>
        <i/>
        <sz val="12"/>
        <color theme="4"/>
        <rFont val="Calibri"/>
        <family val="2"/>
        <scheme val="minor"/>
      </rPr>
      <t>(meerdere antwoorden mogelijk; totaal te behalen punten: 35)</t>
    </r>
  </si>
  <si>
    <t>Ja, start vanaf begin</t>
  </si>
  <si>
    <t>Ja, vanaf een bepaald tijdstip</t>
  </si>
  <si>
    <t xml:space="preserve">Ja, starten vanaf gekozen rioolstrengpostitie </t>
  </si>
  <si>
    <t>Sensoren</t>
  </si>
  <si>
    <t>Sensoren (als BOR-object)</t>
  </si>
  <si>
    <r>
      <t xml:space="preserve">Op welke wijze kan het BOR-systeem sensoren zoals peilbuizen, weerstations en sensoren voor luchtkwaliteit als BOR-object vastleggen ervan uitgaande dat de betreffende sensor kaartlaag vanuit de cloud beschikbaar is. 
</t>
    </r>
    <r>
      <rPr>
        <i/>
        <sz val="12"/>
        <color theme="4"/>
        <rFont val="Calibri"/>
        <family val="2"/>
        <scheme val="minor"/>
      </rPr>
      <t>(meerdere antwoorden mogelijk; totaal te behalen punten: 15)</t>
    </r>
  </si>
  <si>
    <t>Handmatig importeren met CSV of GEOJSON</t>
  </si>
  <si>
    <t xml:space="preserve">Via een API </t>
  </si>
  <si>
    <t>Sensordata (metingen)</t>
  </si>
  <si>
    <r>
      <t xml:space="preserve">Op welke wijze kan het BOR-systeem metingen van sensoren zoals peilbuizen, weerstations en sensoren voor luchtkwaliteit raadplegen ervan uitgaande dat deze data vanuit de cloud beschikbaar is. 
</t>
    </r>
    <r>
      <rPr>
        <i/>
        <sz val="12"/>
        <color theme="4"/>
        <rFont val="Calibri"/>
        <family val="2"/>
        <scheme val="minor"/>
      </rPr>
      <t>(meerdere antwoorden mogelijk; totaal te behalen punten: 15)</t>
    </r>
  </si>
  <si>
    <t>Handmatig importeren met CSV of JSON</t>
  </si>
  <si>
    <t>Zoek- en sorteerfuncties op attributen</t>
  </si>
  <si>
    <t>Zoek- en/of filterfuncties op attributen</t>
  </si>
  <si>
    <r>
      <t xml:space="preserve">Het BOR-systeem maakt gebruik van de volgende zoek- en/of filterfuncties op attribuut niveau bij een lijst of tabelweergave binnen het BOR-systeem:  
</t>
    </r>
    <r>
      <rPr>
        <i/>
        <sz val="12"/>
        <color theme="4"/>
        <rFont val="Calibri"/>
        <family val="2"/>
        <scheme val="minor"/>
      </rPr>
      <t>(meerdere antwoorden mogelijk; totaal te behalen punten: 45)</t>
    </r>
  </si>
  <si>
    <t xml:space="preserve">Attribuut begint met </t>
  </si>
  <si>
    <t>Attribuut eindigt op</t>
  </si>
  <si>
    <t>Attribuut bevat</t>
  </si>
  <si>
    <r>
      <t xml:space="preserve">Numeriek attribuut (=  &lt;  &gt;  </t>
    </r>
    <r>
      <rPr>
        <sz val="12"/>
        <color rgb="FF000000"/>
        <rFont val="Symbol"/>
        <family val="1"/>
        <charset val="2"/>
      </rPr>
      <t>£  ³)</t>
    </r>
  </si>
  <si>
    <t>Zoeken op datumattribuut   (=  &lt;  &gt; een bepaalde datum)</t>
  </si>
  <si>
    <t>Logische operatoren (NOT, AND en OR)</t>
  </si>
  <si>
    <t>Wildcards</t>
  </si>
  <si>
    <t>Gelijktijdig zoeken op verschillende attributen</t>
  </si>
  <si>
    <t>Sorteerfuncties op attributen</t>
  </si>
  <si>
    <r>
      <t xml:space="preserve">Het BOR-systeem maakt gebruik van de volgende sorteerfuncties bij een lijst of tabelweergave binnen het BOR-systeem:  
</t>
    </r>
    <r>
      <rPr>
        <i/>
        <sz val="12"/>
        <color theme="4"/>
        <rFont val="Calibri"/>
        <family val="2"/>
        <scheme val="minor"/>
      </rPr>
      <t>(meerdere antwoorden mogelijk; totaal te behalen punten: 16)</t>
    </r>
  </si>
  <si>
    <t>Alfabetisch van boven naar beneden en omgekeerd</t>
  </si>
  <si>
    <t>Numerieke attributen van hoog naar laag en omgekeerd</t>
  </si>
  <si>
    <t>Op meerdere attributen, waarbij je de volgorde waarbinnen gesorteerd moet, kan aangeven</t>
  </si>
  <si>
    <t>Alleen op één attribuut</t>
  </si>
  <si>
    <t>Gisfuncties</t>
  </si>
  <si>
    <t>Pannen</t>
  </si>
  <si>
    <r>
      <t xml:space="preserve">Pannen (kaartnavigatie) met muis in combinatie met muisknop.
</t>
    </r>
    <r>
      <rPr>
        <i/>
        <sz val="12"/>
        <color theme="4"/>
        <rFont val="Calibri"/>
        <family val="2"/>
        <scheme val="minor"/>
      </rPr>
      <t>(meerdere antwoorden zijn mogelijk; totaal te behalen punten: 15)</t>
    </r>
  </si>
  <si>
    <t>Direct pannen in de kaart met muis in combinatie met muisknop</t>
  </si>
  <si>
    <t>Pannen in de kaart na aanzetten panfunctie in menu</t>
  </si>
  <si>
    <t>In- en uitzoomen</t>
  </si>
  <si>
    <r>
      <t xml:space="preserve">In - en uitzoomen op de kaart om kaartbeeld (schaal) te vergroten of te verkleinen.
</t>
    </r>
    <r>
      <rPr>
        <i/>
        <sz val="12"/>
        <color theme="4"/>
        <rFont val="Calibri"/>
        <family val="2"/>
        <scheme val="minor"/>
      </rPr>
      <t>(meerdere antwoorden zijn mogelijk; totaal te behalen punten: 15)</t>
    </r>
  </si>
  <si>
    <t>Direct in- en uitzoomen in de kaart met muiswieltje</t>
  </si>
  <si>
    <t>Handmatig een schaal in te stellen</t>
  </si>
  <si>
    <t>Terug naar vorig zoomniveau</t>
  </si>
  <si>
    <t>In- en uitzoomen met een + en - in een menu</t>
  </si>
  <si>
    <t>In- en uitzoomen in de kaart na aanzetten zoomfunctie in menu</t>
  </si>
  <si>
    <t xml:space="preserve">Gebruik labels </t>
  </si>
  <si>
    <t xml:space="preserve">Het BOR-systeem biedt de mogelijkheid om labels toe te voegen aan geometrie (bijvoorbeeld aan meldingen openbare ruimte vanuit Melddesk) om objecten in de kaart inzichtelijk te maken.   </t>
  </si>
  <si>
    <t>Ja, label met opmaak zowel attribuuttekst als achtergrond</t>
  </si>
  <si>
    <t>Ja, alleen attribuuttekst</t>
  </si>
  <si>
    <t>Overige GIS-functies</t>
  </si>
  <si>
    <r>
      <t xml:space="preserve">Het BOR-systeem bevat de mogelijkheid de volgende GIS-functies: 
</t>
    </r>
    <r>
      <rPr>
        <i/>
        <sz val="12"/>
        <color theme="4"/>
        <rFont val="Calibri"/>
        <family val="2"/>
        <scheme val="minor"/>
      </rPr>
      <t>(meerdere antwoorden zijn mogelijk; totaal te behalen punten: 30)</t>
    </r>
  </si>
  <si>
    <t xml:space="preserve">Tonen cursorpositie op de kaart (XY-coördinaat) </t>
  </si>
  <si>
    <t>Afstandsbepaling (door een lijn te trekken in de kaart)</t>
  </si>
  <si>
    <t>Oppervlaktebepaling (door een vlak te tekenen in de kaart)</t>
  </si>
  <si>
    <t>Omtrekbepaling (door een vlak te tekenen in de kaart)</t>
  </si>
  <si>
    <t>Afdruk functies</t>
  </si>
  <si>
    <r>
      <t xml:space="preserve">Het BOR-systeem bevat de volgende mogelijkheden bij het afdrukken : 
</t>
    </r>
    <r>
      <rPr>
        <i/>
        <sz val="12"/>
        <color theme="4"/>
        <rFont val="Calibri"/>
        <family val="2"/>
        <scheme val="minor"/>
      </rPr>
      <t>(meerdere antwoorden zijn mogelijk; totaal te behalen punten: 40)</t>
    </r>
  </si>
  <si>
    <t xml:space="preserve"> legenda</t>
  </si>
  <si>
    <t xml:space="preserve"> schaal</t>
  </si>
  <si>
    <t xml:space="preserve"> datum</t>
  </si>
  <si>
    <t xml:space="preserve"> noordpijl</t>
  </si>
  <si>
    <t xml:space="preserve"> titeltekst</t>
  </si>
  <si>
    <t xml:space="preserve"> logo</t>
  </si>
  <si>
    <t>Maken van selecties</t>
  </si>
  <si>
    <t>Selecteren van GIS-objecten</t>
  </si>
  <si>
    <r>
      <t xml:space="preserve">Het BOR-systeem biedt de opdrachtgever de mogelijkheid selecties te kunnen maken op de geometrie: 
</t>
    </r>
    <r>
      <rPr>
        <i/>
        <sz val="12"/>
        <color theme="4"/>
        <rFont val="Calibri"/>
        <family val="2"/>
        <scheme val="minor"/>
      </rPr>
      <t>(meerdere antwoorden zijn mogelijk; totaal te behalen punten: 30)</t>
    </r>
  </si>
  <si>
    <t>Selecteer één object of meerdere niet naast elkaar gelegen objecten</t>
  </si>
  <si>
    <t>Selecteren van objecten binnen een rechthoek</t>
  </si>
  <si>
    <t>Selecteren van objecten binnen een cirkel</t>
  </si>
  <si>
    <t>Selecteren van objecten binnen een polygoon</t>
  </si>
  <si>
    <t>Deselecteren van een object binnen een selectie</t>
  </si>
  <si>
    <t>Deselecteren van de gehele selectie</t>
  </si>
  <si>
    <t>Na selecteren object(en) krijgen deze objecten een selectiekleur</t>
  </si>
  <si>
    <t>Selecteren van GIS-objecten met behulp van buffering</t>
  </si>
  <si>
    <r>
      <t xml:space="preserve">Het BOR-systeem biedt de opdrachtgever de mogelijkheid een bufferzone om een GIS-object of een zelfgetekende contour te plaatsen. Binnen deze functie zijn de volgende opties:
</t>
    </r>
    <r>
      <rPr>
        <i/>
        <sz val="12"/>
        <color theme="4"/>
        <rFont val="Calibri"/>
        <family val="2"/>
        <scheme val="minor"/>
      </rPr>
      <t>(meerdere antwoorden zijn mogelijk; totaal te behalen punten: 40)</t>
    </r>
  </si>
  <si>
    <t>Buffering is niet mogelijk</t>
  </si>
  <si>
    <t>Bufferzone plaatsen om één object (vlak, lijn of punt)</t>
  </si>
  <si>
    <t>Bufferzone plaatsen om selectie van aangrenzende vlakken</t>
  </si>
  <si>
    <t>Bufferzone plaatsen om een zelfgetekende contour</t>
  </si>
  <si>
    <t>Alleen objecten selecteren binnen het selectiegebied</t>
  </si>
  <si>
    <t>Alleen objecten selecteren buiten het selectiegebied</t>
  </si>
  <si>
    <t>Buffer bepalen met behulp van een attribuutwaarde (bijv. boomkroon)</t>
  </si>
  <si>
    <t>Buffer bepalen op basis van een in te geven waarde</t>
  </si>
  <si>
    <t xml:space="preserve">Niet zelf de grootte van de buffer bepalen </t>
  </si>
  <si>
    <t>Opleiding</t>
  </si>
  <si>
    <t>Opleidingen medewerkers</t>
  </si>
  <si>
    <r>
      <t xml:space="preserve">Opdrachtnemer biedt Opdrachtgever de mogelijkheid medewerkers Opdrachtgever en derden die voor Opdrachtgever werken op te leiden door middel van: 
</t>
    </r>
    <r>
      <rPr>
        <i/>
        <sz val="12"/>
        <color theme="4"/>
        <rFont val="Calibri"/>
        <family val="2"/>
        <scheme val="minor"/>
      </rPr>
      <t>(meerdere antwoorden zijn mogelijk; totaal te behalen punten: 16)</t>
    </r>
  </si>
  <si>
    <t>E-learning</t>
  </si>
  <si>
    <t>klassikale training bij Opdrachtnemer</t>
  </si>
  <si>
    <t>klassikale training bij Opdrachtgever</t>
  </si>
  <si>
    <t>Opleidingen nieuwe medewerkers en inhaalsessies</t>
  </si>
  <si>
    <r>
      <t xml:space="preserve">Opdrachtnemer biedt Opdrachtgever de mogelijkheid na ingebruikname van het BOR-systeem nieuwe medewerkers en inhaalsessies in de doelgroepen functioneel beheerders en eindgebruikers-beheerders op te leiden door middel van: 
</t>
    </r>
    <r>
      <rPr>
        <i/>
        <sz val="12"/>
        <color theme="4"/>
        <rFont val="Calibri"/>
        <family val="2"/>
        <scheme val="minor"/>
      </rPr>
      <t>(meerdere antwoorden zijn mogelijk; totaal te behalen punten: 16)</t>
    </r>
  </si>
  <si>
    <t>Ondersteuning medewerkers direct na live-gang</t>
  </si>
  <si>
    <t xml:space="preserve">Opdrachtnemer biedt Opdrachtgever de volgende ondersteuning direct na live-gang van het BOR-systeem: </t>
  </si>
  <si>
    <t>niet, ondersteuning ligt bij Opdrachtgever</t>
  </si>
  <si>
    <t>via een speciale helpdesk afspraak bij Opdrachtnemer</t>
  </si>
  <si>
    <t>met zogenaamde floorwalkers van Opdrachtnemer</t>
  </si>
  <si>
    <t>Trainingsomgeving medewerkers</t>
  </si>
  <si>
    <r>
      <t xml:space="preserve">Opdrachtnemer biedt Opdrachtgever de volgende trainingsdata aan: : 
</t>
    </r>
    <r>
      <rPr>
        <i/>
        <sz val="12"/>
        <color theme="4"/>
        <rFont val="Calibri"/>
        <family val="2"/>
        <scheme val="minor"/>
      </rPr>
      <t>(meerdere antwoorden zijn mogelijk; totaal te behalen punten: 16)</t>
    </r>
  </si>
  <si>
    <t>standaard trainingsdata van Opdrachtnemer</t>
  </si>
  <si>
    <t>kopie van delen van het operationele bestand van Opdrachtgever</t>
  </si>
  <si>
    <t>kopie van het gehele operationele bestand van Opdrachtgever</t>
  </si>
  <si>
    <t>Servicelevel agreement</t>
  </si>
  <si>
    <t>IT ServiceManagement-tooling</t>
  </si>
  <si>
    <t xml:space="preserve">Opdrachtnemer maakt gebruik van IT ServiceManagement (ITSM) tool waar Opdrachtgever gebruik van kan maken voor het  melden van incidenten, het stellen van vragen, indienen van wijzigingsvoorstellen en geeft informatie/ inzicht in de afhandeling daarvan. </t>
  </si>
  <si>
    <t>Ondersteuning helpdesk</t>
  </si>
  <si>
    <r>
      <rPr>
        <sz val="12"/>
        <color rgb="FF000000"/>
        <rFont val="Calibri"/>
        <family val="2"/>
      </rPr>
      <t xml:space="preserve">De helpdesk van Opdrachtnemer levert de volgende vormen van ondersteuning:  
</t>
    </r>
    <r>
      <rPr>
        <sz val="12"/>
        <color rgb="FF4472C4"/>
        <rFont val="Calibri"/>
        <family val="2"/>
      </rPr>
      <t>(meerdere antwoorden zijn mogelijk; totaal te behalen punten: 35)</t>
    </r>
  </si>
  <si>
    <t>via kennisbank/webportaal</t>
  </si>
  <si>
    <t>via ITSM tool</t>
  </si>
  <si>
    <t>telefonisch</t>
  </si>
  <si>
    <t>per email</t>
  </si>
  <si>
    <t>via teamviewer</t>
  </si>
  <si>
    <t>Release en patchmanagement</t>
  </si>
  <si>
    <t xml:space="preserve">Opdrachtnemer beschikt over release, patch management en onderhouds- processen die zijn vastgelegd en beschikbaar worden gesteld aan Opdrachtgever. </t>
  </si>
  <si>
    <t>Aantal releases per jaar</t>
  </si>
  <si>
    <t>Als onderdeel van het releasemanagement hanteert Opdrachtnemer het volgende aantal releases (dus exclusief patches en onderhoud) met nieuwe functionaliteit per jaar.</t>
  </si>
  <si>
    <t>1 release in de twee jaar</t>
  </si>
  <si>
    <t>1 release per jaar</t>
  </si>
  <si>
    <t>2 releases per jaar</t>
  </si>
  <si>
    <t>meer dan 2 releases per jaar</t>
  </si>
  <si>
    <t>Testen nieuwe releases</t>
  </si>
  <si>
    <t>Opdrachtnemer faciliteert het testen van een nieuw release op de volgende wijze:</t>
  </si>
  <si>
    <t>niet, Opdrachtnemer test zelf</t>
  </si>
  <si>
    <t>met een testgroep binnen de landelijke gebruikersgroep</t>
  </si>
  <si>
    <t xml:space="preserve">elke gebruikersorganisatie (indien gewenst) test apart </t>
  </si>
  <si>
    <t>zowel de gebruikersorganisatie als de landelijke gebruikersgroep</t>
  </si>
  <si>
    <t>Wijziging functionaliteit en prioritering</t>
  </si>
  <si>
    <t>Uitgaande van een (gelimiteerd) onderhoudsbudget zal door gebruikers gewenste functionaliteit niet gelijk in het volgende release beschikbaar zijn. Om invloed uit te kunnen oefenen op nieuwe functionaliteit en de prioritering ervan heeft Opdrachtnemer de mogelijkheid Opdrachtgever deel te laten nemen in een landelijke gebruikersgroep. In deze gebruikersgroep worden voorstellen gedaan voor nieuwe functionaliteit en prioritering van doorvoering in het BOR-systeem</t>
  </si>
  <si>
    <t>Opdrachtnemer stelt wijziging voor en prioriteert deze</t>
  </si>
  <si>
    <t>Opdrachtnemer stelt wijziging voor en gebruikersgroep prioriteert deze</t>
  </si>
  <si>
    <t>gebruikersgroep stelt wijziging voor en Opdrachtnemer prioriteert deze</t>
  </si>
  <si>
    <t>Opdrachtnemer en gebruikersgroep stellen wijzigingen voor en gebruikersgroep prioriteert deze</t>
  </si>
  <si>
    <t>Performance opvraging registratiescherm</t>
  </si>
  <si>
    <t>Het BOR systeem heeft bij opvraging van een registratiescherm van een (niet-)BOR-object een responsetijd tussen:</t>
  </si>
  <si>
    <t>tussen 0 en 2 seconden</t>
  </si>
  <si>
    <t>tussen 2 en 4 seconden</t>
  </si>
  <si>
    <t>meer dan 4 seconden</t>
  </si>
  <si>
    <t>XLA</t>
  </si>
  <si>
    <t xml:space="preserve">Opdrachtnemer werkt aantoonbaar aan XLA  en stelt activiteiten die worden ondernomen beschikbaar. </t>
  </si>
  <si>
    <t>Opdrachtgever gaat in contractperiode een XLA met Opdrachtnemer aan</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</si>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</sst>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b/>
      <i/>
      <sz val="12"/>
      <color rgb="FF1F497D"/>
      <name val="Calibri"/>
      <family val="2"/>
      <scheme val="minor"/>
    </font>
    <font>
      <sz val="12"/>
      <color rgb="FF000000"/>
      <name val="Symbol"/>
      <family val="1"/>
      <charset val="2"/>
    </font>
    <font>
      <b/>
      <i/>
      <sz val="12"/>
      <color theme="1"/>
      <name val="Calibri"/>
      <family val="2"/>
      <scheme val="minor"/>
    </font>
    <font>
      <sz val="12"/>
      <color theme="1"/>
      <name val="Calibri"/>
      <family val="2"/>
      <scheme val="minor"/>
    </font>
    <font>
      <i/>
      <sz val="12"/>
      <color theme="0" tint="-0.14999847407452621"/>
      <name val="Calibri"/>
      <family val="2"/>
      <scheme val="minor"/>
    </font>
    <font>
      <sz val="12"/>
      <color theme="0" tint="-0.14999847407452621"/>
      <name val="Calibri"/>
      <family val="2"/>
      <scheme val="minor"/>
    </font>
    <font>
      <sz val="12"/>
      <color rgb="FF000000"/>
      <name val="Calibri"/>
      <family val="2"/>
    </font>
    <font>
      <i/>
      <sz val="12"/>
      <color theme="4"/>
      <name val="Calibri"/>
      <family val="2"/>
    </font>
    <font>
      <i/>
      <sz val="12"/>
      <color theme="4"/>
      <name val="Calibri"/>
      <family val="2"/>
      <scheme val="minor"/>
    </font>
    <font>
      <sz val="12"/>
      <color rgb="FF4472C4"/>
      <name val="Calibri"/>
      <family val="2"/>
    </font>
    <font>
      <sz val="12"/>
      <color rgb="FF000000"/>
      <name val="Calibri"/>
      <scheme val="minor"/>
    </font>
    <font>
      <i/>
      <sz val="12"/>
      <color rgb="FF4472C4"/>
      <name val="Calibri"/>
      <scheme val="minor"/>
    </font>
    <font>
      <b/>
      <sz val="12"/>
      <color rgb="FF000000"/>
      <name val="Calibri"/>
      <scheme val="minor"/>
    </font>
    <font>
      <b/>
      <i/>
      <sz val="11"/>
      <color rgb="FF757171"/>
      <name val="Calibri"/>
      <scheme val="minor"/>
    </font>
    <font>
      <b/>
      <sz val="12"/>
      <color theme="1"/>
      <name val="Calibri"/>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s>
  <borders count="13">
    <border>
      <left/>
      <right/>
      <top/>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rgb="FFBFBFBF"/>
      </right>
      <top/>
      <bottom style="medium">
        <color rgb="FFBFBFBF"/>
      </bottom>
      <diagonal/>
    </border>
    <border>
      <left style="medium">
        <color indexed="64"/>
      </left>
      <right/>
      <top/>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3" fillId="0" borderId="7" xfId="0" applyFont="1" applyBorder="1" applyAlignment="1">
      <alignment horizontal="center" vertical="top" wrapText="1"/>
    </xf>
    <xf numFmtId="0" fontId="4" fillId="0" borderId="8" xfId="0" applyFont="1" applyBorder="1" applyAlignment="1">
      <alignment vertical="top" wrapText="1"/>
    </xf>
    <xf numFmtId="0" fontId="3" fillId="0" borderId="8" xfId="0" applyFont="1" applyBorder="1" applyAlignment="1">
      <alignment horizontal="center" vertical="top" wrapText="1"/>
    </xf>
    <xf numFmtId="0" fontId="3" fillId="0" borderId="8" xfId="0" applyFont="1" applyBorder="1" applyAlignment="1">
      <alignment horizontal="left" vertical="top" wrapText="1"/>
    </xf>
    <xf numFmtId="0" fontId="3" fillId="0" borderId="8" xfId="0" applyFont="1" applyBorder="1" applyAlignment="1">
      <alignment horizontal="right" vertical="top" wrapText="1" indent="1"/>
    </xf>
    <xf numFmtId="0" fontId="3" fillId="0" borderId="9" xfId="0" applyFont="1" applyBorder="1" applyAlignment="1">
      <alignment horizontal="center" vertical="top" wrapText="1"/>
    </xf>
    <xf numFmtId="0" fontId="4" fillId="0" borderId="7" xfId="0" applyFont="1" applyBorder="1" applyAlignment="1">
      <alignment vertical="top" wrapText="1"/>
    </xf>
    <xf numFmtId="0" fontId="3" fillId="0" borderId="0" xfId="0" applyFont="1" applyAlignment="1">
      <alignment vertical="top" wrapText="1"/>
    </xf>
    <xf numFmtId="0" fontId="3" fillId="0" borderId="9" xfId="0" applyFont="1" applyBorder="1" applyAlignment="1">
      <alignment horizontal="right" vertical="top" wrapText="1" indent="1"/>
    </xf>
    <xf numFmtId="0" fontId="0" fillId="0" borderId="0" xfId="0" applyAlignment="1">
      <alignment vertical="top"/>
    </xf>
    <xf numFmtId="0" fontId="3" fillId="0" borderId="11" xfId="0" applyFont="1" applyBorder="1" applyAlignment="1">
      <alignment horizontal="center" vertical="top" wrapText="1"/>
    </xf>
    <xf numFmtId="0" fontId="3" fillId="0" borderId="8" xfId="0" applyFont="1" applyBorder="1" applyAlignment="1">
      <alignment vertical="top"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4" xfId="0" applyFont="1" applyFill="1" applyBorder="1" applyAlignment="1">
      <alignment horizontal="center" vertical="top" wrapText="1"/>
    </xf>
    <xf numFmtId="0" fontId="6" fillId="3" borderId="5" xfId="0" applyFont="1" applyFill="1" applyBorder="1" applyAlignment="1">
      <alignment horizontal="center" vertical="center" wrapText="1"/>
    </xf>
    <xf numFmtId="0" fontId="7" fillId="3" borderId="6" xfId="0" applyFont="1" applyFill="1" applyBorder="1" applyAlignment="1">
      <alignment horizontal="center" vertical="top" wrapText="1"/>
    </xf>
    <xf numFmtId="0" fontId="8" fillId="0" borderId="7" xfId="0" applyFont="1" applyBorder="1" applyAlignment="1">
      <alignment horizontal="center" vertical="top" wrapText="1"/>
    </xf>
    <xf numFmtId="0" fontId="2" fillId="0" borderId="3" xfId="0" applyFont="1" applyBorder="1" applyAlignment="1" applyProtection="1">
      <alignment horizontal="center" vertical="center" wrapText="1"/>
      <protection locked="0"/>
    </xf>
    <xf numFmtId="0" fontId="9" fillId="0" borderId="7" xfId="0" applyFont="1" applyBorder="1" applyAlignment="1">
      <alignment horizontal="center" vertical="top" wrapText="1"/>
    </xf>
    <xf numFmtId="0" fontId="10" fillId="0" borderId="10" xfId="0" applyFont="1" applyBorder="1" applyAlignment="1">
      <alignment vertical="top" wrapText="1"/>
    </xf>
    <xf numFmtId="0" fontId="9" fillId="0" borderId="8" xfId="0" applyFont="1" applyBorder="1" applyAlignment="1">
      <alignment horizontal="center" vertical="top" wrapText="1"/>
    </xf>
    <xf numFmtId="0" fontId="7" fillId="3" borderId="5" xfId="0" applyFont="1" applyFill="1" applyBorder="1" applyAlignment="1">
      <alignment vertical="top" wrapText="1"/>
    </xf>
    <xf numFmtId="0" fontId="10" fillId="0" borderId="8" xfId="0" applyFont="1" applyBorder="1" applyAlignment="1">
      <alignment horizontal="left" vertical="top" wrapText="1"/>
    </xf>
    <xf numFmtId="0" fontId="3" fillId="3" borderId="8" xfId="0" applyFont="1" applyFill="1" applyBorder="1" applyAlignment="1" applyProtection="1">
      <alignment horizontal="center" vertical="top" wrapText="1"/>
      <protection locked="0"/>
    </xf>
    <xf numFmtId="0" fontId="3" fillId="3" borderId="9" xfId="0" applyFont="1" applyFill="1" applyBorder="1" applyAlignment="1" applyProtection="1">
      <alignment horizontal="center" vertical="top" wrapText="1"/>
      <protection locked="0"/>
    </xf>
    <xf numFmtId="0" fontId="7" fillId="3" borderId="6" xfId="0" applyFont="1" applyFill="1" applyBorder="1" applyAlignment="1" applyProtection="1">
      <alignment vertical="top" wrapText="1"/>
      <protection locked="0"/>
    </xf>
    <xf numFmtId="0" fontId="7" fillId="3" borderId="12" xfId="0" applyFont="1" applyFill="1" applyBorder="1" applyAlignment="1" applyProtection="1">
      <alignment vertical="top" wrapText="1"/>
      <protection locked="0"/>
    </xf>
    <xf numFmtId="0" fontId="14" fillId="0" borderId="8" xfId="0" applyFont="1" applyBorder="1" applyAlignment="1">
      <alignment horizontal="left" vertical="top" wrapText="1"/>
    </xf>
    <xf numFmtId="0" fontId="18" fillId="2" borderId="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Gerwin van der Zee" id="{8E54F291-99A8-4013-97CC-062EFEF1E1DB}" userId="S::GW.vanderZee@amersfoort.nl::fe521170-cf99-4f84-a00f-6b0b12754dfa" providerId="AD"/>
  <person displayName="Henkjan Schriemer" id="{C2E7F675-3701-4DEF-B432-950E120CBE42}" userId="S::HJ.Schriemer@amersfoort.nl::10455ab6-4a52-4f40-b239-7e1c3916aa7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36" dT="2023-12-06T14:37:31.04" personId="{8E54F291-99A8-4013-97CC-062EFEF1E1DB}" id="{1A5D94DA-BEEB-437D-9945-9C6E6197C332}">
    <text xml:space="preserve">Waarom zou je meer dan 2 updates per jaar willen? 
</text>
  </threadedComment>
  <threadedComment ref="B236" dT="2023-12-07T08:32:25.20" personId="{C2E7F675-3701-4DEF-B432-950E120CBE42}" id="{86181F33-56BC-4530-8B2F-829980E4373C}" parentId="{1A5D94DA-BEEB-437D-9945-9C6E6197C332}">
    <text>SaaS oplossingen worden voortdurend aangepast het is niet meer zo als on premise dat er paar keer per jaar een release is. Doorlopend worden foutjes en kleine functionaliteit aangepast. Ik vind wel dat er een soort kalender moet zijn bij een leverancier; misschien deze wens anders formuleren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5E31-B233-48C2-87A3-F22BDC5CAD97}">
  <dimension ref="A1:H258"/>
  <sheetViews>
    <sheetView tabSelected="1" workbookViewId="0">
      <selection activeCell="D7" sqref="D7"/>
    </sheetView>
  </sheetViews>
  <sheetFormatPr defaultRowHeight="14.65"/>
  <cols>
    <col min="1" max="1" width="5.42578125" customWidth="1"/>
    <col min="2" max="2" width="78.5703125" customWidth="1"/>
    <col min="3" max="3" width="11.140625" customWidth="1"/>
    <col min="4" max="4" width="10.28515625" customWidth="1"/>
    <col min="5" max="5" width="5.28515625" customWidth="1"/>
  </cols>
  <sheetData>
    <row r="1" spans="1:8" ht="79.5" customHeight="1" thickBot="1">
      <c r="A1" s="13" t="s">
        <v>0</v>
      </c>
      <c r="B1" s="30" t="s">
        <v>1</v>
      </c>
      <c r="C1" s="14" t="s">
        <v>2</v>
      </c>
      <c r="D1" s="14" t="s">
        <v>3</v>
      </c>
    </row>
    <row r="2" spans="1:8" ht="16.350000000000001" thickBot="1">
      <c r="A2" s="15"/>
      <c r="B2" s="16" t="s">
        <v>4</v>
      </c>
      <c r="C2" s="17">
        <f>SUM(C254,C249,C243,C237,C231,C227,C220,C216,C210,C205,C200,C195,C183,C174,C165,C159,C154,C147,C143,C136,C126,C119,C115,C108,C103,C99,C93,C88,C83,C76,C70,C66,C61,C56,C51,C46,C41,C34,C28,C23,C18,C8,C3)</f>
        <v>838</v>
      </c>
      <c r="D2" s="17">
        <f>SUM(D254,D249,D243,D237,D231,D227,D220,D216,D210,D205,D200,D195,D183,D174,D165,D159,D154,D147,D143,D136,D126,D119,D115,D108,D103,D99,D93,D88,D83,D76,D70,D66,D61,D56,D51,D46,D41,D34,D28,D23,D18,D8,D3)</f>
        <v>0</v>
      </c>
    </row>
    <row r="3" spans="1:8" s="10" customFormat="1" ht="15.95">
      <c r="A3" s="1">
        <v>1</v>
      </c>
      <c r="B3" s="2" t="s">
        <v>5</v>
      </c>
      <c r="C3" s="18">
        <v>15</v>
      </c>
      <c r="D3" s="19">
        <f>_xlfn.MAXIFS(C5:C7,D5:D7,"X")</f>
        <v>0</v>
      </c>
    </row>
    <row r="4" spans="1:8" s="10" customFormat="1" ht="47.65">
      <c r="A4" s="3"/>
      <c r="B4" s="4" t="s">
        <v>6</v>
      </c>
      <c r="C4" s="3"/>
      <c r="D4" s="3"/>
    </row>
    <row r="5" spans="1:8" ht="16.5">
      <c r="A5" s="3"/>
      <c r="B5" s="5" t="s">
        <v>7</v>
      </c>
      <c r="C5" s="3">
        <v>0</v>
      </c>
      <c r="D5" s="25"/>
    </row>
    <row r="6" spans="1:8" ht="16.5">
      <c r="A6" s="3"/>
      <c r="B6" s="5" t="s">
        <v>8</v>
      </c>
      <c r="C6" s="3">
        <v>2</v>
      </c>
      <c r="D6" s="25" t="s">
        <v>9</v>
      </c>
    </row>
    <row r="7" spans="1:8" ht="16.5">
      <c r="A7" s="6"/>
      <c r="B7" s="5" t="s">
        <v>10</v>
      </c>
      <c r="C7" s="6">
        <v>15</v>
      </c>
      <c r="D7" s="26"/>
    </row>
    <row r="8" spans="1:8" s="10" customFormat="1" ht="15.95">
      <c r="A8" s="1">
        <v>2</v>
      </c>
      <c r="B8" s="7" t="s">
        <v>11</v>
      </c>
      <c r="C8" s="20">
        <v>40</v>
      </c>
      <c r="D8" s="19">
        <f>SUMIFS(C10:C17,D10:D17,"x")</f>
        <v>0</v>
      </c>
      <c r="F8"/>
      <c r="G8"/>
      <c r="H8"/>
    </row>
    <row r="9" spans="1:8" s="10" customFormat="1" ht="48" thickBot="1">
      <c r="A9" s="3"/>
      <c r="B9" s="21" t="s">
        <v>12</v>
      </c>
      <c r="C9" s="3"/>
      <c r="D9" s="3"/>
      <c r="F9"/>
      <c r="G9"/>
      <c r="H9"/>
    </row>
    <row r="10" spans="1:8" s="10" customFormat="1" ht="15.95">
      <c r="A10" s="3"/>
      <c r="B10" s="5" t="s">
        <v>13</v>
      </c>
      <c r="C10" s="3">
        <v>10</v>
      </c>
      <c r="D10" s="25"/>
      <c r="F10"/>
      <c r="G10"/>
      <c r="H10"/>
    </row>
    <row r="11" spans="1:8" s="10" customFormat="1" ht="15.95">
      <c r="A11" s="3"/>
      <c r="B11" s="5" t="s">
        <v>14</v>
      </c>
      <c r="C11" s="3">
        <v>7</v>
      </c>
      <c r="D11" s="25"/>
      <c r="F11"/>
      <c r="G11"/>
      <c r="H11"/>
    </row>
    <row r="12" spans="1:8" s="10" customFormat="1" ht="15.95">
      <c r="A12" s="3"/>
      <c r="B12" s="5" t="s">
        <v>15</v>
      </c>
      <c r="C12" s="3">
        <v>5</v>
      </c>
      <c r="D12" s="25"/>
      <c r="F12"/>
      <c r="G12"/>
      <c r="H12"/>
    </row>
    <row r="13" spans="1:8" s="10" customFormat="1" ht="15.95">
      <c r="A13" s="3"/>
      <c r="B13" s="5" t="s">
        <v>16</v>
      </c>
      <c r="C13" s="3">
        <v>5</v>
      </c>
      <c r="D13" s="25"/>
      <c r="F13"/>
      <c r="G13"/>
      <c r="H13"/>
    </row>
    <row r="14" spans="1:8" s="10" customFormat="1" ht="15.95">
      <c r="A14" s="3"/>
      <c r="B14" s="5" t="s">
        <v>17</v>
      </c>
      <c r="C14" s="3">
        <v>2</v>
      </c>
      <c r="D14" s="25"/>
      <c r="F14"/>
      <c r="G14"/>
      <c r="H14"/>
    </row>
    <row r="15" spans="1:8" s="10" customFormat="1" ht="15.95">
      <c r="A15" s="3"/>
      <c r="B15" s="5" t="s">
        <v>18</v>
      </c>
      <c r="C15" s="3">
        <v>7</v>
      </c>
      <c r="D15" s="25"/>
      <c r="F15"/>
      <c r="G15"/>
      <c r="H15"/>
    </row>
    <row r="16" spans="1:8" s="10" customFormat="1" ht="15.95">
      <c r="A16" s="3"/>
      <c r="B16" s="5" t="s">
        <v>19</v>
      </c>
      <c r="C16" s="3">
        <v>2</v>
      </c>
      <c r="D16" s="25"/>
      <c r="F16"/>
      <c r="G16"/>
      <c r="H16"/>
    </row>
    <row r="17" spans="1:8" s="10" customFormat="1" ht="16.350000000000001" thickBot="1">
      <c r="A17" s="6"/>
      <c r="B17" s="9" t="s">
        <v>20</v>
      </c>
      <c r="C17" s="6">
        <v>2</v>
      </c>
      <c r="D17" s="26"/>
      <c r="F17"/>
      <c r="G17"/>
      <c r="H17"/>
    </row>
    <row r="18" spans="1:8" s="10" customFormat="1" ht="15.95">
      <c r="A18" s="1">
        <v>3</v>
      </c>
      <c r="B18" s="7" t="s">
        <v>21</v>
      </c>
      <c r="C18" s="20">
        <v>16</v>
      </c>
      <c r="D18" s="19">
        <f>SUMIFS(C20:C22,D20:D22,"x")</f>
        <v>0</v>
      </c>
      <c r="F18"/>
      <c r="G18"/>
      <c r="H18"/>
    </row>
    <row r="19" spans="1:8" s="10" customFormat="1" ht="63.4">
      <c r="A19" s="3"/>
      <c r="B19" s="29" t="s">
        <v>22</v>
      </c>
      <c r="C19" s="3"/>
      <c r="D19" s="3"/>
      <c r="F19"/>
      <c r="G19"/>
      <c r="H19"/>
    </row>
    <row r="20" spans="1:8" ht="15.95">
      <c r="A20" s="3"/>
      <c r="B20" s="5" t="s">
        <v>23</v>
      </c>
      <c r="C20" s="3">
        <v>10</v>
      </c>
      <c r="D20" s="25"/>
    </row>
    <row r="21" spans="1:8" ht="15.95">
      <c r="A21" s="3"/>
      <c r="B21" s="5" t="s">
        <v>24</v>
      </c>
      <c r="C21" s="3">
        <v>5</v>
      </c>
      <c r="D21" s="25"/>
    </row>
    <row r="22" spans="1:8" ht="16.350000000000001" thickBot="1">
      <c r="A22" s="6"/>
      <c r="B22" s="9" t="s">
        <v>25</v>
      </c>
      <c r="C22" s="6">
        <v>1</v>
      </c>
      <c r="D22" s="26"/>
    </row>
    <row r="23" spans="1:8" ht="15.95">
      <c r="A23" s="3">
        <v>4</v>
      </c>
      <c r="B23" s="2" t="s">
        <v>26</v>
      </c>
      <c r="C23" s="22">
        <v>12</v>
      </c>
      <c r="D23" s="19">
        <f>SUMIFS(C25:C27,D25:D27,"x")</f>
        <v>0</v>
      </c>
      <c r="E23" s="10"/>
    </row>
    <row r="24" spans="1:8" s="10" customFormat="1" ht="47.65">
      <c r="A24" s="3"/>
      <c r="B24" s="4" t="s">
        <v>27</v>
      </c>
      <c r="C24" s="3"/>
      <c r="D24" s="3"/>
    </row>
    <row r="25" spans="1:8" s="10" customFormat="1" ht="15.95">
      <c r="A25" s="3"/>
      <c r="B25" s="5" t="s">
        <v>28</v>
      </c>
      <c r="C25" s="3">
        <v>0</v>
      </c>
      <c r="D25" s="25"/>
    </row>
    <row r="26" spans="1:8" ht="15.95">
      <c r="A26" s="3"/>
      <c r="B26" s="5" t="s">
        <v>29</v>
      </c>
      <c r="C26" s="3">
        <v>2</v>
      </c>
      <c r="D26" s="25"/>
    </row>
    <row r="27" spans="1:8" ht="16.350000000000001" thickBot="1">
      <c r="A27" s="3"/>
      <c r="B27" s="9" t="s">
        <v>30</v>
      </c>
      <c r="C27" s="6">
        <v>10</v>
      </c>
      <c r="D27" s="25"/>
    </row>
    <row r="28" spans="1:8" ht="15.95">
      <c r="A28" s="1">
        <v>5</v>
      </c>
      <c r="B28" s="2" t="s">
        <v>31</v>
      </c>
      <c r="C28" s="20">
        <v>12</v>
      </c>
      <c r="D28" s="19">
        <f>_xlfn.MAXIFS(C30:C33,D30:D33,"X")</f>
        <v>0</v>
      </c>
      <c r="E28" s="10"/>
    </row>
    <row r="29" spans="1:8" s="10" customFormat="1" ht="31.7">
      <c r="A29" s="3"/>
      <c r="B29" s="4" t="s">
        <v>32</v>
      </c>
      <c r="C29" s="3"/>
      <c r="D29" s="3"/>
    </row>
    <row r="30" spans="1:8" ht="15.95">
      <c r="A30" s="3"/>
      <c r="B30" s="5" t="s">
        <v>25</v>
      </c>
      <c r="C30" s="3">
        <v>1</v>
      </c>
      <c r="D30" s="25"/>
    </row>
    <row r="31" spans="1:8" ht="15.95">
      <c r="A31" s="3"/>
      <c r="B31" s="5" t="s">
        <v>23</v>
      </c>
      <c r="C31" s="3">
        <v>10</v>
      </c>
      <c r="D31" s="25"/>
    </row>
    <row r="32" spans="1:8" ht="15.95">
      <c r="A32" s="3"/>
      <c r="B32" s="5" t="s">
        <v>33</v>
      </c>
      <c r="C32" s="3">
        <v>12</v>
      </c>
      <c r="D32" s="25"/>
    </row>
    <row r="33" spans="1:6" ht="16.350000000000001" thickBot="1">
      <c r="A33" s="3"/>
      <c r="B33" s="9" t="s">
        <v>28</v>
      </c>
      <c r="C33" s="6">
        <v>0</v>
      </c>
      <c r="D33" s="25"/>
    </row>
    <row r="34" spans="1:6" s="10" customFormat="1" ht="15.95">
      <c r="A34" s="1">
        <v>6</v>
      </c>
      <c r="B34" s="7" t="s">
        <v>34</v>
      </c>
      <c r="C34" s="22">
        <v>26</v>
      </c>
      <c r="D34" s="19">
        <f>SUMIFS(C36:C40,D36:D40,"x")</f>
        <v>0</v>
      </c>
    </row>
    <row r="35" spans="1:6" s="10" customFormat="1" ht="47.65">
      <c r="A35" s="3"/>
      <c r="B35" s="4" t="s">
        <v>35</v>
      </c>
      <c r="C35" s="3"/>
      <c r="D35" s="3"/>
      <c r="F35" s="8"/>
    </row>
    <row r="36" spans="1:6" ht="15.95">
      <c r="A36" s="3"/>
      <c r="B36" s="5" t="s">
        <v>28</v>
      </c>
      <c r="C36" s="3">
        <v>0</v>
      </c>
      <c r="D36" s="25"/>
    </row>
    <row r="37" spans="1:6" ht="15.95">
      <c r="A37" s="3"/>
      <c r="B37" s="5" t="s">
        <v>29</v>
      </c>
      <c r="C37" s="3">
        <v>2</v>
      </c>
      <c r="D37" s="25"/>
    </row>
    <row r="38" spans="1:6" ht="15.95">
      <c r="A38" s="3"/>
      <c r="B38" s="5" t="s">
        <v>36</v>
      </c>
      <c r="C38" s="3">
        <v>6</v>
      </c>
      <c r="D38" s="25"/>
    </row>
    <row r="39" spans="1:6" ht="15.95">
      <c r="A39" s="3"/>
      <c r="B39" s="5" t="s">
        <v>37</v>
      </c>
      <c r="C39" s="3">
        <v>6</v>
      </c>
      <c r="D39" s="25"/>
    </row>
    <row r="40" spans="1:6" ht="16.350000000000001" thickBot="1">
      <c r="A40" s="6"/>
      <c r="B40" s="9" t="s">
        <v>38</v>
      </c>
      <c r="C40" s="6">
        <v>12</v>
      </c>
      <c r="D40" s="26"/>
    </row>
    <row r="41" spans="1:6" s="10" customFormat="1" ht="15.95">
      <c r="A41" s="3">
        <v>7</v>
      </c>
      <c r="B41" s="2" t="s">
        <v>39</v>
      </c>
      <c r="C41" s="22">
        <v>13</v>
      </c>
      <c r="D41" s="19">
        <f>SUMIFS(C43:C45,D43:D45,"x")</f>
        <v>0</v>
      </c>
    </row>
    <row r="42" spans="1:6" s="10" customFormat="1" ht="47.65">
      <c r="A42" s="3"/>
      <c r="B42" s="29" t="s">
        <v>40</v>
      </c>
      <c r="C42" s="3"/>
      <c r="D42" s="3"/>
    </row>
    <row r="43" spans="1:6" ht="15.95">
      <c r="A43" s="3"/>
      <c r="B43" s="5" t="s">
        <v>28</v>
      </c>
      <c r="C43" s="3">
        <v>0</v>
      </c>
      <c r="D43" s="25"/>
    </row>
    <row r="44" spans="1:6" ht="15.95">
      <c r="A44" s="3"/>
      <c r="B44" s="5" t="s">
        <v>41</v>
      </c>
      <c r="C44" s="3">
        <v>3</v>
      </c>
      <c r="D44" s="25"/>
    </row>
    <row r="45" spans="1:6" ht="16.350000000000001" thickBot="1">
      <c r="A45" s="3"/>
      <c r="B45" s="5" t="s">
        <v>42</v>
      </c>
      <c r="C45" s="3">
        <v>10</v>
      </c>
      <c r="D45" s="25"/>
    </row>
    <row r="46" spans="1:6" s="10" customFormat="1" ht="15.95">
      <c r="A46" s="1">
        <v>8</v>
      </c>
      <c r="B46" s="7" t="s">
        <v>43</v>
      </c>
      <c r="C46" s="20">
        <v>10</v>
      </c>
      <c r="D46" s="19">
        <f>_xlfn.MAXIFS(C48:C50,D48:D50,"X")</f>
        <v>0</v>
      </c>
    </row>
    <row r="47" spans="1:6" s="10" customFormat="1" ht="47.65">
      <c r="A47" s="3"/>
      <c r="B47" s="4" t="s">
        <v>44</v>
      </c>
      <c r="C47" s="3"/>
      <c r="D47" s="3"/>
    </row>
    <row r="48" spans="1:6" ht="15.95">
      <c r="A48" s="3"/>
      <c r="B48" s="5" t="s">
        <v>45</v>
      </c>
      <c r="C48" s="3">
        <v>0</v>
      </c>
      <c r="D48" s="25"/>
    </row>
    <row r="49" spans="1:5" ht="15.95">
      <c r="A49" s="3"/>
      <c r="B49" s="5" t="s">
        <v>46</v>
      </c>
      <c r="C49" s="3">
        <v>3</v>
      </c>
      <c r="D49" s="25"/>
    </row>
    <row r="50" spans="1:5" ht="16.350000000000001" thickBot="1">
      <c r="A50" s="6"/>
      <c r="B50" s="9" t="s">
        <v>47</v>
      </c>
      <c r="C50" s="6">
        <v>10</v>
      </c>
      <c r="D50" s="26"/>
    </row>
    <row r="51" spans="1:5" s="10" customFormat="1" ht="15.95">
      <c r="A51" s="1">
        <v>9</v>
      </c>
      <c r="B51" s="2" t="s">
        <v>48</v>
      </c>
      <c r="C51" s="20">
        <v>10</v>
      </c>
      <c r="D51" s="19">
        <f>_xlfn.MAXIFS(C53:C55,D53:D55,"X")</f>
        <v>0</v>
      </c>
    </row>
    <row r="52" spans="1:5" s="10" customFormat="1" ht="63.4">
      <c r="A52" s="3"/>
      <c r="B52" s="4" t="s">
        <v>49</v>
      </c>
      <c r="C52" s="3"/>
      <c r="D52" s="3"/>
    </row>
    <row r="53" spans="1:5" ht="15.95">
      <c r="A53" s="3"/>
      <c r="B53" s="5" t="s">
        <v>45</v>
      </c>
      <c r="C53" s="3">
        <v>0</v>
      </c>
      <c r="D53" s="25"/>
    </row>
    <row r="54" spans="1:5" ht="15.95">
      <c r="A54" s="3"/>
      <c r="B54" s="5" t="s">
        <v>50</v>
      </c>
      <c r="C54" s="3">
        <v>10</v>
      </c>
      <c r="D54" s="25"/>
    </row>
    <row r="55" spans="1:5" ht="16.350000000000001" thickBot="1">
      <c r="A55" s="3"/>
      <c r="B55" s="5" t="s">
        <v>51</v>
      </c>
      <c r="C55" s="3">
        <v>5</v>
      </c>
      <c r="D55" s="25"/>
    </row>
    <row r="56" spans="1:5" ht="15.95">
      <c r="A56" s="1">
        <v>10</v>
      </c>
      <c r="B56" s="7" t="s">
        <v>52</v>
      </c>
      <c r="C56" s="20">
        <v>10</v>
      </c>
      <c r="D56" s="19">
        <f>_xlfn.MAXIFS(C58:C60,D58:D60,"X")</f>
        <v>0</v>
      </c>
      <c r="E56" s="10"/>
    </row>
    <row r="57" spans="1:5" ht="47.65">
      <c r="A57" s="3"/>
      <c r="B57" s="4" t="s">
        <v>53</v>
      </c>
      <c r="C57" s="3"/>
      <c r="D57" s="3"/>
    </row>
    <row r="58" spans="1:5" ht="15.95">
      <c r="A58" s="3"/>
      <c r="B58" s="5" t="s">
        <v>54</v>
      </c>
      <c r="C58" s="3">
        <v>1</v>
      </c>
      <c r="D58" s="25"/>
    </row>
    <row r="59" spans="1:5" ht="15.95">
      <c r="A59" s="3"/>
      <c r="B59" s="5" t="s">
        <v>55</v>
      </c>
      <c r="C59" s="3">
        <v>5</v>
      </c>
      <c r="D59" s="25"/>
    </row>
    <row r="60" spans="1:5" ht="16.350000000000001" thickBot="1">
      <c r="A60" s="6"/>
      <c r="B60" s="9" t="s">
        <v>56</v>
      </c>
      <c r="C60" s="6">
        <v>10</v>
      </c>
      <c r="D60" s="25"/>
    </row>
    <row r="61" spans="1:5" ht="15.95">
      <c r="A61" s="1">
        <v>11</v>
      </c>
      <c r="B61" s="7" t="s">
        <v>57</v>
      </c>
      <c r="C61" s="20">
        <v>15</v>
      </c>
      <c r="D61" s="19">
        <f>_xlfn.MAXIFS(C63:C65,D63:D65,"X")</f>
        <v>0</v>
      </c>
      <c r="E61" s="10"/>
    </row>
    <row r="62" spans="1:5" ht="31.7">
      <c r="A62" s="3"/>
      <c r="B62" s="4" t="s">
        <v>58</v>
      </c>
      <c r="C62" s="3"/>
      <c r="D62" s="3"/>
    </row>
    <row r="63" spans="1:5" ht="15.95">
      <c r="A63" s="3"/>
      <c r="B63" s="5" t="s">
        <v>59</v>
      </c>
      <c r="C63" s="3">
        <v>0</v>
      </c>
      <c r="D63" s="25"/>
    </row>
    <row r="64" spans="1:5" ht="15.95">
      <c r="A64" s="3"/>
      <c r="B64" s="5" t="s">
        <v>60</v>
      </c>
      <c r="C64" s="3">
        <v>5</v>
      </c>
      <c r="D64" s="25"/>
    </row>
    <row r="65" spans="1:5" ht="16.350000000000001" thickBot="1">
      <c r="A65" s="3"/>
      <c r="B65" s="5" t="s">
        <v>61</v>
      </c>
      <c r="C65" s="3">
        <v>15</v>
      </c>
      <c r="D65" s="25"/>
    </row>
    <row r="66" spans="1:5" ht="15.95">
      <c r="A66" s="1">
        <v>12</v>
      </c>
      <c r="B66" s="7" t="s">
        <v>62</v>
      </c>
      <c r="C66" s="20">
        <v>10</v>
      </c>
      <c r="D66" s="19">
        <f>_xlfn.MAXIFS(C68:C69,D68:D69,"X")</f>
        <v>0</v>
      </c>
      <c r="E66" s="10"/>
    </row>
    <row r="67" spans="1:5" ht="31.7">
      <c r="A67" s="3"/>
      <c r="B67" s="4" t="s">
        <v>63</v>
      </c>
      <c r="C67" s="3"/>
      <c r="D67" s="3"/>
    </row>
    <row r="68" spans="1:5" ht="15.95">
      <c r="A68" s="3"/>
      <c r="B68" s="5" t="s">
        <v>64</v>
      </c>
      <c r="C68" s="3">
        <v>5</v>
      </c>
      <c r="D68" s="25"/>
    </row>
    <row r="69" spans="1:5" ht="16.350000000000001" thickBot="1">
      <c r="A69" s="3"/>
      <c r="B69" s="5" t="s">
        <v>65</v>
      </c>
      <c r="C69" s="3">
        <v>10</v>
      </c>
      <c r="D69" s="25"/>
    </row>
    <row r="70" spans="1:5" ht="15.95">
      <c r="A70" s="1">
        <v>13</v>
      </c>
      <c r="B70" s="7" t="s">
        <v>66</v>
      </c>
      <c r="C70" s="20">
        <v>25</v>
      </c>
      <c r="D70" s="19">
        <f>_xlfn.MAXIFS(C72:C76,D72:D76,"X")</f>
        <v>0</v>
      </c>
      <c r="E70" s="10"/>
    </row>
    <row r="71" spans="1:5" ht="47.65">
      <c r="A71" s="3"/>
      <c r="B71" s="4" t="s">
        <v>67</v>
      </c>
      <c r="C71" s="3"/>
      <c r="D71" s="3"/>
    </row>
    <row r="72" spans="1:5" ht="31.7">
      <c r="A72" s="3"/>
      <c r="B72" s="5" t="s">
        <v>68</v>
      </c>
      <c r="C72" s="3">
        <v>5</v>
      </c>
      <c r="D72" s="25"/>
    </row>
    <row r="73" spans="1:5" ht="31.7">
      <c r="A73" s="3"/>
      <c r="B73" s="5" t="s">
        <v>69</v>
      </c>
      <c r="C73" s="3">
        <v>10</v>
      </c>
      <c r="D73" s="25"/>
    </row>
    <row r="74" spans="1:5" ht="31.7">
      <c r="A74" s="3"/>
      <c r="B74" s="5" t="s">
        <v>70</v>
      </c>
      <c r="C74" s="3">
        <v>5</v>
      </c>
      <c r="D74" s="25"/>
    </row>
    <row r="75" spans="1:5" ht="32.1" thickBot="1">
      <c r="A75" s="3"/>
      <c r="B75" s="5" t="s">
        <v>71</v>
      </c>
      <c r="C75" s="3">
        <v>25</v>
      </c>
      <c r="D75" s="25"/>
    </row>
    <row r="76" spans="1:5" ht="15.95">
      <c r="A76" s="1">
        <v>14</v>
      </c>
      <c r="B76" s="7" t="s">
        <v>72</v>
      </c>
      <c r="C76" s="20">
        <v>25</v>
      </c>
      <c r="D76" s="19">
        <f>_xlfn.MAXIFS(C78:C82,D78:D82,"X")</f>
        <v>0</v>
      </c>
      <c r="E76" s="10"/>
    </row>
    <row r="77" spans="1:5" ht="47.65">
      <c r="A77" s="3"/>
      <c r="B77" s="29" t="s">
        <v>73</v>
      </c>
      <c r="C77" s="3"/>
      <c r="D77" s="3"/>
    </row>
    <row r="78" spans="1:5" ht="15.95">
      <c r="A78" s="3"/>
      <c r="B78" s="5" t="s">
        <v>74</v>
      </c>
      <c r="C78" s="3">
        <v>0</v>
      </c>
      <c r="D78" s="25"/>
    </row>
    <row r="79" spans="1:5" ht="15.95">
      <c r="A79" s="3"/>
      <c r="B79" s="5" t="s">
        <v>75</v>
      </c>
      <c r="C79" s="3">
        <v>10</v>
      </c>
      <c r="D79" s="25"/>
    </row>
    <row r="80" spans="1:5" ht="15.95">
      <c r="A80" s="3"/>
      <c r="B80" s="5" t="s">
        <v>76</v>
      </c>
      <c r="C80" s="3">
        <v>15</v>
      </c>
      <c r="D80" s="25"/>
    </row>
    <row r="81" spans="1:4" ht="16.350000000000001" thickBot="1">
      <c r="A81" s="3"/>
      <c r="B81" s="5" t="s">
        <v>77</v>
      </c>
      <c r="C81" s="3">
        <v>25</v>
      </c>
      <c r="D81" s="25"/>
    </row>
    <row r="82" spans="1:4" ht="16.350000000000001" thickBot="1">
      <c r="A82" s="15"/>
      <c r="B82" s="16" t="s">
        <v>78</v>
      </c>
      <c r="C82" s="23"/>
      <c r="D82" s="27"/>
    </row>
    <row r="83" spans="1:4" s="10" customFormat="1" ht="15.95">
      <c r="A83" s="1">
        <v>15</v>
      </c>
      <c r="B83" s="7" t="s">
        <v>79</v>
      </c>
      <c r="C83" s="20">
        <v>20</v>
      </c>
      <c r="D83" s="19">
        <f>_xlfn.MAXIFS(C85:C87,D85:D87,"X")</f>
        <v>0</v>
      </c>
    </row>
    <row r="84" spans="1:4" s="10" customFormat="1" ht="31.7">
      <c r="A84" s="3"/>
      <c r="B84" s="4" t="s">
        <v>80</v>
      </c>
      <c r="C84" s="3"/>
      <c r="D84" s="3"/>
    </row>
    <row r="85" spans="1:4" ht="15.95">
      <c r="A85" s="3"/>
      <c r="B85" s="5" t="s">
        <v>28</v>
      </c>
      <c r="C85" s="3">
        <v>0</v>
      </c>
      <c r="D85" s="25"/>
    </row>
    <row r="86" spans="1:4" ht="15.95">
      <c r="A86" s="3"/>
      <c r="B86" s="5" t="s">
        <v>81</v>
      </c>
      <c r="C86" s="3">
        <v>5</v>
      </c>
      <c r="D86" s="25"/>
    </row>
    <row r="87" spans="1:4" ht="16.350000000000001" thickBot="1">
      <c r="A87" s="6"/>
      <c r="B87" s="9" t="s">
        <v>82</v>
      </c>
      <c r="C87" s="6">
        <v>20</v>
      </c>
      <c r="D87" s="26"/>
    </row>
    <row r="88" spans="1:4" s="10" customFormat="1" ht="15.95">
      <c r="A88" s="1">
        <v>16</v>
      </c>
      <c r="B88" s="7" t="s">
        <v>83</v>
      </c>
      <c r="C88" s="20">
        <v>10</v>
      </c>
      <c r="D88" s="19">
        <f>_xlfn.MAXIFS(C90:C92,D90:D92,"X")</f>
        <v>0</v>
      </c>
    </row>
    <row r="89" spans="1:4" s="10" customFormat="1" ht="31.7">
      <c r="A89" s="3"/>
      <c r="B89" s="4" t="s">
        <v>84</v>
      </c>
      <c r="C89" s="3"/>
      <c r="D89" s="3"/>
    </row>
    <row r="90" spans="1:4" ht="15.95">
      <c r="A90" s="3"/>
      <c r="B90" s="5" t="s">
        <v>28</v>
      </c>
      <c r="C90" s="3">
        <v>0</v>
      </c>
      <c r="D90" s="25"/>
    </row>
    <row r="91" spans="1:4" ht="15.95">
      <c r="A91" s="3"/>
      <c r="B91" s="5" t="s">
        <v>85</v>
      </c>
      <c r="C91" s="3">
        <v>5</v>
      </c>
      <c r="D91" s="25"/>
    </row>
    <row r="92" spans="1:4" ht="16.350000000000001" thickBot="1">
      <c r="A92" s="6"/>
      <c r="B92" s="9" t="s">
        <v>86</v>
      </c>
      <c r="C92" s="6">
        <v>10</v>
      </c>
      <c r="D92" s="26"/>
    </row>
    <row r="93" spans="1:4" s="10" customFormat="1" ht="15.95">
      <c r="A93" s="1">
        <v>17</v>
      </c>
      <c r="B93" s="7" t="s">
        <v>87</v>
      </c>
      <c r="C93" s="20">
        <v>10</v>
      </c>
      <c r="D93" s="19">
        <f>_xlfn.MAXIFS(C95:C98,D95:D98,"X")</f>
        <v>0</v>
      </c>
    </row>
    <row r="94" spans="1:4" s="10" customFormat="1" ht="31.7">
      <c r="A94" s="3"/>
      <c r="B94" s="4" t="s">
        <v>88</v>
      </c>
      <c r="C94" s="3"/>
      <c r="D94" s="3"/>
    </row>
    <row r="95" spans="1:4" ht="15.95">
      <c r="A95" s="3"/>
      <c r="B95" s="5" t="s">
        <v>45</v>
      </c>
      <c r="C95" s="3">
        <v>0</v>
      </c>
      <c r="D95" s="25"/>
    </row>
    <row r="96" spans="1:4" ht="15.95">
      <c r="A96" s="3"/>
      <c r="B96" s="5" t="s">
        <v>89</v>
      </c>
      <c r="C96" s="3">
        <v>2</v>
      </c>
      <c r="D96" s="25"/>
    </row>
    <row r="97" spans="1:4" ht="15.95">
      <c r="A97" s="3"/>
      <c r="B97" s="5" t="s">
        <v>90</v>
      </c>
      <c r="C97" s="3">
        <v>2</v>
      </c>
      <c r="D97" s="25"/>
    </row>
    <row r="98" spans="1:4" ht="16.350000000000001" thickBot="1">
      <c r="A98" s="6"/>
      <c r="B98" s="9" t="s">
        <v>91</v>
      </c>
      <c r="C98" s="6">
        <v>10</v>
      </c>
      <c r="D98" s="26"/>
    </row>
    <row r="99" spans="1:4" s="10" customFormat="1" ht="15.95">
      <c r="A99" s="1">
        <v>18</v>
      </c>
      <c r="B99" s="7" t="s">
        <v>92</v>
      </c>
      <c r="C99" s="20">
        <v>10</v>
      </c>
      <c r="D99" s="19">
        <f>_xlfn.MAXIFS(C101:C102,D101:D102,"X")</f>
        <v>0</v>
      </c>
    </row>
    <row r="100" spans="1:4" s="10" customFormat="1" ht="31.7">
      <c r="A100" s="3"/>
      <c r="B100" s="4" t="s">
        <v>93</v>
      </c>
      <c r="C100" s="3"/>
      <c r="D100" s="3"/>
    </row>
    <row r="101" spans="1:4" ht="15.95">
      <c r="A101" s="3"/>
      <c r="B101" s="5" t="s">
        <v>28</v>
      </c>
      <c r="C101" s="3">
        <v>0</v>
      </c>
      <c r="D101" s="25"/>
    </row>
    <row r="102" spans="1:4" ht="16.350000000000001" thickBot="1">
      <c r="A102" s="6"/>
      <c r="B102" s="9" t="s">
        <v>94</v>
      </c>
      <c r="C102" s="6">
        <v>10</v>
      </c>
      <c r="D102" s="26"/>
    </row>
    <row r="103" spans="1:4" s="10" customFormat="1" ht="15.95">
      <c r="A103" s="1">
        <v>19</v>
      </c>
      <c r="B103" s="7" t="s">
        <v>95</v>
      </c>
      <c r="C103" s="20">
        <v>10</v>
      </c>
      <c r="D103" s="19">
        <f>_xlfn.MAXIFS(C105:C107,D105:D107,"X")</f>
        <v>0</v>
      </c>
    </row>
    <row r="104" spans="1:4" s="10" customFormat="1" ht="31.7">
      <c r="A104" s="3"/>
      <c r="B104" s="4" t="s">
        <v>96</v>
      </c>
      <c r="C104" s="3"/>
      <c r="D104" s="3"/>
    </row>
    <row r="105" spans="1:4" ht="15.95">
      <c r="A105" s="3"/>
      <c r="B105" s="5" t="s">
        <v>28</v>
      </c>
      <c r="C105" s="3">
        <v>0</v>
      </c>
      <c r="D105" s="25"/>
    </row>
    <row r="106" spans="1:4" ht="15.95">
      <c r="A106" s="3"/>
      <c r="B106" s="5" t="s">
        <v>81</v>
      </c>
      <c r="C106" s="3">
        <v>5</v>
      </c>
      <c r="D106" s="25"/>
    </row>
    <row r="107" spans="1:4" ht="16.350000000000001" thickBot="1">
      <c r="A107" s="6"/>
      <c r="B107" s="9" t="s">
        <v>82</v>
      </c>
      <c r="C107" s="6">
        <v>10</v>
      </c>
      <c r="D107" s="26"/>
    </row>
    <row r="108" spans="1:4" s="10" customFormat="1" ht="15.95">
      <c r="A108" s="3">
        <v>20</v>
      </c>
      <c r="B108" s="2" t="s">
        <v>97</v>
      </c>
      <c r="C108" s="22">
        <v>35</v>
      </c>
      <c r="D108" s="19">
        <f>SUMIFS(C110:C113,D110:D113,"x")</f>
        <v>0</v>
      </c>
    </row>
    <row r="109" spans="1:4" s="10" customFormat="1" ht="47.65">
      <c r="A109" s="3"/>
      <c r="B109" s="4" t="s">
        <v>98</v>
      </c>
      <c r="C109" s="3"/>
      <c r="D109" s="3"/>
    </row>
    <row r="110" spans="1:4" ht="15.95">
      <c r="A110" s="3"/>
      <c r="B110" s="5" t="s">
        <v>7</v>
      </c>
      <c r="C110" s="3">
        <v>0</v>
      </c>
      <c r="D110" s="25"/>
    </row>
    <row r="111" spans="1:4" ht="15.95">
      <c r="A111" s="3"/>
      <c r="B111" s="5" t="s">
        <v>99</v>
      </c>
      <c r="C111" s="3">
        <v>5</v>
      </c>
      <c r="D111" s="25"/>
    </row>
    <row r="112" spans="1:4" ht="15.95">
      <c r="A112" s="3"/>
      <c r="B112" s="5" t="s">
        <v>100</v>
      </c>
      <c r="C112" s="3">
        <v>10</v>
      </c>
      <c r="D112" s="25"/>
    </row>
    <row r="113" spans="1:5" ht="16.350000000000001" thickBot="1">
      <c r="A113" s="3"/>
      <c r="B113" s="5" t="s">
        <v>101</v>
      </c>
      <c r="C113" s="3">
        <v>20</v>
      </c>
      <c r="D113" s="25"/>
    </row>
    <row r="114" spans="1:5" ht="16.350000000000001" thickBot="1">
      <c r="A114" s="15"/>
      <c r="B114" s="16" t="s">
        <v>102</v>
      </c>
      <c r="C114" s="23"/>
      <c r="D114" s="27"/>
    </row>
    <row r="115" spans="1:5" ht="15.95">
      <c r="A115" s="1">
        <v>21</v>
      </c>
      <c r="B115" s="7" t="s">
        <v>103</v>
      </c>
      <c r="C115" s="18">
        <v>15</v>
      </c>
      <c r="D115" s="19">
        <f>SUMIFS(C117:C118,D117:D118,"x")</f>
        <v>0</v>
      </c>
      <c r="E115" s="10"/>
    </row>
    <row r="116" spans="1:5" ht="63.4">
      <c r="A116" s="3"/>
      <c r="B116" s="4" t="s">
        <v>104</v>
      </c>
      <c r="C116" s="3"/>
      <c r="D116" s="3"/>
    </row>
    <row r="117" spans="1:5" ht="15.95">
      <c r="A117" s="3"/>
      <c r="B117" s="5" t="s">
        <v>105</v>
      </c>
      <c r="C117" s="3">
        <v>5</v>
      </c>
      <c r="D117" s="25"/>
    </row>
    <row r="118" spans="1:5" ht="16.350000000000001" thickBot="1">
      <c r="A118" s="6"/>
      <c r="B118" s="9" t="s">
        <v>106</v>
      </c>
      <c r="C118" s="6">
        <v>10</v>
      </c>
      <c r="D118" s="26"/>
    </row>
    <row r="119" spans="1:5" ht="15.95">
      <c r="A119" s="3">
        <v>22</v>
      </c>
      <c r="B119" s="2" t="s">
        <v>107</v>
      </c>
      <c r="C119" s="18">
        <v>25</v>
      </c>
      <c r="D119" s="19">
        <f>SUMIFS(C121:C124,D121:D124,"x")</f>
        <v>0</v>
      </c>
      <c r="E119" s="10"/>
    </row>
    <row r="120" spans="1:5" ht="63.4">
      <c r="A120" s="3"/>
      <c r="B120" s="4" t="s">
        <v>108</v>
      </c>
      <c r="C120" s="3"/>
      <c r="D120" s="3"/>
    </row>
    <row r="121" spans="1:5" ht="15.95">
      <c r="A121" s="3"/>
      <c r="B121" s="5" t="s">
        <v>7</v>
      </c>
      <c r="C121" s="3">
        <v>0</v>
      </c>
      <c r="D121" s="25"/>
    </row>
    <row r="122" spans="1:5" ht="15.95">
      <c r="A122" s="3"/>
      <c r="B122" s="5" t="s">
        <v>109</v>
      </c>
      <c r="C122" s="3">
        <v>5</v>
      </c>
      <c r="D122" s="25"/>
    </row>
    <row r="123" spans="1:5" ht="15.95">
      <c r="A123" s="3"/>
      <c r="B123" s="5" t="s">
        <v>106</v>
      </c>
      <c r="C123" s="3">
        <v>10</v>
      </c>
      <c r="D123" s="25"/>
    </row>
    <row r="124" spans="1:5" ht="16.350000000000001" thickBot="1">
      <c r="A124" s="3"/>
      <c r="B124" s="5" t="s">
        <v>23</v>
      </c>
      <c r="C124" s="3">
        <v>10</v>
      </c>
      <c r="D124" s="25"/>
    </row>
    <row r="125" spans="1:5" ht="16.350000000000001" thickBot="1">
      <c r="A125" s="15"/>
      <c r="B125" s="16" t="s">
        <v>110</v>
      </c>
      <c r="C125" s="23"/>
      <c r="D125" s="27"/>
    </row>
    <row r="126" spans="1:5" s="10" customFormat="1" ht="15.95">
      <c r="A126" s="1">
        <v>23</v>
      </c>
      <c r="B126" s="7" t="s">
        <v>111</v>
      </c>
      <c r="C126" s="20">
        <v>45</v>
      </c>
      <c r="D126" s="19">
        <f>SUMIFS(C128:C135,D128:D135,"x")</f>
        <v>0</v>
      </c>
    </row>
    <row r="127" spans="1:5" s="10" customFormat="1" ht="47.65">
      <c r="A127" s="3"/>
      <c r="B127" s="4" t="s">
        <v>112</v>
      </c>
      <c r="C127" s="3"/>
      <c r="D127" s="3"/>
    </row>
    <row r="128" spans="1:5" ht="15.95">
      <c r="A128" s="3"/>
      <c r="B128" s="5" t="s">
        <v>113</v>
      </c>
      <c r="C128" s="3">
        <v>2</v>
      </c>
      <c r="D128" s="25"/>
    </row>
    <row r="129" spans="1:4" ht="15.95">
      <c r="A129" s="3"/>
      <c r="B129" s="5" t="s">
        <v>114</v>
      </c>
      <c r="C129" s="3">
        <v>2</v>
      </c>
      <c r="D129" s="25"/>
    </row>
    <row r="130" spans="1:4" ht="15.95">
      <c r="A130" s="3"/>
      <c r="B130" s="5" t="s">
        <v>115</v>
      </c>
      <c r="C130" s="3">
        <v>6</v>
      </c>
      <c r="D130" s="25"/>
    </row>
    <row r="131" spans="1:4" ht="15.95">
      <c r="A131" s="3"/>
      <c r="B131" s="5" t="s">
        <v>116</v>
      </c>
      <c r="C131" s="3">
        <v>5</v>
      </c>
      <c r="D131" s="25"/>
    </row>
    <row r="132" spans="1:4" ht="15.95">
      <c r="A132" s="3"/>
      <c r="B132" s="5" t="s">
        <v>117</v>
      </c>
      <c r="C132" s="3">
        <v>5</v>
      </c>
      <c r="D132" s="25"/>
    </row>
    <row r="133" spans="1:4" ht="15.95">
      <c r="A133" s="3"/>
      <c r="B133" s="5" t="s">
        <v>118</v>
      </c>
      <c r="C133" s="3">
        <v>5</v>
      </c>
      <c r="D133" s="25"/>
    </row>
    <row r="134" spans="1:4" ht="15.95">
      <c r="A134" s="3"/>
      <c r="B134" s="5" t="s">
        <v>119</v>
      </c>
      <c r="C134" s="3">
        <v>10</v>
      </c>
      <c r="D134" s="25"/>
    </row>
    <row r="135" spans="1:4" ht="16.350000000000001" thickBot="1">
      <c r="A135" s="3"/>
      <c r="B135" s="9" t="s">
        <v>120</v>
      </c>
      <c r="C135" s="3">
        <v>10</v>
      </c>
      <c r="D135" s="25"/>
    </row>
    <row r="136" spans="1:4" s="10" customFormat="1" ht="15.95">
      <c r="A136" s="1">
        <v>24</v>
      </c>
      <c r="B136" s="2" t="s">
        <v>121</v>
      </c>
      <c r="C136" s="20">
        <v>16</v>
      </c>
      <c r="D136" s="19">
        <f>SUMIFS(C138:C141,D138:D141,"x")</f>
        <v>0</v>
      </c>
    </row>
    <row r="137" spans="1:4" s="10" customFormat="1" ht="47.65">
      <c r="A137" s="3"/>
      <c r="B137" s="4" t="s">
        <v>122</v>
      </c>
      <c r="C137" s="11"/>
      <c r="D137" s="3"/>
    </row>
    <row r="138" spans="1:4" ht="15.95">
      <c r="A138" s="3"/>
      <c r="B138" s="5" t="s">
        <v>123</v>
      </c>
      <c r="C138" s="11">
        <v>5</v>
      </c>
      <c r="D138" s="25"/>
    </row>
    <row r="139" spans="1:4" ht="15.95">
      <c r="A139" s="3"/>
      <c r="B139" s="5" t="s">
        <v>124</v>
      </c>
      <c r="C139" s="11">
        <v>5</v>
      </c>
      <c r="D139" s="25"/>
    </row>
    <row r="140" spans="1:4" ht="31.7">
      <c r="A140" s="3"/>
      <c r="B140" s="5" t="s">
        <v>125</v>
      </c>
      <c r="C140" s="11">
        <v>5</v>
      </c>
      <c r="D140" s="25"/>
    </row>
    <row r="141" spans="1:4" ht="16.350000000000001" thickBot="1">
      <c r="A141" s="3"/>
      <c r="B141" s="5" t="s">
        <v>126</v>
      </c>
      <c r="C141" s="11">
        <v>1</v>
      </c>
      <c r="D141" s="26"/>
    </row>
    <row r="142" spans="1:4" ht="16.350000000000001" thickBot="1">
      <c r="A142" s="15"/>
      <c r="B142" s="16" t="s">
        <v>127</v>
      </c>
      <c r="C142" s="23"/>
      <c r="D142" s="28"/>
    </row>
    <row r="143" spans="1:4" s="10" customFormat="1" ht="15.95">
      <c r="A143" s="1">
        <v>25</v>
      </c>
      <c r="B143" s="7" t="s">
        <v>128</v>
      </c>
      <c r="C143" s="20">
        <v>15</v>
      </c>
      <c r="D143" s="19">
        <f>SUMIFS(C145:C146,D145:D146,"x")</f>
        <v>0</v>
      </c>
    </row>
    <row r="144" spans="1:4" s="10" customFormat="1" ht="31.7">
      <c r="A144" s="3"/>
      <c r="B144" s="4" t="s">
        <v>129</v>
      </c>
      <c r="C144" s="3"/>
      <c r="D144" s="3"/>
    </row>
    <row r="145" spans="1:5" s="10" customFormat="1" ht="15.95">
      <c r="A145" s="3"/>
      <c r="B145" s="5" t="s">
        <v>130</v>
      </c>
      <c r="C145" s="3">
        <v>10</v>
      </c>
      <c r="D145" s="25"/>
    </row>
    <row r="146" spans="1:5" s="10" customFormat="1" ht="16.350000000000001" thickBot="1">
      <c r="A146" s="6"/>
      <c r="B146" s="5" t="s">
        <v>131</v>
      </c>
      <c r="C146" s="6">
        <v>5</v>
      </c>
      <c r="D146" s="26"/>
    </row>
    <row r="147" spans="1:5" s="10" customFormat="1" ht="15.95">
      <c r="A147" s="1">
        <v>26</v>
      </c>
      <c r="B147" s="7" t="s">
        <v>132</v>
      </c>
      <c r="C147" s="20">
        <v>15</v>
      </c>
      <c r="D147" s="19">
        <f>SUMIFS(C149:C153,D149:D153,"x")</f>
        <v>0</v>
      </c>
    </row>
    <row r="148" spans="1:5" s="10" customFormat="1" ht="31.7">
      <c r="A148" s="3"/>
      <c r="B148" s="4" t="s">
        <v>133</v>
      </c>
      <c r="C148" s="3"/>
      <c r="D148" s="3"/>
    </row>
    <row r="149" spans="1:5" s="10" customFormat="1" ht="15.95">
      <c r="A149" s="3"/>
      <c r="B149" s="5" t="s">
        <v>134</v>
      </c>
      <c r="C149" s="3">
        <v>5</v>
      </c>
      <c r="D149" s="25"/>
    </row>
    <row r="150" spans="1:5" s="10" customFormat="1" ht="15.95">
      <c r="A150" s="3"/>
      <c r="B150" s="5" t="s">
        <v>135</v>
      </c>
      <c r="C150" s="3">
        <v>5</v>
      </c>
      <c r="D150" s="25"/>
    </row>
    <row r="151" spans="1:5" s="10" customFormat="1" ht="15.95">
      <c r="A151" s="3"/>
      <c r="B151" s="5" t="s">
        <v>136</v>
      </c>
      <c r="C151" s="3">
        <v>3</v>
      </c>
      <c r="D151" s="25"/>
    </row>
    <row r="152" spans="1:5" s="10" customFormat="1" ht="15.95">
      <c r="A152" s="3"/>
      <c r="B152" s="5" t="s">
        <v>137</v>
      </c>
      <c r="C152" s="3">
        <v>1</v>
      </c>
      <c r="D152" s="25"/>
    </row>
    <row r="153" spans="1:5" s="10" customFormat="1" ht="16.350000000000001" thickBot="1">
      <c r="A153" s="6"/>
      <c r="B153" s="5" t="s">
        <v>138</v>
      </c>
      <c r="C153" s="6">
        <v>1</v>
      </c>
      <c r="D153" s="26"/>
    </row>
    <row r="154" spans="1:5" ht="15.95">
      <c r="A154" s="3">
        <v>27</v>
      </c>
      <c r="B154" s="7" t="s">
        <v>139</v>
      </c>
      <c r="C154" s="20">
        <v>10</v>
      </c>
      <c r="D154" s="19">
        <f>_xlfn.MAXIFS(C156:C158,D156:D158,"X")</f>
        <v>0</v>
      </c>
      <c r="E154" s="10"/>
    </row>
    <row r="155" spans="1:5" s="10" customFormat="1" ht="47.65">
      <c r="A155" s="3"/>
      <c r="B155" s="4" t="s">
        <v>140</v>
      </c>
      <c r="C155" s="4"/>
      <c r="D155" s="3"/>
    </row>
    <row r="156" spans="1:5" s="10" customFormat="1" ht="15.95">
      <c r="A156" s="3"/>
      <c r="B156" s="5" t="s">
        <v>141</v>
      </c>
      <c r="C156" s="3">
        <v>10</v>
      </c>
      <c r="D156" s="25"/>
    </row>
    <row r="157" spans="1:5" s="10" customFormat="1" ht="15.95">
      <c r="A157" s="3"/>
      <c r="B157" s="5" t="s">
        <v>142</v>
      </c>
      <c r="C157" s="3">
        <v>5</v>
      </c>
      <c r="D157" s="25"/>
    </row>
    <row r="158" spans="1:5" ht="16.350000000000001" thickBot="1">
      <c r="A158" s="6"/>
      <c r="B158" s="9" t="s">
        <v>28</v>
      </c>
      <c r="C158" s="6">
        <v>0</v>
      </c>
      <c r="D158" s="26"/>
    </row>
    <row r="159" spans="1:5" s="10" customFormat="1" ht="15.95">
      <c r="A159" s="3">
        <v>28</v>
      </c>
      <c r="B159" s="2" t="s">
        <v>143</v>
      </c>
      <c r="C159" s="22">
        <v>30</v>
      </c>
      <c r="D159" s="19">
        <f>SUMIFS(C161:C164,D161:D164,"x")</f>
        <v>0</v>
      </c>
    </row>
    <row r="160" spans="1:5" s="10" customFormat="1" ht="31.7">
      <c r="A160" s="3"/>
      <c r="B160" s="4" t="s">
        <v>144</v>
      </c>
      <c r="C160" s="3"/>
      <c r="D160" s="3"/>
    </row>
    <row r="161" spans="1:4" s="10" customFormat="1" ht="15.95">
      <c r="A161" s="3"/>
      <c r="B161" s="5" t="s">
        <v>145</v>
      </c>
      <c r="C161" s="3">
        <v>10</v>
      </c>
      <c r="D161" s="25"/>
    </row>
    <row r="162" spans="1:4" s="10" customFormat="1" ht="15.95">
      <c r="A162" s="3"/>
      <c r="B162" s="5" t="s">
        <v>146</v>
      </c>
      <c r="C162" s="3">
        <v>10</v>
      </c>
      <c r="D162" s="25"/>
    </row>
    <row r="163" spans="1:4" s="10" customFormat="1" ht="15.95">
      <c r="A163" s="3"/>
      <c r="B163" s="5" t="s">
        <v>147</v>
      </c>
      <c r="C163" s="3">
        <v>5</v>
      </c>
      <c r="D163" s="25"/>
    </row>
    <row r="164" spans="1:4" s="10" customFormat="1" ht="16.350000000000001" thickBot="1">
      <c r="A164" s="3"/>
      <c r="B164" s="5" t="s">
        <v>148</v>
      </c>
      <c r="C164" s="3">
        <v>5</v>
      </c>
      <c r="D164" s="25"/>
    </row>
    <row r="165" spans="1:4" s="10" customFormat="1" ht="15.95">
      <c r="A165" s="1">
        <v>29</v>
      </c>
      <c r="B165" s="7" t="s">
        <v>149</v>
      </c>
      <c r="C165" s="20">
        <v>40</v>
      </c>
      <c r="D165" s="19">
        <f>SUMIFS(C167:C172,D167:D172,"x")</f>
        <v>0</v>
      </c>
    </row>
    <row r="166" spans="1:4" s="10" customFormat="1" ht="31.7">
      <c r="A166" s="3"/>
      <c r="B166" s="4" t="s">
        <v>150</v>
      </c>
      <c r="C166" s="3"/>
      <c r="D166" s="3"/>
    </row>
    <row r="167" spans="1:4" s="10" customFormat="1" ht="15.95">
      <c r="A167" s="3"/>
      <c r="B167" s="5" t="s">
        <v>151</v>
      </c>
      <c r="C167" s="3">
        <v>10</v>
      </c>
      <c r="D167" s="25"/>
    </row>
    <row r="168" spans="1:4" s="10" customFormat="1" ht="15.95">
      <c r="A168" s="3"/>
      <c r="B168" s="5" t="s">
        <v>152</v>
      </c>
      <c r="C168" s="3">
        <v>10</v>
      </c>
      <c r="D168" s="25"/>
    </row>
    <row r="169" spans="1:4" s="10" customFormat="1" ht="15.95">
      <c r="A169" s="3"/>
      <c r="B169" s="5" t="s">
        <v>153</v>
      </c>
      <c r="C169" s="3">
        <v>5</v>
      </c>
      <c r="D169" s="25"/>
    </row>
    <row r="170" spans="1:4" s="10" customFormat="1" ht="15.95">
      <c r="A170" s="3"/>
      <c r="B170" s="5" t="s">
        <v>154</v>
      </c>
      <c r="C170" s="3">
        <v>5</v>
      </c>
      <c r="D170" s="25"/>
    </row>
    <row r="171" spans="1:4" s="10" customFormat="1" ht="15.95">
      <c r="A171" s="3"/>
      <c r="B171" s="5" t="s">
        <v>155</v>
      </c>
      <c r="C171" s="3">
        <v>5</v>
      </c>
      <c r="D171" s="25"/>
    </row>
    <row r="172" spans="1:4" s="10" customFormat="1" ht="16.350000000000001" thickBot="1">
      <c r="A172" s="6"/>
      <c r="B172" s="9" t="s">
        <v>156</v>
      </c>
      <c r="C172" s="6">
        <v>5</v>
      </c>
      <c r="D172" s="25"/>
    </row>
    <row r="173" spans="1:4" ht="16.350000000000001" thickBot="1">
      <c r="A173" s="15"/>
      <c r="B173" s="16" t="s">
        <v>157</v>
      </c>
      <c r="C173" s="23"/>
      <c r="D173" s="27"/>
    </row>
    <row r="174" spans="1:4" s="10" customFormat="1" ht="15.95">
      <c r="A174" s="1">
        <v>30</v>
      </c>
      <c r="B174" s="7" t="s">
        <v>158</v>
      </c>
      <c r="C174" s="20">
        <v>30</v>
      </c>
      <c r="D174" s="19">
        <f>SUMIFS(C176:C182,D176:D182,"x")</f>
        <v>0</v>
      </c>
    </row>
    <row r="175" spans="1:4" s="10" customFormat="1" ht="47.65">
      <c r="A175" s="3"/>
      <c r="B175" s="4" t="s">
        <v>159</v>
      </c>
      <c r="C175" s="3"/>
      <c r="D175" s="3"/>
    </row>
    <row r="176" spans="1:4" s="10" customFormat="1" ht="15.95">
      <c r="A176" s="3"/>
      <c r="B176" s="5" t="s">
        <v>160</v>
      </c>
      <c r="C176" s="3">
        <v>2</v>
      </c>
      <c r="D176" s="25"/>
    </row>
    <row r="177" spans="1:5" s="10" customFormat="1" ht="15.95">
      <c r="A177" s="3"/>
      <c r="B177" s="5" t="s">
        <v>161</v>
      </c>
      <c r="C177" s="3">
        <v>3</v>
      </c>
      <c r="D177" s="25"/>
    </row>
    <row r="178" spans="1:5" s="10" customFormat="1" ht="15.95">
      <c r="A178" s="3"/>
      <c r="B178" s="5" t="s">
        <v>162</v>
      </c>
      <c r="C178" s="3">
        <v>3</v>
      </c>
      <c r="D178" s="25"/>
    </row>
    <row r="179" spans="1:5" s="10" customFormat="1" ht="15.95">
      <c r="A179" s="3"/>
      <c r="B179" s="5" t="s">
        <v>163</v>
      </c>
      <c r="C179" s="3">
        <v>10</v>
      </c>
      <c r="D179" s="25"/>
    </row>
    <row r="180" spans="1:5" s="10" customFormat="1" ht="15.95">
      <c r="A180" s="3"/>
      <c r="B180" s="5" t="s">
        <v>164</v>
      </c>
      <c r="C180" s="3">
        <v>2</v>
      </c>
      <c r="D180" s="25"/>
    </row>
    <row r="181" spans="1:5" s="10" customFormat="1" ht="15.95">
      <c r="A181" s="3"/>
      <c r="B181" s="5" t="s">
        <v>165</v>
      </c>
      <c r="C181" s="3">
        <v>5</v>
      </c>
      <c r="D181" s="25"/>
    </row>
    <row r="182" spans="1:5" s="10" customFormat="1" ht="16.350000000000001" thickBot="1">
      <c r="A182" s="6"/>
      <c r="B182" s="9" t="s">
        <v>166</v>
      </c>
      <c r="C182" s="6">
        <v>5</v>
      </c>
      <c r="D182" s="26"/>
    </row>
    <row r="183" spans="1:5" ht="15.95">
      <c r="A183" s="1">
        <v>31</v>
      </c>
      <c r="B183" s="7" t="s">
        <v>167</v>
      </c>
      <c r="C183" s="20">
        <v>40</v>
      </c>
      <c r="D183" s="19">
        <f>SUMIFS(C185:C193,D185:D193,"x")</f>
        <v>0</v>
      </c>
      <c r="E183" s="10"/>
    </row>
    <row r="184" spans="1:5" ht="63.4">
      <c r="A184" s="3"/>
      <c r="B184" s="12" t="s">
        <v>168</v>
      </c>
      <c r="C184" s="3"/>
      <c r="D184" s="3"/>
    </row>
    <row r="185" spans="1:5" ht="15.95">
      <c r="A185" s="3"/>
      <c r="B185" s="5" t="s">
        <v>169</v>
      </c>
      <c r="C185" s="3">
        <v>0</v>
      </c>
      <c r="D185" s="25"/>
    </row>
    <row r="186" spans="1:5" ht="15.95">
      <c r="A186" s="3"/>
      <c r="B186" s="5" t="s">
        <v>170</v>
      </c>
      <c r="C186" s="3">
        <v>2</v>
      </c>
      <c r="D186" s="25"/>
    </row>
    <row r="187" spans="1:5" s="10" customFormat="1" ht="15.95">
      <c r="A187" s="3"/>
      <c r="B187" s="5" t="s">
        <v>171</v>
      </c>
      <c r="C187" s="3">
        <v>3</v>
      </c>
      <c r="D187" s="25"/>
    </row>
    <row r="188" spans="1:5" s="10" customFormat="1" ht="15.95">
      <c r="A188" s="3"/>
      <c r="B188" s="5" t="s">
        <v>172</v>
      </c>
      <c r="C188" s="3">
        <v>5</v>
      </c>
      <c r="D188" s="25"/>
    </row>
    <row r="189" spans="1:5" s="10" customFormat="1" ht="15.95">
      <c r="A189" s="3"/>
      <c r="B189" s="5" t="s">
        <v>173</v>
      </c>
      <c r="C189" s="3">
        <v>5</v>
      </c>
      <c r="D189" s="25"/>
    </row>
    <row r="190" spans="1:5" s="10" customFormat="1" ht="15.95">
      <c r="A190" s="3"/>
      <c r="B190" s="5" t="s">
        <v>174</v>
      </c>
      <c r="C190" s="3">
        <v>5</v>
      </c>
      <c r="D190" s="25"/>
    </row>
    <row r="191" spans="1:5" s="10" customFormat="1" ht="15.95">
      <c r="A191" s="3"/>
      <c r="B191" s="5" t="s">
        <v>175</v>
      </c>
      <c r="C191" s="3">
        <v>10</v>
      </c>
      <c r="D191" s="25"/>
    </row>
    <row r="192" spans="1:5" s="10" customFormat="1" ht="15.95">
      <c r="A192" s="3"/>
      <c r="B192" s="5" t="s">
        <v>176</v>
      </c>
      <c r="C192" s="3">
        <v>10</v>
      </c>
      <c r="D192" s="25"/>
    </row>
    <row r="193" spans="1:5" s="10" customFormat="1" ht="16.350000000000001" thickBot="1">
      <c r="A193" s="6"/>
      <c r="B193" s="9" t="s">
        <v>177</v>
      </c>
      <c r="C193" s="6">
        <v>0</v>
      </c>
      <c r="D193" s="26"/>
    </row>
    <row r="194" spans="1:5" ht="16.350000000000001" thickBot="1">
      <c r="A194" s="15"/>
      <c r="B194" s="16" t="s">
        <v>178</v>
      </c>
      <c r="C194" s="23"/>
      <c r="D194" s="27"/>
    </row>
    <row r="195" spans="1:5" ht="15.95">
      <c r="A195" s="1">
        <v>32</v>
      </c>
      <c r="B195" s="7" t="s">
        <v>179</v>
      </c>
      <c r="C195" s="20">
        <v>16</v>
      </c>
      <c r="D195" s="19">
        <f>SUMIFS(C197:C199,D197:D199,"x")</f>
        <v>0</v>
      </c>
      <c r="E195" s="10"/>
    </row>
    <row r="196" spans="1:5" ht="47.65">
      <c r="A196" s="3"/>
      <c r="B196" s="4" t="s">
        <v>180</v>
      </c>
      <c r="C196" s="3"/>
      <c r="D196" s="3"/>
    </row>
    <row r="197" spans="1:5" ht="15.95">
      <c r="A197" s="3"/>
      <c r="B197" s="5" t="s">
        <v>181</v>
      </c>
      <c r="C197" s="3">
        <v>1</v>
      </c>
      <c r="D197" s="25"/>
    </row>
    <row r="198" spans="1:5" ht="15.95">
      <c r="A198" s="3"/>
      <c r="B198" s="5" t="s">
        <v>182</v>
      </c>
      <c r="C198" s="3">
        <v>5</v>
      </c>
      <c r="D198" s="25"/>
    </row>
    <row r="199" spans="1:5" ht="16.350000000000001" thickBot="1">
      <c r="A199" s="3"/>
      <c r="B199" s="5" t="s">
        <v>183</v>
      </c>
      <c r="C199" s="3">
        <v>10</v>
      </c>
      <c r="D199" s="25"/>
    </row>
    <row r="200" spans="1:5" ht="15.95">
      <c r="A200" s="1">
        <v>33</v>
      </c>
      <c r="B200" s="7" t="s">
        <v>184</v>
      </c>
      <c r="C200" s="20">
        <v>16</v>
      </c>
      <c r="D200" s="19">
        <f>SUMIFS(C202:C204,D202:D204,"x")</f>
        <v>0</v>
      </c>
      <c r="E200" s="10"/>
    </row>
    <row r="201" spans="1:5" ht="63.4">
      <c r="A201" s="3"/>
      <c r="B201" s="4" t="s">
        <v>185</v>
      </c>
      <c r="C201" s="3"/>
      <c r="D201" s="3"/>
    </row>
    <row r="202" spans="1:5" ht="15.95">
      <c r="A202" s="3"/>
      <c r="B202" s="5" t="s">
        <v>181</v>
      </c>
      <c r="C202" s="3">
        <v>1</v>
      </c>
      <c r="D202" s="25"/>
    </row>
    <row r="203" spans="1:5" ht="15.95">
      <c r="A203" s="3"/>
      <c r="B203" s="5" t="s">
        <v>182</v>
      </c>
      <c r="C203" s="3">
        <v>5</v>
      </c>
      <c r="D203" s="25"/>
    </row>
    <row r="204" spans="1:5" ht="16.350000000000001" thickBot="1">
      <c r="A204" s="3"/>
      <c r="B204" s="5" t="s">
        <v>183</v>
      </c>
      <c r="C204" s="3">
        <v>10</v>
      </c>
      <c r="D204" s="25"/>
    </row>
    <row r="205" spans="1:5" ht="15.95">
      <c r="A205" s="1">
        <v>34</v>
      </c>
      <c r="B205" s="7" t="s">
        <v>186</v>
      </c>
      <c r="C205" s="20">
        <v>10</v>
      </c>
      <c r="D205" s="19">
        <f>_xlfn.MAXIFS(C207:C209,D207:D209,"X")</f>
        <v>0</v>
      </c>
      <c r="E205" s="10"/>
    </row>
    <row r="206" spans="1:5" ht="31.7">
      <c r="A206" s="3"/>
      <c r="B206" s="4" t="s">
        <v>187</v>
      </c>
      <c r="C206" s="3"/>
      <c r="D206" s="3"/>
    </row>
    <row r="207" spans="1:5" ht="15.95">
      <c r="A207" s="3"/>
      <c r="B207" s="5" t="s">
        <v>188</v>
      </c>
      <c r="C207" s="3">
        <v>1</v>
      </c>
      <c r="D207" s="25"/>
    </row>
    <row r="208" spans="1:5" ht="15.95">
      <c r="A208" s="3"/>
      <c r="B208" s="5" t="s">
        <v>189</v>
      </c>
      <c r="C208" s="3">
        <v>5</v>
      </c>
      <c r="D208" s="25"/>
    </row>
    <row r="209" spans="1:5" ht="16.350000000000001" thickBot="1">
      <c r="A209" s="3"/>
      <c r="B209" s="5" t="s">
        <v>190</v>
      </c>
      <c r="C209" s="3">
        <v>10</v>
      </c>
      <c r="D209" s="25"/>
    </row>
    <row r="210" spans="1:5" ht="15.95">
      <c r="A210" s="1">
        <v>35</v>
      </c>
      <c r="B210" s="7" t="s">
        <v>191</v>
      </c>
      <c r="C210" s="20">
        <v>16</v>
      </c>
      <c r="D210" s="19">
        <f>SUMIFS(C212:C214,D212:D214,"x")</f>
        <v>0</v>
      </c>
      <c r="E210" s="10"/>
    </row>
    <row r="211" spans="1:5" ht="31.7">
      <c r="A211" s="3"/>
      <c r="B211" s="4" t="s">
        <v>192</v>
      </c>
      <c r="C211" s="3"/>
      <c r="D211" s="3"/>
    </row>
    <row r="212" spans="1:5" ht="15.95">
      <c r="A212" s="3"/>
      <c r="B212" s="5" t="s">
        <v>193</v>
      </c>
      <c r="C212" s="3">
        <v>1</v>
      </c>
      <c r="D212" s="25"/>
    </row>
    <row r="213" spans="1:5" ht="15.95">
      <c r="A213" s="3"/>
      <c r="B213" s="5" t="s">
        <v>194</v>
      </c>
      <c r="C213" s="3">
        <v>5</v>
      </c>
      <c r="D213" s="25"/>
    </row>
    <row r="214" spans="1:5" ht="16.350000000000001" thickBot="1">
      <c r="A214" s="3"/>
      <c r="B214" s="5" t="s">
        <v>195</v>
      </c>
      <c r="C214" s="3">
        <v>10</v>
      </c>
      <c r="D214" s="25"/>
    </row>
    <row r="215" spans="1:5" ht="16.350000000000001" thickBot="1">
      <c r="A215" s="15"/>
      <c r="B215" s="16" t="s">
        <v>196</v>
      </c>
      <c r="C215" s="23"/>
      <c r="D215" s="27"/>
    </row>
    <row r="216" spans="1:5" ht="15.95">
      <c r="A216" s="1">
        <v>36</v>
      </c>
      <c r="B216" s="7" t="s">
        <v>197</v>
      </c>
      <c r="C216" s="20">
        <v>20</v>
      </c>
      <c r="D216" s="19">
        <f>_xlfn.MAXIFS(C218:C219,D218:D219,"X")</f>
        <v>0</v>
      </c>
      <c r="E216" s="10"/>
    </row>
    <row r="217" spans="1:5" ht="63.4">
      <c r="A217" s="3"/>
      <c r="B217" s="4" t="s">
        <v>198</v>
      </c>
      <c r="C217" s="3"/>
      <c r="D217" s="3"/>
    </row>
    <row r="218" spans="1:5" ht="15.95">
      <c r="A218" s="3"/>
      <c r="B218" s="5" t="s">
        <v>28</v>
      </c>
      <c r="C218" s="3">
        <v>0</v>
      </c>
      <c r="D218" s="25"/>
    </row>
    <row r="219" spans="1:5" ht="16.350000000000001" thickBot="1">
      <c r="A219" s="3"/>
      <c r="B219" s="5" t="s">
        <v>94</v>
      </c>
      <c r="C219" s="3">
        <v>20</v>
      </c>
      <c r="D219" s="25"/>
    </row>
    <row r="220" spans="1:5" ht="15.95">
      <c r="A220" s="1">
        <v>37</v>
      </c>
      <c r="B220" s="7" t="s">
        <v>199</v>
      </c>
      <c r="C220" s="20">
        <v>35</v>
      </c>
      <c r="D220" s="19">
        <f>SUMIFS(C222:C226,D222:D226,"x")</f>
        <v>0</v>
      </c>
      <c r="E220" s="10"/>
    </row>
    <row r="221" spans="1:5" ht="31.7">
      <c r="A221" s="3"/>
      <c r="B221" s="24" t="s">
        <v>200</v>
      </c>
      <c r="C221" s="3"/>
      <c r="D221" s="3"/>
    </row>
    <row r="222" spans="1:5" ht="15.95">
      <c r="A222" s="3"/>
      <c r="B222" s="5" t="s">
        <v>201</v>
      </c>
      <c r="C222" s="3">
        <v>5</v>
      </c>
      <c r="D222" s="25"/>
    </row>
    <row r="223" spans="1:5" ht="15.95">
      <c r="A223" s="3"/>
      <c r="B223" s="5" t="s">
        <v>202</v>
      </c>
      <c r="C223" s="3">
        <v>5</v>
      </c>
      <c r="D223" s="25"/>
    </row>
    <row r="224" spans="1:5" ht="15.95">
      <c r="A224" s="3"/>
      <c r="B224" s="5" t="s">
        <v>203</v>
      </c>
      <c r="C224" s="3">
        <v>10</v>
      </c>
      <c r="D224" s="25"/>
    </row>
    <row r="225" spans="1:5" ht="15.95">
      <c r="A225" s="3"/>
      <c r="B225" s="5" t="s">
        <v>204</v>
      </c>
      <c r="C225" s="3">
        <v>5</v>
      </c>
      <c r="D225" s="25"/>
    </row>
    <row r="226" spans="1:5" ht="16.350000000000001" thickBot="1">
      <c r="A226" s="3"/>
      <c r="B226" s="5" t="s">
        <v>205</v>
      </c>
      <c r="C226" s="3">
        <v>10</v>
      </c>
      <c r="D226" s="25"/>
    </row>
    <row r="227" spans="1:5" ht="15.95">
      <c r="A227" s="1">
        <v>38</v>
      </c>
      <c r="B227" s="7" t="s">
        <v>206</v>
      </c>
      <c r="C227" s="20">
        <v>20</v>
      </c>
      <c r="D227" s="19">
        <f>_xlfn.MAXIFS(C229:C230,D229:D230,"X")</f>
        <v>0</v>
      </c>
      <c r="E227" s="10"/>
    </row>
    <row r="228" spans="1:5" ht="31.7">
      <c r="A228" s="3"/>
      <c r="B228" s="4" t="s">
        <v>207</v>
      </c>
      <c r="C228" s="3"/>
      <c r="D228" s="3"/>
    </row>
    <row r="229" spans="1:5" ht="15.95">
      <c r="A229" s="3"/>
      <c r="B229" s="5" t="s">
        <v>28</v>
      </c>
      <c r="C229" s="3">
        <v>0</v>
      </c>
      <c r="D229" s="25"/>
    </row>
    <row r="230" spans="1:5" ht="16.350000000000001" thickBot="1">
      <c r="A230" s="3"/>
      <c r="B230" s="5" t="s">
        <v>94</v>
      </c>
      <c r="C230" s="3">
        <v>20</v>
      </c>
      <c r="D230" s="25"/>
    </row>
    <row r="231" spans="1:5" ht="15.95">
      <c r="A231" s="1">
        <v>39</v>
      </c>
      <c r="B231" s="7" t="s">
        <v>208</v>
      </c>
      <c r="C231" s="20">
        <v>20</v>
      </c>
      <c r="D231" s="19">
        <f>_xlfn.MAXIFS(C233:C236,D233:D236,"X")</f>
        <v>0</v>
      </c>
      <c r="E231" s="10"/>
    </row>
    <row r="232" spans="1:5" ht="47.65">
      <c r="A232" s="3"/>
      <c r="B232" s="4" t="s">
        <v>209</v>
      </c>
      <c r="C232" s="3"/>
      <c r="D232" s="3"/>
    </row>
    <row r="233" spans="1:5" ht="15.95">
      <c r="A233" s="3"/>
      <c r="B233" s="5" t="s">
        <v>210</v>
      </c>
      <c r="C233" s="3">
        <v>0</v>
      </c>
      <c r="D233" s="25"/>
    </row>
    <row r="234" spans="1:5" ht="15.95">
      <c r="A234" s="3"/>
      <c r="B234" s="5" t="s">
        <v>211</v>
      </c>
      <c r="C234" s="3">
        <v>10</v>
      </c>
      <c r="D234" s="25"/>
    </row>
    <row r="235" spans="1:5" ht="15.95">
      <c r="A235" s="3"/>
      <c r="B235" s="5" t="s">
        <v>212</v>
      </c>
      <c r="C235" s="3">
        <v>15</v>
      </c>
      <c r="D235" s="25"/>
    </row>
    <row r="236" spans="1:5" ht="16.350000000000001" thickBot="1">
      <c r="A236" s="3"/>
      <c r="B236" s="5" t="s">
        <v>213</v>
      </c>
      <c r="C236" s="3">
        <v>20</v>
      </c>
      <c r="D236" s="25"/>
    </row>
    <row r="237" spans="1:5" ht="15.95">
      <c r="A237" s="1">
        <v>40</v>
      </c>
      <c r="B237" s="7" t="s">
        <v>214</v>
      </c>
      <c r="C237" s="20">
        <v>20</v>
      </c>
      <c r="D237" s="19">
        <f>_xlfn.MAXIFS(C239:C242,D239:D242,"X")</f>
        <v>0</v>
      </c>
      <c r="E237" s="10"/>
    </row>
    <row r="238" spans="1:5" ht="15.95">
      <c r="A238" s="3"/>
      <c r="B238" s="4" t="s">
        <v>215</v>
      </c>
      <c r="C238" s="3"/>
      <c r="D238" s="3"/>
    </row>
    <row r="239" spans="1:5" ht="15.95">
      <c r="A239" s="3"/>
      <c r="B239" s="5" t="s">
        <v>216</v>
      </c>
      <c r="C239" s="3">
        <v>0</v>
      </c>
      <c r="D239" s="25"/>
    </row>
    <row r="240" spans="1:5" ht="15.95">
      <c r="A240" s="3"/>
      <c r="B240" s="5" t="s">
        <v>217</v>
      </c>
      <c r="C240" s="3">
        <v>5</v>
      </c>
      <c r="D240" s="25"/>
    </row>
    <row r="241" spans="1:6" ht="15.95">
      <c r="A241" s="3"/>
      <c r="B241" s="5" t="s">
        <v>218</v>
      </c>
      <c r="C241" s="3">
        <v>10</v>
      </c>
      <c r="D241" s="25"/>
    </row>
    <row r="242" spans="1:6" ht="16.350000000000001" thickBot="1">
      <c r="A242" s="3"/>
      <c r="B242" s="5" t="s">
        <v>219</v>
      </c>
      <c r="C242" s="3">
        <v>20</v>
      </c>
      <c r="D242" s="25"/>
    </row>
    <row r="243" spans="1:6" ht="15.95">
      <c r="A243" s="1">
        <v>41</v>
      </c>
      <c r="B243" s="7" t="s">
        <v>220</v>
      </c>
      <c r="C243" s="20">
        <v>20</v>
      </c>
      <c r="D243" s="19">
        <f>_xlfn.MAXIFS(C245:C248,D245:D248,"X")</f>
        <v>0</v>
      </c>
      <c r="E243" s="10"/>
    </row>
    <row r="244" spans="1:6" ht="95.1">
      <c r="A244" s="3"/>
      <c r="B244" s="4" t="s">
        <v>221</v>
      </c>
      <c r="C244" s="3"/>
      <c r="D244" s="3"/>
    </row>
    <row r="245" spans="1:6" ht="15.95">
      <c r="A245" s="3"/>
      <c r="B245" s="5" t="s">
        <v>222</v>
      </c>
      <c r="C245" s="3">
        <v>0</v>
      </c>
      <c r="D245" s="25"/>
    </row>
    <row r="246" spans="1:6" ht="15.95">
      <c r="A246" s="3"/>
      <c r="B246" s="5" t="s">
        <v>223</v>
      </c>
      <c r="C246" s="3">
        <v>10</v>
      </c>
      <c r="D246" s="25"/>
    </row>
    <row r="247" spans="1:6" ht="15.95">
      <c r="A247" s="3"/>
      <c r="B247" s="5" t="s">
        <v>224</v>
      </c>
      <c r="C247" s="3">
        <v>15</v>
      </c>
      <c r="D247" s="25"/>
    </row>
    <row r="248" spans="1:6" ht="32.1" thickBot="1">
      <c r="A248" s="3"/>
      <c r="B248" s="5" t="s">
        <v>225</v>
      </c>
      <c r="C248" s="3">
        <v>20</v>
      </c>
      <c r="D248" s="25"/>
    </row>
    <row r="249" spans="1:6" ht="15.95">
      <c r="A249" s="1">
        <v>42</v>
      </c>
      <c r="B249" s="7" t="s">
        <v>226</v>
      </c>
      <c r="C249" s="20">
        <v>20</v>
      </c>
      <c r="D249" s="19">
        <f>_xlfn.MAXIFS(C251:C253,D251:D253,"X")</f>
        <v>0</v>
      </c>
      <c r="E249" s="10"/>
    </row>
    <row r="250" spans="1:6" ht="31.7">
      <c r="A250" s="3"/>
      <c r="B250" s="4" t="s">
        <v>227</v>
      </c>
      <c r="C250" s="3"/>
      <c r="D250" s="3"/>
      <c r="F250" s="10"/>
    </row>
    <row r="251" spans="1:6" ht="15.95">
      <c r="A251" s="3"/>
      <c r="B251" s="5" t="s">
        <v>228</v>
      </c>
      <c r="C251" s="3">
        <v>20</v>
      </c>
      <c r="D251" s="25"/>
    </row>
    <row r="252" spans="1:6" ht="15.95">
      <c r="A252" s="3"/>
      <c r="B252" s="5" t="s">
        <v>229</v>
      </c>
      <c r="C252" s="3">
        <v>10</v>
      </c>
      <c r="D252" s="25"/>
    </row>
    <row r="253" spans="1:6" ht="16.350000000000001" thickBot="1">
      <c r="A253" s="3"/>
      <c r="B253" s="5" t="s">
        <v>230</v>
      </c>
      <c r="C253" s="3">
        <v>0</v>
      </c>
      <c r="D253" s="25"/>
    </row>
    <row r="254" spans="1:6" ht="15.95">
      <c r="A254" s="1">
        <v>43</v>
      </c>
      <c r="B254" s="7" t="s">
        <v>231</v>
      </c>
      <c r="C254" s="20">
        <v>10</v>
      </c>
      <c r="D254" s="19">
        <f>_xlfn.MAXIFS(C256:C258,D256:D258,"X")</f>
        <v>0</v>
      </c>
      <c r="E254" s="10"/>
    </row>
    <row r="255" spans="1:6" ht="31.7">
      <c r="A255" s="3"/>
      <c r="B255" s="4" t="s">
        <v>232</v>
      </c>
      <c r="C255" s="3"/>
      <c r="D255" s="3"/>
    </row>
    <row r="256" spans="1:6" ht="15.95">
      <c r="A256" s="3"/>
      <c r="B256" s="5" t="s">
        <v>74</v>
      </c>
      <c r="C256" s="3">
        <v>0</v>
      </c>
      <c r="D256" s="25"/>
    </row>
    <row r="257" spans="1:4" ht="15.95">
      <c r="A257" s="3"/>
      <c r="B257" s="5" t="s">
        <v>233</v>
      </c>
      <c r="C257" s="3">
        <v>5</v>
      </c>
      <c r="D257" s="25"/>
    </row>
    <row r="258" spans="1:4" ht="16.350000000000001" thickBot="1">
      <c r="A258" s="6"/>
      <c r="B258" s="9" t="s">
        <v>234</v>
      </c>
      <c r="C258" s="6">
        <v>10</v>
      </c>
      <c r="D258" s="26"/>
    </row>
  </sheetData>
  <sheetProtection algorithmName="SHA-512" hashValue="F2hcl4Cvlh5Wc5aS8z7xQAuVOkl+MiemQoiOw+cGLvSXHDIXPs31gLCYhhzW86Qt+U1FqfWQrIGxuub1rxXYvQ==" saltValue="8bI2gCHJwfH2uHWqLxZlCA==" spinCount="100000" sheet="1" objects="1" scenarios="1"/>
  <pageMargins left="0.7" right="0.7" top="0.75" bottom="0.75" header="0.3" footer="0.3"/>
  <pageSetup paperSize="9" orientation="portrait" r:id="rId1"/>
  <ignoredErrors>
    <ignoredError sqref="D255:D258" formulaRange="1"/>
    <ignoredError sqref="D46:D47 D51:D254 D8:D43 D3:D4" formulaRange="1" unlockedFormula="1"/>
    <ignoredError sqref="D44:D45 D48:D50"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00E91-B254-4932-9CAB-19440B6C20B4}"/>
</file>

<file path=customXml/itemProps2.xml><?xml version="1.0" encoding="utf-8"?>
<ds:datastoreItem xmlns:ds="http://schemas.openxmlformats.org/officeDocument/2006/customXml" ds:itemID="{689246EA-0602-40D4-BCBB-0F73BA54BD5D}"/>
</file>

<file path=customXml/itemProps3.xml><?xml version="1.0" encoding="utf-8"?>
<ds:datastoreItem xmlns:ds="http://schemas.openxmlformats.org/officeDocument/2006/customXml" ds:itemID="{C38F72F1-C1A7-4C66-9C3F-0B5DC943E7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Henkjan Schriemer</dc:creator>
  <cp:keywords/>
  <dc:description/>
  <cp:lastModifiedBy/>
  <cp:revision/>
  <dcterms:created xsi:type="dcterms:W3CDTF">2023-11-27T09:31:54Z</dcterms:created>
  <dcterms:modified xsi:type="dcterms:W3CDTF">2024-02-12T12:58:44Z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MSIP_Label_36385424-4abe-4cf8-8898-c76487689253_Enabled">
    <vt:lpwstr>true</vt:lpwstr>
  </property>
  <property fmtid="{D5CDD505-2E9C-101B-9397-08002B2CF9AE}" pid="4" name="MSIP_Label_36385424-4abe-4cf8-8898-c76487689253_SetDate">
    <vt:lpwstr>2023-11-27T10:31:12Z</vt:lpwstr>
  </property>
  <property fmtid="{D5CDD505-2E9C-101B-9397-08002B2CF9AE}" pid="5" name="MSIP_Label_36385424-4abe-4cf8-8898-c76487689253_Method">
    <vt:lpwstr>Standard</vt:lpwstr>
  </property>
  <property fmtid="{D5CDD505-2E9C-101B-9397-08002B2CF9AE}" pid="6" name="MSIP_Label_36385424-4abe-4cf8-8898-c76487689253_Name">
    <vt:lpwstr>Bedrijfsvertrouwelijk</vt:lpwstr>
  </property>
  <property fmtid="{D5CDD505-2E9C-101B-9397-08002B2CF9AE}" pid="7" name="MSIP_Label_36385424-4abe-4cf8-8898-c76487689253_SiteId">
    <vt:lpwstr>d9cef3d2-0eb3-4504-b431-80c617bfc930</vt:lpwstr>
  </property>
  <property fmtid="{D5CDD505-2E9C-101B-9397-08002B2CF9AE}" pid="8" name="MSIP_Label_36385424-4abe-4cf8-8898-c76487689253_ActionId">
    <vt:lpwstr>37444670-bde7-404b-bfca-ea61ad3f3e34</vt:lpwstr>
  </property>
  <property fmtid="{D5CDD505-2E9C-101B-9397-08002B2CF9AE}" pid="9" name="MSIP_Label_36385424-4abe-4cf8-8898-c76487689253_ContentBits">
    <vt:lpwstr>0</vt:lpwstr>
  </property>
  <property fmtid="{D5CDD505-2E9C-101B-9397-08002B2CF9AE}" pid="10" name="MediaServiceImageTags">
    <vt:lpwstr/>
  </property>
  <property fmtid="{D5CDD505-2E9C-101B-9397-08002B2CF9AE}" pid="11" name="qnh_Documenttype">
    <vt:lpwstr/>
  </property>
  <property fmtid="{D5CDD505-2E9C-101B-9397-08002B2CF9AE}" pid="12" name="nde2fff05a9c49fbb0358c17f1fbb436">
    <vt:lpwstr/>
  </property>
  <property fmtid="{D5CDD505-2E9C-101B-9397-08002B2CF9AE}" pid="13" name="h509f7175bb441ed87e1b5daa9451d82">
    <vt:lpwstr/>
  </property>
  <property fmtid="{D5CDD505-2E9C-101B-9397-08002B2CF9AE}" pid="14" name="qnh_Project_x0020_fase">
    <vt:lpwstr/>
  </property>
  <property fmtid="{D5CDD505-2E9C-101B-9397-08002B2CF9AE}" pid="15" name="Thema">
    <vt:lpwstr/>
  </property>
  <property fmtid="{D5CDD505-2E9C-101B-9397-08002B2CF9AE}" pid="16" name="g90545c5b6f64f5e87f02626160dd601">
    <vt:lpwstr/>
  </property>
  <property fmtid="{D5CDD505-2E9C-101B-9397-08002B2CF9AE}" pid="17" name="qnh_Project fase">
    <vt:lpwstr/>
  </property>
</Properties>
</file>