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stichtingtechnotrend-my.sharepoint.com/personal/tim_vanderheide_jma_nl/Documents/Documenten/Projecten/Aanbestedingen/Uithoorn/2023 EA CMS + IRDC &amp; OCs (Diftar)/Nota van Inlichtingen/Publiceren 2e nota/"/>
    </mc:Choice>
  </mc:AlternateContent>
  <xr:revisionPtr revIDLastSave="0" documentId="8_{233FAD79-6209-487D-B685-C892E4AFC8C4}" xr6:coauthVersionLast="47" xr6:coauthVersionMax="47" xr10:uidLastSave="{00000000-0000-0000-0000-000000000000}"/>
  <bookViews>
    <workbookView xWindow="-23148" yWindow="780" windowWidth="23256" windowHeight="12576" xr2:uid="{00000000-000D-0000-FFFF-FFFF00000000}"/>
  </bookViews>
  <sheets>
    <sheet name="Blad1" sheetId="1" r:id="rId1"/>
  </sheets>
  <definedNames>
    <definedName name="_Toc66434473" localSheetId="0">Blad1!$A$2</definedName>
    <definedName name="_xlnm.Print_Area" localSheetId="0">Blad1!$A$1:$D$53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 l="1"/>
  <c r="D9" i="1"/>
  <c r="D17" i="1"/>
  <c r="D24" i="1" l="1"/>
  <c r="D11" i="1" l="1"/>
  <c r="D32" i="1" l="1"/>
  <c r="D31" i="1"/>
  <c r="D30" i="1"/>
  <c r="D33" i="1" l="1"/>
  <c r="D37" i="1"/>
  <c r="D38" i="1" s="1"/>
  <c r="D10" i="1"/>
  <c r="D8" i="1" l="1"/>
  <c r="D23" i="1" l="1"/>
  <c r="D26" i="1" l="1"/>
  <c r="D18" i="1" l="1"/>
  <c r="D16" i="1"/>
  <c r="D19" i="1" l="1"/>
  <c r="D7" i="1"/>
  <c r="D12" i="1" s="1"/>
  <c r="D41" i="1" l="1"/>
</calcChain>
</file>

<file path=xl/sharedStrings.xml><?xml version="1.0" encoding="utf-8"?>
<sst xmlns="http://schemas.openxmlformats.org/spreadsheetml/2006/main" count="54" uniqueCount="42">
  <si>
    <t>Indicatief* aantal (A)</t>
  </si>
  <si>
    <t>prijs per eenheid (B)</t>
  </si>
  <si>
    <t>Totaal
(A*B)</t>
  </si>
  <si>
    <t>*tbv prijsstelling</t>
  </si>
  <si>
    <t>prijs per jaar (B)</t>
  </si>
  <si>
    <t xml:space="preserve">TOTALE INSCHRIJFSOM </t>
  </si>
  <si>
    <t>Naam Inschrijver:</t>
  </si>
  <si>
    <t>Naam (dhr/mevr):</t>
  </si>
  <si>
    <t>Functie:</t>
  </si>
  <si>
    <t>Handtekening:</t>
  </si>
  <si>
    <t>Indicatief* aantal  (A)</t>
  </si>
  <si>
    <t>Totaal Onderhouden van toegangscontrolesystemen</t>
  </si>
  <si>
    <t>Onderdeel B: 
Levering, inrichting en beheer van benodigd softwarepakket (CMS) gekoppeld aan de toegangscontrolesystemen</t>
  </si>
  <si>
    <t>Leveren en inrichten softwarepakket (CMS), vullen met data en leggen van de benodigde koppelingen om goede functionaliteit te waarborgen</t>
  </si>
  <si>
    <t>Alleen de gele vakken invullen</t>
  </si>
  <si>
    <t>Totaal levering, inrichting en beheer van benodigd softwarepakket gekoppeld aan de toegangscontrole</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</si>
  <si>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</si>
  <si>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 xml:space="preserve">Leveren en inbouwen van IRDC systemen in bestaande ondergrondse containers </t>
  </si>
  <si>
    <t>Leveren en inbouwen van IRDC systeem in toegangspoort scheidingsdepot</t>
  </si>
  <si>
    <t>Totaal levering en inbouw van toegangscontrolesystemen in ondergrondse containers en toegangspoort scheidingsdepot</t>
  </si>
  <si>
    <t>Onderdeel A: 
Levering en inbouw van toegangscontrolesystemen in ondergrondse containers en toegangspoort scheidingsdepot</t>
  </si>
  <si>
    <t>Kosten voor het leveren van afvalpassen voor ondergrondse restafvalcontainers en het scheidingsdepot</t>
  </si>
  <si>
    <t>Kosten voor het verspreiden van afvalpassen naar alle huidige adressen, inclusief communicatie en klachtenafhandeling</t>
  </si>
  <si>
    <t>Totaal
(5*A*B)</t>
  </si>
  <si>
    <t>Communicatiekosten voor IRDC (prijs per ondergrondse container per jaar) op basis regelmatige communicatie (3x per dag)</t>
  </si>
  <si>
    <t>Totaal Leveren afvalpassen</t>
  </si>
  <si>
    <t>Totaal vervangen sloten inspectieluiken</t>
  </si>
  <si>
    <t>Onderdeel F: 
Vervanging sloten inspectieluiken ondergrondse containers</t>
  </si>
  <si>
    <t>Leveren, inbouwen, onderhouden en operationeel houden van de benodigde elektronica en software voor ondergrondse containers en minicontainers.</t>
  </si>
  <si>
    <t>Leveren, exclusief inbouwen van IRDC systemen voor nieuwe ondergrondse containers</t>
  </si>
  <si>
    <t>Licentiekosten voor gebruik van het CMS, minimaal 10 gelijktijdige gebruikers (prijs per jaar, telt voor 5 jaren mee)</t>
  </si>
  <si>
    <t>Beheren, updaten, etc. van het softwarepakket (CMS) (prijs per jaar, telt voor 5 jaren mee)</t>
  </si>
  <si>
    <t>Communicatiekosten voor IRDC (prijs per ondergrondse container per jaar) op basis van real-time communicatie*</t>
  </si>
  <si>
    <t>Onderdeel D: 
Levering van afvalpassen ter vervanging of voor toekomstige locaties</t>
  </si>
  <si>
    <t>Aldus naar waarheid opgemaakt te …..................... op …................. 2024</t>
  </si>
  <si>
    <t>Vervangen bestaande sloten op de inspectieluiken van ondergrondse containers voor nieuwe gecertificeerde cilindersloten, incl. levering slot en afvoer en verwerking oude sloten</t>
  </si>
  <si>
    <t>Bijlage 3: Inschrijftabel</t>
  </si>
  <si>
    <t>Leveren en inbouwen van IRDC systemen in bestaande bovengrondse containers</t>
  </si>
  <si>
    <t>Eenmalige opleiding ten behoeve van 1e lijns onderhoud door Opdrachtgever en aanvullen reserveonderdelen bij Opdrachtgever (wordt één keer meegerekend)</t>
  </si>
  <si>
    <t>Onderdeel  C: 
Onderhoud van toegangscontrolesystemen gedurende 5 jaren</t>
  </si>
  <si>
    <t>Het IRDC-systeem voorzien van de mogelijkheid om via QR-code te betalen, inclusief stickers, of alternatieve manier hiervoor</t>
  </si>
  <si>
    <t>Kosten voor het verzorgen van een betalingssysteem via QR-code of via alternatieve methode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</si>
</sst>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5" x14ac:knownFonts="1">
    <font>
      <sz val="11"/>
      <color theme="1"/>
      <name val="Calibri"/>
      <family val="2"/>
      <scheme val="minor"/>
    </font>
    <font>
      <b/>
      <sz val="8"/>
      <color indexed="8"/>
      <name val="Verdana"/>
      <family val="2"/>
    </font>
    <font>
      <b/>
      <sz val="9"/>
      <color indexed="8"/>
      <name val="Verdana"/>
      <family val="2"/>
    </font>
    <font>
      <b/>
      <sz val="12"/>
      <color indexed="8"/>
      <name val="Verdana"/>
      <family val="2"/>
    </font>
    <font>
      <sz val="9"/>
      <color indexed="8"/>
      <name val="Verdana"/>
      <family val="2"/>
    </font>
    <font>
      <sz val="9"/>
      <name val="Verdana"/>
      <family val="2"/>
    </font>
    <font>
      <i/>
      <sz val="9"/>
      <color indexed="8"/>
      <name val="Verdana"/>
      <family val="2"/>
    </font>
    <font>
      <b/>
      <sz val="9"/>
      <name val="Verdana"/>
      <family val="2"/>
    </font>
    <font>
      <i/>
      <sz val="9"/>
      <name val="Verdana"/>
      <family val="2"/>
    </font>
    <font>
      <sz val="9"/>
      <color theme="1"/>
      <name val="Calibri"/>
      <family val="2"/>
      <scheme val="minor"/>
    </font>
    <font>
      <b/>
      <sz val="10"/>
      <color indexed="8"/>
      <name val="Verdana"/>
      <family val="2"/>
    </font>
    <font>
      <b/>
      <sz val="10"/>
      <color rgb="FF000000"/>
      <name val="Verdana"/>
      <family val="2"/>
    </font>
    <font>
      <sz val="11"/>
      <color rgb="FFFF0000"/>
      <name val="Calibri"/>
      <family val="2"/>
      <scheme val="minor"/>
    </font>
    <font>
      <b/>
      <sz val="9"/>
      <color rgb="FFFF0000"/>
      <name val="Verdana"/>
      <family val="2"/>
    </font>
    <font>
      <sz val="1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FF00"/>
        <bgColor indexed="64"/>
      </patternFill>
    </fill>
    <fill>
      <patternFill patternType="solid">
        <fgColor theme="2"/>
        <bgColor indexed="64"/>
      </patternFill>
    </fill>
  </fills>
  <borders count="36">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103">
    <xf numFmtId="0" fontId="0" fillId="0" borderId="0" xfId="0"/>
    <xf numFmtId="0" fontId="3" fillId="0" borderId="0" xfId="0" applyFont="1" applyAlignment="1">
      <alignment vertical="center" wrapText="1"/>
    </xf>
    <xf numFmtId="0" fontId="4" fillId="4" borderId="11" xfId="0" applyFont="1" applyFill="1" applyBorder="1" applyAlignment="1">
      <alignment vertical="center" wrapText="1"/>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0" borderId="27" xfId="0" applyFont="1" applyBorder="1" applyAlignment="1">
      <alignment horizontal="center" vertical="center"/>
    </xf>
    <xf numFmtId="0" fontId="2" fillId="2" borderId="7"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13" xfId="0" applyFont="1" applyBorder="1" applyAlignment="1">
      <alignment vertical="center" wrapText="1"/>
    </xf>
    <xf numFmtId="0" fontId="11" fillId="0" borderId="0" xfId="0" applyFont="1" applyAlignment="1">
      <alignment horizontal="left" vertical="center" wrapText="1"/>
    </xf>
    <xf numFmtId="0" fontId="2" fillId="2" borderId="16" xfId="0" applyFont="1" applyFill="1" applyBorder="1" applyAlignment="1">
      <alignment vertical="center" wrapText="1"/>
    </xf>
    <xf numFmtId="0" fontId="2" fillId="2" borderId="32" xfId="0" applyFont="1" applyFill="1" applyBorder="1" applyAlignment="1">
      <alignment horizontal="center" vertical="center"/>
    </xf>
    <xf numFmtId="0" fontId="2" fillId="2" borderId="18" xfId="0" applyFont="1" applyFill="1" applyBorder="1" applyAlignment="1">
      <alignment horizontal="right" vertical="center" wrapText="1"/>
    </xf>
    <xf numFmtId="0" fontId="1" fillId="0" borderId="0" xfId="0" applyFont="1" applyAlignment="1">
      <alignment horizontal="center" vertical="center" wrapText="1"/>
    </xf>
    <xf numFmtId="0" fontId="0" fillId="0" borderId="0" xfId="0" applyAlignment="1">
      <alignment vertical="center"/>
    </xf>
    <xf numFmtId="0" fontId="10" fillId="0" borderId="0" xfId="0" applyFont="1" applyAlignment="1">
      <alignment vertical="center"/>
    </xf>
    <xf numFmtId="0" fontId="4" fillId="2" borderId="6" xfId="0" applyFont="1" applyFill="1" applyBorder="1" applyAlignment="1">
      <alignment horizontal="center" vertical="center"/>
    </xf>
    <xf numFmtId="0" fontId="13" fillId="0" borderId="15" xfId="0" applyFont="1" applyBorder="1" applyAlignment="1">
      <alignment horizontal="center" vertical="center"/>
    </xf>
    <xf numFmtId="165" fontId="2" fillId="0" borderId="15" xfId="0" applyNumberFormat="1" applyFont="1" applyBorder="1" applyAlignment="1">
      <alignment horizontal="right" vertical="center"/>
    </xf>
    <xf numFmtId="0" fontId="4" fillId="0" borderId="0" xfId="0" applyFont="1" applyAlignment="1">
      <alignment horizontal="center" vertical="center"/>
    </xf>
    <xf numFmtId="165" fontId="2" fillId="0" borderId="0" xfId="0" applyNumberFormat="1" applyFont="1" applyAlignment="1">
      <alignment horizontal="right" vertical="center"/>
    </xf>
    <xf numFmtId="0" fontId="2" fillId="2" borderId="14" xfId="0" applyFont="1" applyFill="1" applyBorder="1" applyAlignment="1">
      <alignment vertical="center" wrapText="1"/>
    </xf>
    <xf numFmtId="0" fontId="6" fillId="0" borderId="15" xfId="0" applyFont="1" applyBorder="1" applyAlignment="1">
      <alignment horizontal="left" vertical="center" wrapText="1"/>
    </xf>
    <xf numFmtId="0" fontId="4" fillId="0" borderId="15" xfId="0" applyFont="1" applyBorder="1" applyAlignment="1">
      <alignment horizontal="center" vertical="center"/>
    </xf>
    <xf numFmtId="0" fontId="6" fillId="0" borderId="0" xfId="0" applyFont="1" applyAlignment="1">
      <alignment horizontal="left" vertical="center" wrapText="1"/>
    </xf>
    <xf numFmtId="0" fontId="12" fillId="0" borderId="0" xfId="0" applyFont="1" applyAlignment="1">
      <alignment vertical="center"/>
    </xf>
    <xf numFmtId="0" fontId="7" fillId="2" borderId="14" xfId="0" applyFont="1" applyFill="1" applyBorder="1" applyAlignment="1">
      <alignment horizontal="left" vertical="center" wrapText="1"/>
    </xf>
    <xf numFmtId="0" fontId="8" fillId="0" borderId="15" xfId="0" applyFont="1" applyBorder="1" applyAlignment="1">
      <alignment horizontal="left" vertical="center" wrapText="1"/>
    </xf>
    <xf numFmtId="0" fontId="2" fillId="0" borderId="0" xfId="0" applyFont="1" applyAlignment="1">
      <alignment vertical="center" wrapText="1"/>
    </xf>
    <xf numFmtId="0" fontId="2" fillId="0" borderId="9" xfId="0" applyFont="1" applyBorder="1" applyAlignment="1">
      <alignment vertical="center" wrapText="1"/>
    </xf>
    <xf numFmtId="0" fontId="4" fillId="0" borderId="9" xfId="0" applyFont="1" applyBorder="1" applyAlignment="1">
      <alignment horizontal="center" vertical="center"/>
    </xf>
    <xf numFmtId="165" fontId="2" fillId="0" borderId="9" xfId="0" applyNumberFormat="1" applyFont="1" applyBorder="1" applyAlignment="1">
      <alignment horizontal="right" vertical="center"/>
    </xf>
    <xf numFmtId="0" fontId="2" fillId="5" borderId="16" xfId="0" applyFont="1" applyFill="1" applyBorder="1" applyAlignment="1">
      <alignment vertical="center" wrapText="1"/>
    </xf>
    <xf numFmtId="0" fontId="2" fillId="5" borderId="17" xfId="0" applyFont="1" applyFill="1" applyBorder="1" applyAlignment="1">
      <alignment vertical="center"/>
    </xf>
    <xf numFmtId="0" fontId="2" fillId="0" borderId="0" xfId="0" applyFont="1" applyAlignment="1">
      <alignment vertical="center"/>
    </xf>
    <xf numFmtId="0" fontId="4" fillId="0" borderId="14" xfId="0" applyFont="1" applyBorder="1" applyAlignment="1">
      <alignment vertical="center" wrapText="1"/>
    </xf>
    <xf numFmtId="0" fontId="9" fillId="0" borderId="0" xfId="0" applyFont="1" applyAlignment="1">
      <alignment vertical="center" wrapText="1"/>
    </xf>
    <xf numFmtId="0" fontId="9" fillId="0" borderId="0" xfId="0" applyFont="1" applyAlignment="1">
      <alignment vertical="center"/>
    </xf>
    <xf numFmtId="0" fontId="0" fillId="0" borderId="0" xfId="0" applyAlignment="1">
      <alignment vertical="center" wrapText="1"/>
    </xf>
    <xf numFmtId="0" fontId="5" fillId="0" borderId="13" xfId="0" applyFont="1" applyBorder="1" applyAlignment="1">
      <alignment horizontal="left" vertical="center" wrapText="1"/>
    </xf>
    <xf numFmtId="0" fontId="8" fillId="0" borderId="0" xfId="0" applyFont="1" applyAlignment="1">
      <alignment horizontal="left" vertical="center" wrapText="1"/>
    </xf>
    <xf numFmtId="0" fontId="6" fillId="0" borderId="0" xfId="0" applyFont="1" applyAlignment="1">
      <alignment vertical="center" wrapText="1"/>
    </xf>
    <xf numFmtId="0" fontId="1" fillId="0" borderId="0" xfId="0" applyFont="1" applyAlignment="1">
      <alignment horizontal="right" vertical="center" wrapText="1"/>
    </xf>
    <xf numFmtId="165" fontId="4" fillId="0" borderId="31" xfId="0" applyNumberFormat="1" applyFont="1" applyBorder="1" applyAlignment="1">
      <alignment horizontal="right" vertical="center"/>
    </xf>
    <xf numFmtId="165" fontId="2" fillId="2" borderId="28" xfId="0" applyNumberFormat="1" applyFont="1" applyFill="1" applyBorder="1" applyAlignment="1">
      <alignment horizontal="right" vertical="center"/>
    </xf>
    <xf numFmtId="165" fontId="4" fillId="0" borderId="5" xfId="0" applyNumberFormat="1" applyFont="1" applyBorder="1" applyAlignment="1">
      <alignment horizontal="right" vertical="center"/>
    </xf>
    <xf numFmtId="0" fontId="4" fillId="0" borderId="15" xfId="0" applyFont="1" applyBorder="1" applyAlignment="1">
      <alignment horizontal="right" vertical="center"/>
    </xf>
    <xf numFmtId="0" fontId="4" fillId="0" borderId="0" xfId="0" applyFont="1" applyAlignment="1">
      <alignment horizontal="right" vertical="center"/>
    </xf>
    <xf numFmtId="165" fontId="5" fillId="0" borderId="31" xfId="0" applyNumberFormat="1" applyFont="1" applyBorder="1" applyAlignment="1">
      <alignment horizontal="right" vertical="center"/>
    </xf>
    <xf numFmtId="165" fontId="5" fillId="0" borderId="5" xfId="0" applyNumberFormat="1" applyFont="1" applyBorder="1" applyAlignment="1">
      <alignment horizontal="right" vertical="center"/>
    </xf>
    <xf numFmtId="165" fontId="2" fillId="5" borderId="18" xfId="0" applyNumberFormat="1" applyFont="1" applyFill="1" applyBorder="1" applyAlignment="1">
      <alignment horizontal="right" vertical="center"/>
    </xf>
    <xf numFmtId="0" fontId="9" fillId="0" borderId="0" xfId="0" applyFont="1" applyAlignment="1">
      <alignment horizontal="right" vertical="center"/>
    </xf>
    <xf numFmtId="0" fontId="0" fillId="0" borderId="0" xfId="0" applyAlignment="1">
      <alignment horizontal="right" vertical="center"/>
    </xf>
    <xf numFmtId="0" fontId="2" fillId="2" borderId="33" xfId="0" applyFont="1" applyFill="1" applyBorder="1" applyAlignment="1">
      <alignment horizontal="right" vertical="center" wrapText="1"/>
    </xf>
    <xf numFmtId="0" fontId="5" fillId="4" borderId="11" xfId="0" applyFont="1" applyFill="1" applyBorder="1" applyAlignment="1">
      <alignment vertical="center" wrapText="1"/>
    </xf>
    <xf numFmtId="0" fontId="2" fillId="2" borderId="34" xfId="0" applyFont="1" applyFill="1" applyBorder="1" applyAlignment="1">
      <alignment vertical="center" wrapText="1"/>
    </xf>
    <xf numFmtId="0" fontId="4" fillId="4" borderId="3" xfId="0" applyFont="1" applyFill="1" applyBorder="1" applyAlignment="1">
      <alignment vertical="center" wrapText="1"/>
    </xf>
    <xf numFmtId="0" fontId="2" fillId="2" borderId="3" xfId="0" applyFont="1" applyFill="1" applyBorder="1" applyAlignment="1">
      <alignment vertical="center" wrapText="1"/>
    </xf>
    <xf numFmtId="0" fontId="2" fillId="2" borderId="35" xfId="0" applyFont="1" applyFill="1" applyBorder="1" applyAlignment="1">
      <alignment horizontal="center" vertical="center"/>
    </xf>
    <xf numFmtId="3" fontId="5" fillId="0" borderId="3" xfId="0" applyNumberFormat="1" applyFont="1" applyBorder="1" applyAlignment="1">
      <alignment horizontal="center" vertical="center" wrapText="1"/>
    </xf>
    <xf numFmtId="0" fontId="5" fillId="4" borderId="13" xfId="0" applyFont="1" applyFill="1" applyBorder="1" applyAlignment="1">
      <alignment horizontal="left" vertical="center" wrapText="1"/>
    </xf>
    <xf numFmtId="164" fontId="5" fillId="4" borderId="5" xfId="0" applyNumberFormat="1" applyFont="1" applyFill="1" applyBorder="1" applyAlignment="1">
      <alignment horizontal="right" vertical="center" wrapText="1"/>
    </xf>
    <xf numFmtId="3" fontId="5" fillId="0" borderId="3" xfId="0" applyNumberFormat="1" applyFont="1" applyBorder="1" applyAlignment="1">
      <alignment horizontal="center" vertical="center"/>
    </xf>
    <xf numFmtId="0" fontId="5" fillId="0" borderId="3" xfId="0" applyFont="1" applyBorder="1" applyAlignment="1">
      <alignment horizontal="left" vertical="center" wrapText="1"/>
    </xf>
    <xf numFmtId="0" fontId="7" fillId="8" borderId="10"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right" vertical="center" wrapText="1"/>
    </xf>
    <xf numFmtId="3" fontId="5" fillId="8" borderId="6" xfId="0" applyNumberFormat="1" applyFont="1" applyFill="1" applyBorder="1" applyAlignment="1">
      <alignment horizontal="center" vertical="center" wrapText="1"/>
    </xf>
    <xf numFmtId="164" fontId="5" fillId="8" borderId="6" xfId="0" applyNumberFormat="1" applyFont="1" applyFill="1" applyBorder="1" applyAlignment="1">
      <alignment horizontal="center" vertical="center" wrapText="1"/>
    </xf>
    <xf numFmtId="0" fontId="7" fillId="8" borderId="14" xfId="0" applyFont="1" applyFill="1" applyBorder="1" applyAlignment="1">
      <alignment horizontal="left" vertical="center" wrapText="1"/>
    </xf>
    <xf numFmtId="164" fontId="7" fillId="8" borderId="28" xfId="0" applyNumberFormat="1" applyFont="1" applyFill="1" applyBorder="1" applyAlignment="1">
      <alignment horizontal="right" vertical="center" wrapText="1"/>
    </xf>
    <xf numFmtId="0" fontId="4" fillId="8" borderId="6" xfId="0" applyFont="1" applyFill="1" applyBorder="1" applyAlignment="1">
      <alignment horizontal="center" vertical="center"/>
    </xf>
    <xf numFmtId="165" fontId="2" fillId="8" borderId="6" xfId="0" applyNumberFormat="1" applyFont="1" applyFill="1" applyBorder="1" applyAlignment="1">
      <alignment horizontal="right" vertical="center"/>
    </xf>
    <xf numFmtId="165" fontId="2" fillId="8" borderId="28" xfId="0" applyNumberFormat="1" applyFont="1" applyFill="1" applyBorder="1" applyAlignment="1">
      <alignment horizontal="right" vertical="center"/>
    </xf>
    <xf numFmtId="3" fontId="5" fillId="0" borderId="30" xfId="0" applyNumberFormat="1" applyFont="1" applyBorder="1" applyAlignment="1">
      <alignment horizontal="center" vertical="center" wrapText="1"/>
    </xf>
    <xf numFmtId="0" fontId="14" fillId="0" borderId="0" xfId="0" applyFont="1" applyAlignment="1">
      <alignment vertical="center"/>
    </xf>
    <xf numFmtId="0" fontId="5" fillId="4" borderId="29" xfId="0" applyFont="1" applyFill="1" applyBorder="1" applyAlignment="1">
      <alignment horizontal="left" vertical="center" wrapText="1"/>
    </xf>
    <xf numFmtId="164" fontId="0" fillId="0" borderId="0" xfId="0" applyNumberFormat="1" applyAlignment="1">
      <alignment vertical="center"/>
    </xf>
    <xf numFmtId="164" fontId="14" fillId="0" borderId="0" xfId="0" applyNumberFormat="1" applyFont="1" applyAlignment="1">
      <alignment vertical="center"/>
    </xf>
    <xf numFmtId="0" fontId="0" fillId="0" borderId="0" xfId="0" quotePrefix="1" applyAlignment="1">
      <alignment vertical="center"/>
    </xf>
    <xf numFmtId="164" fontId="4" fillId="3" borderId="3"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5" fillId="3" borderId="26" xfId="0" applyNumberFormat="1" applyFont="1" applyFill="1" applyBorder="1" applyAlignment="1">
      <alignment horizontal="center" vertical="center"/>
    </xf>
    <xf numFmtId="164" fontId="4" fillId="3" borderId="26" xfId="0" applyNumberFormat="1" applyFont="1" applyFill="1" applyBorder="1" applyAlignment="1">
      <alignment horizontal="center" vertical="center"/>
    </xf>
    <xf numFmtId="164" fontId="5" fillId="7" borderId="12" xfId="0" applyNumberFormat="1" applyFont="1" applyFill="1" applyBorder="1" applyAlignment="1">
      <alignment horizontal="center" vertical="center" wrapText="1"/>
    </xf>
    <xf numFmtId="164" fontId="5" fillId="7" borderId="3" xfId="0" applyNumberFormat="1" applyFont="1" applyFill="1" applyBorder="1" applyAlignment="1">
      <alignment horizontal="center" vertical="center" wrapText="1"/>
    </xf>
    <xf numFmtId="0" fontId="4" fillId="3" borderId="19" xfId="0" applyFont="1" applyFill="1" applyBorder="1" applyAlignment="1">
      <alignment horizontal="left" vertical="center"/>
    </xf>
    <xf numFmtId="0" fontId="4" fillId="3" borderId="20" xfId="0" applyFont="1" applyFill="1" applyBorder="1" applyAlignment="1">
      <alignment horizontal="left" vertical="center"/>
    </xf>
    <xf numFmtId="0" fontId="4" fillId="3" borderId="24" xfId="0" applyFont="1" applyFill="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4" xfId="0" applyFont="1" applyBorder="1" applyAlignment="1">
      <alignment horizontal="left" vertical="center"/>
    </xf>
    <xf numFmtId="0" fontId="4" fillId="3" borderId="7" xfId="0" applyFont="1" applyFill="1" applyBorder="1" applyAlignment="1">
      <alignment horizontal="left" vertical="center"/>
    </xf>
    <xf numFmtId="0" fontId="4" fillId="3" borderId="25" xfId="0" applyFont="1" applyFill="1" applyBorder="1" applyAlignment="1">
      <alignment horizontal="left" vertical="center"/>
    </xf>
    <xf numFmtId="0" fontId="4" fillId="3" borderId="8" xfId="0" applyFont="1" applyFill="1" applyBorder="1" applyAlignment="1">
      <alignment horizontal="left" vertical="center"/>
    </xf>
    <xf numFmtId="0" fontId="1" fillId="0" borderId="0" xfId="0" applyFont="1" applyAlignment="1">
      <alignment horizontal="center" vertical="center" wrapText="1"/>
    </xf>
    <xf numFmtId="0" fontId="4" fillId="3" borderId="21" xfId="0" applyFont="1" applyFill="1" applyBorder="1" applyAlignment="1">
      <alignment horizontal="left" vertical="center"/>
    </xf>
    <xf numFmtId="0" fontId="4" fillId="3" borderId="22" xfId="0" applyFont="1" applyFill="1" applyBorder="1" applyAlignment="1">
      <alignment horizontal="left" vertical="center"/>
    </xf>
    <xf numFmtId="0" fontId="4" fillId="3" borderId="23" xfId="0" applyFont="1" applyFill="1" applyBorder="1" applyAlignment="1">
      <alignment horizontal="left" vertical="center"/>
    </xf>
    <xf numFmtId="0" fontId="6" fillId="6" borderId="19" xfId="0" applyFont="1" applyFill="1" applyBorder="1" applyAlignment="1">
      <alignment horizontal="left" vertical="center" wrapText="1"/>
    </xf>
    <xf numFmtId="0" fontId="6" fillId="6" borderId="20" xfId="0" applyFont="1" applyFill="1" applyBorder="1" applyAlignment="1">
      <alignment horizontal="left" vertical="center" wrapText="1"/>
    </xf>
    <xf numFmtId="0" fontId="6" fillId="6" borderId="4"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1630326</xdr:colOff>
      <xdr:row>0</xdr:row>
      <xdr:rowOff>0</xdr:rowOff>
    </xdr:from>
    <xdr:to>
      <xdr:col>3</xdr:col>
      <xdr:colOff>62024</xdr:colOff>
      <xdr:row>2</xdr:row>
      <xdr:rowOff>21500</xdr:rowOff>
    </xdr:to>
    <xdr:pic>
      <xdr:nvPicPr>
        <xdr:cNvPr id="3" name="Afbeelding 2" descr="Onderwerpen - Gemeente Uithoorn">
          <a:extLst>
            <a:ext uri="{FF2B5EF4-FFF2-40B4-BE49-F238E27FC236}">
              <a16:creationId xmlns:a16="http://schemas.microsoft.com/office/drawing/2014/main" id="{BAA29C0F-F300-5576-7DA8-324403BB2E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93303" y="0"/>
          <a:ext cx="1692349" cy="11518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7"/>
  <sheetViews>
    <sheetView tabSelected="1" zoomScale="70" zoomScaleNormal="80" workbookViewId="0">
      <selection activeCell="A4" sqref="A4"/>
    </sheetView>
  </sheetViews>
  <sheetFormatPr defaultColWidth="9.08984375" defaultRowHeight="14.5" x14ac:dyDescent="0.35"/>
  <cols>
    <col min="1" max="1" width="158.08984375" style="39" customWidth="1"/>
    <col min="2" max="2" width="24.54296875" style="15" bestFit="1" customWidth="1"/>
    <col min="3" max="3" width="23" style="15" bestFit="1" customWidth="1"/>
    <col min="4" max="4" width="15.453125" style="53" bestFit="1" customWidth="1"/>
    <col min="5" max="5" width="6.453125" style="15" customWidth="1"/>
    <col min="6" max="6" width="11.1796875" style="15" bestFit="1" customWidth="1"/>
    <col min="7" max="16384" width="9.08984375" style="15"/>
  </cols>
  <sheetData>
    <row r="1" spans="1:6" ht="53.15" customHeight="1" x14ac:dyDescent="0.35">
      <c r="A1" s="1" t="s">
        <v>36</v>
      </c>
      <c r="B1" s="96"/>
      <c r="C1" s="96"/>
      <c r="D1" s="96"/>
    </row>
    <row r="2" spans="1:6" ht="37.25" customHeight="1" x14ac:dyDescent="0.35">
      <c r="A2" s="10" t="s">
        <v>28</v>
      </c>
      <c r="B2" s="96"/>
      <c r="C2" s="96"/>
      <c r="D2" s="96"/>
    </row>
    <row r="3" spans="1:6" ht="18" customHeight="1" x14ac:dyDescent="0.35">
      <c r="A3" s="10"/>
      <c r="B3" s="14"/>
      <c r="C3" s="14"/>
      <c r="D3" s="43"/>
    </row>
    <row r="4" spans="1:6" ht="18" customHeight="1" x14ac:dyDescent="0.35">
      <c r="A4" s="16" t="s">
        <v>14</v>
      </c>
      <c r="B4" s="14"/>
      <c r="C4" s="14"/>
      <c r="D4" s="43"/>
    </row>
    <row r="5" spans="1:6" ht="18" customHeight="1" thickBot="1" x14ac:dyDescent="0.4">
      <c r="A5"/>
      <c r="B5" s="14"/>
      <c r="C5" s="14"/>
      <c r="D5" s="43"/>
    </row>
    <row r="6" spans="1:6" ht="24" customHeight="1" thickBot="1" x14ac:dyDescent="0.4">
      <c r="A6" s="56" t="s">
        <v>20</v>
      </c>
      <c r="B6" s="59" t="s">
        <v>0</v>
      </c>
      <c r="C6" s="59" t="s">
        <v>1</v>
      </c>
      <c r="D6" s="54" t="s">
        <v>2</v>
      </c>
    </row>
    <row r="7" spans="1:6" ht="18" customHeight="1" x14ac:dyDescent="0.35">
      <c r="A7" s="57" t="s">
        <v>17</v>
      </c>
      <c r="B7" s="4">
        <v>316</v>
      </c>
      <c r="C7" s="81">
        <v>0</v>
      </c>
      <c r="D7" s="44">
        <f t="shared" ref="D7:D9" si="0">B7*C7</f>
        <v>0</v>
      </c>
    </row>
    <row r="8" spans="1:6" ht="18" customHeight="1" x14ac:dyDescent="0.35">
      <c r="A8" s="57" t="s">
        <v>29</v>
      </c>
      <c r="B8" s="4">
        <v>8</v>
      </c>
      <c r="C8" s="81">
        <v>0</v>
      </c>
      <c r="D8" s="44">
        <f t="shared" si="0"/>
        <v>0</v>
      </c>
    </row>
    <row r="9" spans="1:6" ht="18" customHeight="1" x14ac:dyDescent="0.35">
      <c r="A9" s="57" t="s">
        <v>37</v>
      </c>
      <c r="B9" s="4">
        <v>2</v>
      </c>
      <c r="C9" s="81">
        <v>0</v>
      </c>
      <c r="D9" s="44">
        <f t="shared" si="0"/>
        <v>0</v>
      </c>
    </row>
    <row r="10" spans="1:6" ht="18" customHeight="1" x14ac:dyDescent="0.35">
      <c r="A10" s="57" t="s">
        <v>18</v>
      </c>
      <c r="B10" s="4">
        <v>1</v>
      </c>
      <c r="C10" s="81">
        <v>0</v>
      </c>
      <c r="D10" s="44">
        <f>B10*C10</f>
        <v>0</v>
      </c>
    </row>
    <row r="11" spans="1:6" ht="18" customHeight="1" x14ac:dyDescent="0.35">
      <c r="A11" s="15" t="s">
        <v>40</v>
      </c>
      <c r="B11" s="4">
        <v>2</v>
      </c>
      <c r="C11" s="81">
        <v>0</v>
      </c>
      <c r="D11" s="44">
        <f>B11*C11</f>
        <v>0</v>
      </c>
    </row>
    <row r="12" spans="1:6" ht="18" customHeight="1" thickBot="1" x14ac:dyDescent="0.4">
      <c r="A12" s="58" t="s">
        <v>19</v>
      </c>
      <c r="B12" s="17"/>
      <c r="C12" s="17"/>
      <c r="D12" s="45">
        <f>SUM(D7:D11)</f>
        <v>0</v>
      </c>
    </row>
    <row r="13" spans="1:6" ht="18" customHeight="1" x14ac:dyDescent="0.35">
      <c r="A13" s="42" t="s">
        <v>3</v>
      </c>
      <c r="B13" s="18"/>
      <c r="C13" s="19"/>
      <c r="D13" s="19"/>
    </row>
    <row r="14" spans="1:6" ht="18" customHeight="1" thickBot="1" x14ac:dyDescent="0.4">
      <c r="A14" s="42"/>
      <c r="B14" s="20"/>
      <c r="C14" s="21"/>
      <c r="D14" s="21"/>
    </row>
    <row r="15" spans="1:6" ht="24" customHeight="1" thickBot="1" x14ac:dyDescent="0.4">
      <c r="A15" s="11" t="s">
        <v>12</v>
      </c>
      <c r="B15" s="12" t="s">
        <v>10</v>
      </c>
      <c r="C15" s="12" t="s">
        <v>1</v>
      </c>
      <c r="D15" s="54" t="s">
        <v>2</v>
      </c>
      <c r="F15" s="80"/>
    </row>
    <row r="16" spans="1:6" ht="18" customHeight="1" x14ac:dyDescent="0.35">
      <c r="A16" s="2" t="s">
        <v>13</v>
      </c>
      <c r="B16" s="3">
        <v>1</v>
      </c>
      <c r="C16" s="82">
        <v>0</v>
      </c>
      <c r="D16" s="44">
        <f t="shared" ref="D16:D18" si="1">B16*C16</f>
        <v>0</v>
      </c>
    </row>
    <row r="17" spans="1:6" s="76" customFormat="1" ht="18" customHeight="1" x14ac:dyDescent="0.35">
      <c r="A17" s="55" t="s">
        <v>30</v>
      </c>
      <c r="B17" s="4">
        <v>5</v>
      </c>
      <c r="C17" s="83">
        <v>0</v>
      </c>
      <c r="D17" s="50">
        <f t="shared" si="1"/>
        <v>0</v>
      </c>
      <c r="F17" s="79"/>
    </row>
    <row r="18" spans="1:6" ht="18" customHeight="1" x14ac:dyDescent="0.35">
      <c r="A18" s="55" t="s">
        <v>31</v>
      </c>
      <c r="B18" s="5">
        <v>5</v>
      </c>
      <c r="C18" s="84">
        <v>0</v>
      </c>
      <c r="D18" s="46">
        <f t="shared" si="1"/>
        <v>0</v>
      </c>
      <c r="F18" s="78"/>
    </row>
    <row r="19" spans="1:6" ht="18" customHeight="1" thickBot="1" x14ac:dyDescent="0.4">
      <c r="A19" s="22" t="s">
        <v>15</v>
      </c>
      <c r="B19" s="17"/>
      <c r="C19" s="17"/>
      <c r="D19" s="45">
        <f>SUM(D16:D18)</f>
        <v>0</v>
      </c>
    </row>
    <row r="20" spans="1:6" ht="18" customHeight="1" x14ac:dyDescent="0.35">
      <c r="A20" s="23" t="s">
        <v>3</v>
      </c>
      <c r="B20" s="24"/>
      <c r="C20" s="24"/>
      <c r="D20" s="47"/>
    </row>
    <row r="21" spans="1:6" ht="18" customHeight="1" thickBot="1" x14ac:dyDescent="0.4">
      <c r="A21" s="25"/>
      <c r="B21" s="20"/>
      <c r="C21" s="20"/>
      <c r="D21" s="48"/>
    </row>
    <row r="22" spans="1:6" ht="24" customHeight="1" thickBot="1" x14ac:dyDescent="0.4">
      <c r="A22" s="56" t="s">
        <v>39</v>
      </c>
      <c r="B22" s="59" t="s">
        <v>0</v>
      </c>
      <c r="C22" s="12" t="s">
        <v>4</v>
      </c>
      <c r="D22" s="13" t="s">
        <v>23</v>
      </c>
    </row>
    <row r="23" spans="1:6" ht="18" customHeight="1" x14ac:dyDescent="0.35">
      <c r="A23" s="64" t="s">
        <v>24</v>
      </c>
      <c r="B23" s="63">
        <v>325</v>
      </c>
      <c r="C23" s="85">
        <v>0</v>
      </c>
      <c r="D23" s="49">
        <f>B17*B23*C23</f>
        <v>0</v>
      </c>
    </row>
    <row r="24" spans="1:6" ht="18" customHeight="1" x14ac:dyDescent="0.35">
      <c r="A24" s="64" t="s">
        <v>32</v>
      </c>
      <c r="B24" s="63">
        <v>1</v>
      </c>
      <c r="C24" s="86">
        <v>0</v>
      </c>
      <c r="D24" s="49">
        <f>B17*B24*C24</f>
        <v>0</v>
      </c>
    </row>
    <row r="25" spans="1:6" s="26" customFormat="1" ht="18" customHeight="1" x14ac:dyDescent="0.35">
      <c r="A25" s="40" t="s">
        <v>38</v>
      </c>
      <c r="B25" s="63">
        <v>1</v>
      </c>
      <c r="C25" s="86">
        <v>0</v>
      </c>
      <c r="D25" s="50">
        <f>B25*C25</f>
        <v>0</v>
      </c>
    </row>
    <row r="26" spans="1:6" ht="18" customHeight="1" thickBot="1" x14ac:dyDescent="0.4">
      <c r="A26" s="27" t="s">
        <v>11</v>
      </c>
      <c r="B26" s="6"/>
      <c r="C26" s="6"/>
      <c r="D26" s="45">
        <f>SUM(D23:D25)</f>
        <v>0</v>
      </c>
    </row>
    <row r="27" spans="1:6" ht="18" customHeight="1" x14ac:dyDescent="0.35">
      <c r="A27" s="28" t="s">
        <v>3</v>
      </c>
      <c r="B27" s="7"/>
      <c r="C27" s="7"/>
      <c r="D27" s="8"/>
    </row>
    <row r="28" spans="1:6" ht="18" customHeight="1" thickBot="1" x14ac:dyDescent="0.4">
      <c r="A28" s="41"/>
      <c r="B28" s="20"/>
      <c r="C28" s="21"/>
      <c r="D28" s="21"/>
    </row>
    <row r="29" spans="1:6" ht="23" x14ac:dyDescent="0.35">
      <c r="A29" s="65" t="s">
        <v>33</v>
      </c>
      <c r="B29" s="66" t="s">
        <v>10</v>
      </c>
      <c r="C29" s="66" t="s">
        <v>1</v>
      </c>
      <c r="D29" s="67" t="s">
        <v>2</v>
      </c>
    </row>
    <row r="30" spans="1:6" ht="19.75" customHeight="1" x14ac:dyDescent="0.35">
      <c r="A30" s="61" t="s">
        <v>21</v>
      </c>
      <c r="B30" s="60">
        <v>14500</v>
      </c>
      <c r="C30" s="86">
        <v>0</v>
      </c>
      <c r="D30" s="62">
        <f>C30*B30</f>
        <v>0</v>
      </c>
    </row>
    <row r="31" spans="1:6" ht="20.399999999999999" customHeight="1" x14ac:dyDescent="0.35">
      <c r="A31" s="61" t="s">
        <v>22</v>
      </c>
      <c r="B31" s="60">
        <v>14500</v>
      </c>
      <c r="C31" s="86">
        <v>0</v>
      </c>
      <c r="D31" s="62">
        <f>C31*B31</f>
        <v>0</v>
      </c>
    </row>
    <row r="32" spans="1:6" ht="20.399999999999999" customHeight="1" x14ac:dyDescent="0.35">
      <c r="A32" s="77" t="s">
        <v>41</v>
      </c>
      <c r="B32" s="75">
        <v>1</v>
      </c>
      <c r="C32" s="86">
        <v>0</v>
      </c>
      <c r="D32" s="62">
        <f>C32*B32</f>
        <v>0</v>
      </c>
    </row>
    <row r="33" spans="1:4" ht="20.399999999999999" customHeight="1" thickBot="1" x14ac:dyDescent="0.4">
      <c r="A33" s="70" t="s">
        <v>25</v>
      </c>
      <c r="B33" s="68"/>
      <c r="C33" s="69"/>
      <c r="D33" s="71">
        <f>SUM(D30:D32)</f>
        <v>0</v>
      </c>
    </row>
    <row r="34" spans="1:4" ht="18" customHeight="1" x14ac:dyDescent="0.35">
      <c r="A34" s="41" t="s">
        <v>3</v>
      </c>
      <c r="B34" s="20"/>
      <c r="C34" s="21"/>
      <c r="D34" s="21"/>
    </row>
    <row r="35" spans="1:4" ht="18" customHeight="1" thickBot="1" x14ac:dyDescent="0.4">
      <c r="A35" s="41"/>
      <c r="B35" s="20"/>
      <c r="C35" s="21"/>
      <c r="D35" s="21"/>
    </row>
    <row r="36" spans="1:4" ht="23" x14ac:dyDescent="0.35">
      <c r="A36" s="65" t="s">
        <v>27</v>
      </c>
      <c r="B36" s="66" t="s">
        <v>10</v>
      </c>
      <c r="C36" s="66" t="s">
        <v>1</v>
      </c>
      <c r="D36" s="67" t="s">
        <v>2</v>
      </c>
    </row>
    <row r="37" spans="1:4" ht="19.5" customHeight="1" x14ac:dyDescent="0.35">
      <c r="A37" s="61" t="s">
        <v>35</v>
      </c>
      <c r="B37" s="60">
        <v>316</v>
      </c>
      <c r="C37" s="86">
        <v>0</v>
      </c>
      <c r="D37" s="62">
        <f>B37*C37</f>
        <v>0</v>
      </c>
    </row>
    <row r="38" spans="1:4" ht="18" customHeight="1" thickBot="1" x14ac:dyDescent="0.4">
      <c r="A38" s="70" t="s">
        <v>26</v>
      </c>
      <c r="B38" s="72"/>
      <c r="C38" s="73"/>
      <c r="D38" s="74">
        <f>D37</f>
        <v>0</v>
      </c>
    </row>
    <row r="39" spans="1:4" ht="18" customHeight="1" x14ac:dyDescent="0.35">
      <c r="A39" s="41"/>
      <c r="B39" s="20"/>
      <c r="C39" s="21"/>
      <c r="D39" s="21"/>
    </row>
    <row r="40" spans="1:4" ht="18" customHeight="1" thickBot="1" x14ac:dyDescent="0.4">
      <c r="A40" s="30"/>
      <c r="B40" s="31"/>
      <c r="C40" s="32"/>
      <c r="D40" s="32"/>
    </row>
    <row r="41" spans="1:4" ht="24" customHeight="1" thickBot="1" x14ac:dyDescent="0.4">
      <c r="A41" s="33" t="s">
        <v>5</v>
      </c>
      <c r="B41" s="34"/>
      <c r="C41" s="34"/>
      <c r="D41" s="51">
        <f>D12+D19+D26+D33+D38</f>
        <v>0</v>
      </c>
    </row>
    <row r="42" spans="1:4" ht="18" customHeight="1" x14ac:dyDescent="0.35">
      <c r="A42" s="29"/>
      <c r="B42" s="35"/>
      <c r="C42" s="21"/>
      <c r="D42" s="21"/>
    </row>
    <row r="43" spans="1:4" ht="37.5" customHeight="1" x14ac:dyDescent="0.35">
      <c r="A43" s="100" t="s">
        <v>16</v>
      </c>
      <c r="B43" s="101"/>
      <c r="C43" s="101"/>
      <c r="D43" s="102"/>
    </row>
    <row r="44" spans="1:4" ht="18" customHeight="1" thickBot="1" x14ac:dyDescent="0.4">
      <c r="A44" s="29"/>
      <c r="B44" s="35"/>
      <c r="C44" s="21"/>
      <c r="D44" s="21"/>
    </row>
    <row r="45" spans="1:4" ht="24" customHeight="1" x14ac:dyDescent="0.35">
      <c r="A45" s="97" t="s">
        <v>34</v>
      </c>
      <c r="B45" s="98"/>
      <c r="C45" s="98"/>
      <c r="D45" s="99"/>
    </row>
    <row r="46" spans="1:4" ht="18" customHeight="1" x14ac:dyDescent="0.35">
      <c r="A46" s="9"/>
      <c r="B46" s="90"/>
      <c r="C46" s="91"/>
      <c r="D46" s="92"/>
    </row>
    <row r="47" spans="1:4" ht="18" customHeight="1" x14ac:dyDescent="0.35">
      <c r="A47" s="9" t="s">
        <v>6</v>
      </c>
      <c r="B47" s="87"/>
      <c r="C47" s="88"/>
      <c r="D47" s="89"/>
    </row>
    <row r="48" spans="1:4" ht="18" customHeight="1" x14ac:dyDescent="0.35">
      <c r="A48" s="9"/>
      <c r="B48" s="90"/>
      <c r="C48" s="91"/>
      <c r="D48" s="92"/>
    </row>
    <row r="49" spans="1:4" ht="18" customHeight="1" x14ac:dyDescent="0.35">
      <c r="A49" s="9" t="s">
        <v>7</v>
      </c>
      <c r="B49" s="87"/>
      <c r="C49" s="88"/>
      <c r="D49" s="89"/>
    </row>
    <row r="50" spans="1:4" ht="18" customHeight="1" x14ac:dyDescent="0.35">
      <c r="A50" s="9"/>
      <c r="B50" s="90"/>
      <c r="C50" s="91"/>
      <c r="D50" s="92"/>
    </row>
    <row r="51" spans="1:4" ht="18" customHeight="1" x14ac:dyDescent="0.35">
      <c r="A51" s="9" t="s">
        <v>8</v>
      </c>
      <c r="B51" s="87"/>
      <c r="C51" s="88"/>
      <c r="D51" s="89"/>
    </row>
    <row r="52" spans="1:4" ht="18" customHeight="1" x14ac:dyDescent="0.35">
      <c r="A52" s="9"/>
      <c r="B52" s="90"/>
      <c r="C52" s="91"/>
      <c r="D52" s="92"/>
    </row>
    <row r="53" spans="1:4" ht="18" customHeight="1" thickBot="1" x14ac:dyDescent="0.4">
      <c r="A53" s="36" t="s">
        <v>9</v>
      </c>
      <c r="B53" s="93"/>
      <c r="C53" s="94"/>
      <c r="D53" s="95"/>
    </row>
    <row r="54" spans="1:4" ht="18" customHeight="1" x14ac:dyDescent="0.35">
      <c r="A54" s="37"/>
      <c r="B54" s="38"/>
      <c r="C54" s="38"/>
      <c r="D54" s="52"/>
    </row>
    <row r="55" spans="1:4" ht="18" customHeight="1" x14ac:dyDescent="0.35"/>
    <row r="56" spans="1:4" ht="18" customHeight="1" x14ac:dyDescent="0.35"/>
    <row r="57" spans="1:4" ht="18" customHeight="1" x14ac:dyDescent="0.35"/>
  </sheetData>
  <sheetProtection algorithmName="SHA-512" hashValue="pta0RfI3+J47Fh812xrc2kTLwiyYE/WRPleJIdl6TQjVyvpwovPfRGnlpeTgzg3AAm62wMaNdb/c64ox1otpqw==" saltValue="yeUAVLmLS4UwtUpTb1Cd/g==" spinCount="100000" sheet="1" objects="1" scenarios="1"/>
  <protectedRanges>
    <protectedRange sqref="B53 B47 B49 B51 A45 C16:C18 C23:C25 C30:C32 C37 C7:C11" name="Bereik1"/>
  </protectedRanges>
  <mergeCells count="11">
    <mergeCell ref="B1:D2"/>
    <mergeCell ref="A45:D45"/>
    <mergeCell ref="B46:D46"/>
    <mergeCell ref="B47:D47"/>
    <mergeCell ref="B48:D48"/>
    <mergeCell ref="A43:D43"/>
    <mergeCell ref="B51:D51"/>
    <mergeCell ref="B52:D52"/>
    <mergeCell ref="B53:D53"/>
    <mergeCell ref="B49:D49"/>
    <mergeCell ref="B50:D50"/>
  </mergeCells>
  <pageMargins left="0.70866141732283472" right="0.70866141732283472" top="0.74803149606299213" bottom="0.74803149606299213" header="0.31496062992125984" footer="0.31496062992125984"/>
  <pageSetup paperSize="9" scale="49"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Blad1!_Toc66434473</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Coeleveld</dc:creator>
  <cp:lastModifiedBy>Tim van der Heide | JMA</cp:lastModifiedBy>
  <cp:lastPrinted>2021-03-30T12:46:55Z</cp:lastPrinted>
  <dcterms:created xsi:type="dcterms:W3CDTF">2021-03-29T11:10:47Z</dcterms:created>
  <dcterms:modified xsi:type="dcterms:W3CDTF">2024-02-19T14:17:14Z</dcterms:modified>
</cp:coreProperties>
</file>