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coppaconsultancy.sharepoint.com/sites/Telefonievastenmobiel-GRIDVeendamPekelaAfeer/Gedeelde documenten/General/2.4 Nota van Inlichtingen/NvI 2/Word Excel def/"/>
    </mc:Choice>
  </mc:AlternateContent>
  <xr:revisionPtr revIDLastSave="46" documentId="8_{A891BDC8-D488-42C6-AC83-B5C3F44E24BC}" xr6:coauthVersionLast="47" xr6:coauthVersionMax="47" xr10:uidLastSave="{AC81A23B-BDE7-45FF-A855-7AAB6BF411F0}"/>
  <bookViews>
    <workbookView xWindow="20370" yWindow="-120" windowWidth="29040" windowHeight="15720" xr2:uid="{00000000-000D-0000-FFFF-FFFF00000000}"/>
  </bookViews>
  <sheets>
    <sheet name="Eenmalige kosten (investering)" sheetId="10" r:id="rId1"/>
    <sheet name="Eenmalige kosten (realisatie)" sheetId="9" r:id="rId2"/>
    <sheet name="Periodieke kosten" sheetId="2" r:id="rId3"/>
    <sheet name="TCO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2" l="1"/>
  <c r="H22" i="2" s="1"/>
  <c r="I22" i="2" s="1"/>
  <c r="G25" i="2"/>
  <c r="H25" i="2" s="1"/>
  <c r="I25" i="2" s="1"/>
  <c r="G24" i="2"/>
  <c r="H24" i="2" s="1"/>
  <c r="I24" i="2" s="1"/>
  <c r="G23" i="2"/>
  <c r="H23" i="2" s="1"/>
  <c r="I23" i="2" s="1"/>
  <c r="G21" i="2"/>
  <c r="H21" i="2" s="1"/>
  <c r="I21" i="2" s="1"/>
  <c r="G20" i="2"/>
  <c r="H20" i="2" s="1"/>
  <c r="I20" i="2" s="1"/>
  <c r="G19" i="2"/>
  <c r="H19" i="2" s="1"/>
  <c r="I19" i="2" s="1"/>
  <c r="G9" i="9"/>
  <c r="G8" i="9"/>
  <c r="G11" i="9"/>
  <c r="G10" i="9"/>
  <c r="G7" i="9"/>
  <c r="G13" i="9"/>
  <c r="G12" i="9"/>
  <c r="G9" i="10"/>
  <c r="G11" i="10"/>
  <c r="G10" i="10"/>
  <c r="G8" i="10"/>
  <c r="G7" i="10"/>
  <c r="G6" i="10"/>
  <c r="G12" i="10"/>
  <c r="G18" i="2"/>
  <c r="H18" i="2" s="1"/>
  <c r="I18" i="2" s="1"/>
  <c r="G26" i="2"/>
  <c r="H26" i="2" s="1"/>
  <c r="I26" i="2" s="1"/>
  <c r="G27" i="2"/>
  <c r="H27" i="2" s="1"/>
  <c r="I27" i="2" s="1"/>
  <c r="G6" i="9" l="1"/>
  <c r="G14" i="9"/>
  <c r="G15" i="9"/>
  <c r="G5" i="10"/>
  <c r="G13" i="10"/>
  <c r="G14" i="10"/>
  <c r="G16" i="2"/>
  <c r="H16" i="2" s="1"/>
  <c r="I16" i="2" s="1"/>
  <c r="G15" i="2"/>
  <c r="H15" i="2" s="1"/>
  <c r="I15" i="2" s="1"/>
  <c r="G14" i="2"/>
  <c r="H14" i="2" s="1"/>
  <c r="I14" i="2" s="1"/>
  <c r="G11" i="2"/>
  <c r="H11" i="2" s="1"/>
  <c r="I11" i="2" s="1"/>
  <c r="G10" i="2"/>
  <c r="H10" i="2" s="1"/>
  <c r="I10" i="2" s="1"/>
  <c r="G9" i="2"/>
  <c r="H9" i="2" s="1"/>
  <c r="I9" i="2" s="1"/>
  <c r="G8" i="2"/>
  <c r="H8" i="2" s="1"/>
  <c r="I8" i="2" s="1"/>
  <c r="G7" i="2" l="1"/>
  <c r="H7" i="2" s="1"/>
  <c r="I7" i="2" s="1"/>
  <c r="G4" i="10"/>
  <c r="G13" i="2"/>
  <c r="H13" i="2" s="1"/>
  <c r="I13" i="2" s="1"/>
  <c r="G30" i="2"/>
  <c r="H30" i="2" s="1"/>
  <c r="I30" i="2" s="1"/>
  <c r="G4" i="2"/>
  <c r="H4" i="2" s="1"/>
  <c r="I4" i="2" s="1"/>
  <c r="G5" i="2"/>
  <c r="H5" i="2" s="1"/>
  <c r="I5" i="2" s="1"/>
  <c r="G6" i="2"/>
  <c r="H6" i="2" s="1"/>
  <c r="I6" i="2" s="1"/>
  <c r="G3" i="2"/>
  <c r="H3" i="2" s="1"/>
  <c r="G3" i="10"/>
  <c r="G3" i="9"/>
  <c r="G4" i="9"/>
  <c r="G5" i="9"/>
  <c r="G17" i="9" l="1"/>
  <c r="B3" i="3" s="1"/>
  <c r="G16" i="10"/>
  <c r="B2" i="3" s="1"/>
  <c r="H32" i="2"/>
  <c r="I3" i="2"/>
  <c r="I32" i="2" s="1"/>
  <c r="B4" i="3" s="1"/>
  <c r="B5" i="3" l="1"/>
</calcChain>
</file>

<file path=xl/sharedStrings.xml><?xml version="1.0" encoding="utf-8"?>
<sst xmlns="http://schemas.openxmlformats.org/spreadsheetml/2006/main" count="202" uniqueCount="61">
  <si>
    <t>Aantal</t>
  </si>
  <si>
    <t>Rekeneenheid</t>
  </si>
  <si>
    <t>Totaalprijs</t>
  </si>
  <si>
    <t>TCO (P-score)</t>
  </si>
  <si>
    <t>Periodieke kosten</t>
  </si>
  <si>
    <t>Totale periodieke kosten</t>
  </si>
  <si>
    <t>Kosten per eenheid</t>
  </si>
  <si>
    <t xml:space="preserve">Aantal </t>
  </si>
  <si>
    <t>Realisatie</t>
  </si>
  <si>
    <t>Onderdeel</t>
  </si>
  <si>
    <t>Omschrijving</t>
  </si>
  <si>
    <t>Projectleiding</t>
  </si>
  <si>
    <t>Opleiding/instructie</t>
  </si>
  <si>
    <t>Eenmalige kosten (realisatie)</t>
  </si>
  <si>
    <t>Totale eenmalige kosten (realisatie)</t>
  </si>
  <si>
    <t>Prijs per maand</t>
  </si>
  <si>
    <t>Prijs per jaar</t>
  </si>
  <si>
    <t>Verkeerskosten</t>
  </si>
  <si>
    <t>Installatie en configuratie</t>
  </si>
  <si>
    <t>Telefonievoorziening</t>
  </si>
  <si>
    <t>Basis telefoniedienst</t>
  </si>
  <si>
    <t>Vaste telefonie</t>
  </si>
  <si>
    <t>Eenmalige kosten (investering)</t>
  </si>
  <si>
    <t>Hardware</t>
  </si>
  <si>
    <t>Totale eenmalige kosten (investering)</t>
  </si>
  <si>
    <t>Vaste aansluitingen, type 1 &lt;invullen door Inschrijver&gt;</t>
  </si>
  <si>
    <t>Vaste aansluitingen, type 2 &lt;invullen door Inschrijver&gt;</t>
  </si>
  <si>
    <t>Communicatiekosten - vaste telefonie</t>
  </si>
  <si>
    <t>stuks</t>
  </si>
  <si>
    <t>Contact center agent aansluitingen</t>
  </si>
  <si>
    <t>Contact center supervisor aansluitingen</t>
  </si>
  <si>
    <t>Prijs gedurende 4 jaar</t>
  </si>
  <si>
    <t>vaste telefoontoestellen, type 1 (standaard toestel)</t>
  </si>
  <si>
    <t>vaste telefoontoestellen, type 2 (uitgebreid toestel)</t>
  </si>
  <si>
    <t>PvE hoofdstuk 7</t>
  </si>
  <si>
    <t>Conform Offerteaanvraag/PvE</t>
  </si>
  <si>
    <t>Offerteaanvraag par. 2.5.4</t>
  </si>
  <si>
    <t>Integratie</t>
  </si>
  <si>
    <t>Integratie Azure Active Directory</t>
  </si>
  <si>
    <t>Integratie Exchange Online</t>
  </si>
  <si>
    <t>Integratie MS Teams</t>
  </si>
  <si>
    <t>Licentie gebruikersprofiel C (kantoor mdw. type 2)</t>
  </si>
  <si>
    <t>Licentie gebruikersprofiel D (secretariaats mdw.)</t>
  </si>
  <si>
    <t>Licentie gebruikersprofiel E (piket mdw.)</t>
  </si>
  <si>
    <t>Licentie gebruikersprofiel A (contact center mdw.)</t>
  </si>
  <si>
    <t>Offerteaanvraag par. 2.5.3
PvE eis 1.2 en 1.3</t>
  </si>
  <si>
    <t>Offerteaanvraag par. 2.5.6
PvE hoofdstuk 7</t>
  </si>
  <si>
    <t>Offerteaanvraag par. 2.5.4
PvE eis 2.15</t>
  </si>
  <si>
    <t>Offerteaanvraag par. 2.5.4
PvE eis 2.16</t>
  </si>
  <si>
    <t xml:space="preserve">Integratie JOIN Klantcontact (JKC)
</t>
  </si>
  <si>
    <t>TCO berekening</t>
  </si>
  <si>
    <t>in te vullen</t>
  </si>
  <si>
    <t>Offerteaanvraag par. 2.5.9
PvE eis 3.1</t>
  </si>
  <si>
    <t>Offerteaanvraag par. 2.5.9
PvE eisen 3.5 t/m 3.7</t>
  </si>
  <si>
    <t>Offerteaanvraag par. 2.5.9
PvE eis 3.3</t>
  </si>
  <si>
    <t>Offerteaanvraag par. 2.5.9
PvE eis 3.2</t>
  </si>
  <si>
    <t>Offerteaanvraag par 2.5.9</t>
  </si>
  <si>
    <t>Offerteaanvraag par 2.5.10</t>
  </si>
  <si>
    <t>Offerteaanvraag par 2.5.11</t>
  </si>
  <si>
    <t>Offerteaanvraag par 2.5.12</t>
  </si>
  <si>
    <t>[door inschrijver in te vullen]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</si>
</sst>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0" tint="-0.3499862666707357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7" fillId="0" borderId="0" xfId="0" applyFont="1" applyAlignment="1">
      <alignment vertical="top"/>
    </xf>
    <xf numFmtId="0" fontId="0" fillId="0" borderId="7" xfId="0" applyBorder="1"/>
    <xf numFmtId="164" fontId="0" fillId="3" borderId="8" xfId="0" applyNumberFormat="1" applyFill="1" applyBorder="1"/>
    <xf numFmtId="0" fontId="2" fillId="0" borderId="2" xfId="0" applyFont="1" applyBorder="1"/>
    <xf numFmtId="164" fontId="2" fillId="2" borderId="4" xfId="0" applyNumberFormat="1" applyFont="1" applyFill="1" applyBorder="1"/>
    <xf numFmtId="164" fontId="0" fillId="9" borderId="1" xfId="1" applyFont="1" applyFill="1" applyBorder="1" applyAlignment="1" applyProtection="1">
      <alignment horizontal="right" vertical="top"/>
      <protection locked="0"/>
    </xf>
    <xf numFmtId="164" fontId="0" fillId="9" borderId="1" xfId="1" applyFont="1" applyFill="1" applyBorder="1" applyAlignment="1" applyProtection="1">
      <alignment horizontal="right"/>
      <protection locked="0"/>
    </xf>
    <xf numFmtId="164" fontId="0" fillId="9" borderId="1" xfId="1" applyFont="1" applyFill="1" applyBorder="1" applyProtection="1">
      <protection locked="0"/>
    </xf>
    <xf numFmtId="164" fontId="0" fillId="9" borderId="1" xfId="1" applyFont="1" applyFill="1" applyBorder="1" applyAlignment="1" applyProtection="1">
      <alignment vertical="top"/>
      <protection locked="0"/>
    </xf>
    <xf numFmtId="0" fontId="0" fillId="9" borderId="1" xfId="0" applyFill="1" applyBorder="1" applyProtection="1">
      <protection locked="0"/>
    </xf>
    <xf numFmtId="164" fontId="0" fillId="9" borderId="1" xfId="2" applyFont="1" applyFill="1" applyBorder="1" applyProtection="1">
      <protection locked="0"/>
    </xf>
    <xf numFmtId="164" fontId="0" fillId="9" borderId="1" xfId="2" applyFont="1" applyFill="1" applyBorder="1" applyAlignment="1" applyProtection="1">
      <alignment vertical="top"/>
      <protection locked="0"/>
    </xf>
    <xf numFmtId="1" fontId="0" fillId="0" borderId="1" xfId="1" applyNumberFormat="1" applyFont="1" applyBorder="1" applyAlignment="1" applyProtection="1">
      <alignment horizontal="center" vertical="top"/>
    </xf>
    <xf numFmtId="164" fontId="0" fillId="3" borderId="1" xfId="1" applyFont="1" applyFill="1" applyBorder="1" applyAlignment="1" applyProtection="1">
      <alignment vertical="top"/>
    </xf>
    <xf numFmtId="164" fontId="0" fillId="3" borderId="1" xfId="1" applyFont="1" applyFill="1" applyBorder="1" applyProtection="1"/>
    <xf numFmtId="164" fontId="0" fillId="0" borderId="1" xfId="1" applyFont="1" applyBorder="1" applyAlignment="1" applyProtection="1">
      <alignment horizontal="right"/>
    </xf>
    <xf numFmtId="1" fontId="0" fillId="0" borderId="1" xfId="1" applyNumberFormat="1" applyFont="1" applyBorder="1" applyAlignment="1" applyProtection="1">
      <alignment horizontal="center"/>
    </xf>
    <xf numFmtId="164" fontId="2" fillId="2" borderId="1" xfId="1" applyFont="1" applyFill="1" applyBorder="1" applyAlignment="1" applyProtection="1">
      <alignment vertical="center"/>
    </xf>
    <xf numFmtId="0" fontId="9" fillId="9" borderId="1" xfId="0" applyFont="1" applyFill="1" applyBorder="1" applyAlignment="1" applyProtection="1">
      <alignment vertical="top" wrapText="1"/>
      <protection locked="0"/>
    </xf>
    <xf numFmtId="0" fontId="9" fillId="9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1" applyFont="1" applyBorder="1" applyProtection="1"/>
    <xf numFmtId="164" fontId="2" fillId="2" borderId="1" xfId="1" applyFont="1" applyFill="1" applyBorder="1" applyAlignment="1" applyProtection="1">
      <alignment vertical="top"/>
    </xf>
    <xf numFmtId="0" fontId="0" fillId="9" borderId="1" xfId="0" applyFill="1" applyBorder="1" applyAlignment="1" applyProtection="1">
      <alignment vertical="top" wrapText="1"/>
      <protection locked="0"/>
    </xf>
    <xf numFmtId="164" fontId="0" fillId="9" borderId="1" xfId="2" applyFont="1" applyFill="1" applyBorder="1" applyProtection="1"/>
    <xf numFmtId="164" fontId="0" fillId="0" borderId="1" xfId="2" applyFont="1" applyBorder="1" applyProtection="1"/>
    <xf numFmtId="164" fontId="0" fillId="0" borderId="1" xfId="2" applyFont="1" applyBorder="1" applyAlignment="1" applyProtection="1">
      <alignment vertical="top"/>
    </xf>
    <xf numFmtId="164" fontId="5" fillId="4" borderId="1" xfId="2" applyFont="1" applyFill="1" applyBorder="1" applyProtection="1"/>
    <xf numFmtId="164" fontId="5" fillId="4" borderId="1" xfId="1" applyFont="1" applyFill="1" applyBorder="1" applyProtection="1"/>
    <xf numFmtId="164" fontId="2" fillId="5" borderId="1" xfId="1" applyFont="1" applyFill="1" applyBorder="1" applyAlignment="1" applyProtection="1">
      <alignment vertical="top"/>
    </xf>
    <xf numFmtId="0" fontId="8" fillId="6" borderId="0" xfId="0" applyFont="1" applyFill="1" applyAlignment="1">
      <alignment vertic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left" wrapText="1"/>
    </xf>
    <xf numFmtId="1" fontId="2" fillId="7" borderId="1" xfId="0" applyNumberFormat="1" applyFont="1" applyFill="1" applyBorder="1" applyAlignment="1">
      <alignment horizontal="center" wrapText="1"/>
    </xf>
    <xf numFmtId="0" fontId="2" fillId="8" borderId="1" xfId="0" applyFont="1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/>
    <xf numFmtId="0" fontId="4" fillId="0" borderId="0" xfId="0" applyFont="1" applyAlignment="1">
      <alignment vertical="center"/>
    </xf>
    <xf numFmtId="0" fontId="0" fillId="9" borderId="0" xfId="0" applyFill="1"/>
    <xf numFmtId="0" fontId="0" fillId="0" borderId="0" xfId="0" applyAlignment="1">
      <alignment horizontal="right"/>
    </xf>
    <xf numFmtId="1" fontId="0" fillId="0" borderId="0" xfId="0" applyNumberFormat="1" applyAlignment="1">
      <alignment horizontal="center"/>
    </xf>
    <xf numFmtId="0" fontId="2" fillId="7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0" fontId="8" fillId="0" borderId="0" xfId="0" applyFont="1"/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10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4" fillId="0" borderId="0" xfId="0" applyFont="1"/>
    <xf numFmtId="0" fontId="7" fillId="6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top"/>
    </xf>
    <xf numFmtId="0" fontId="6" fillId="5" borderId="3" xfId="0" applyFont="1" applyFill="1" applyBorder="1" applyAlignment="1">
      <alignment horizontal="left" vertical="top"/>
    </xf>
    <xf numFmtId="0" fontId="6" fillId="5" borderId="4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C18" sqref="C18"/>
    </sheetView>
  </sheetViews>
  <sheetFormatPr defaultColWidth="12.7109375" defaultRowHeight="12.75" x14ac:dyDescent="0.2"/>
  <cols>
    <col min="1" max="1" width="25.7109375" customWidth="1"/>
    <col min="2" max="2" width="45.7109375" customWidth="1"/>
    <col min="3" max="3" width="30.7109375" customWidth="1"/>
    <col min="4" max="4" width="15.7109375" customWidth="1"/>
    <col min="5" max="5" width="15.7109375" style="42" customWidth="1"/>
    <col min="6" max="6" width="15.7109375" style="43" customWidth="1"/>
    <col min="7" max="7" width="20.7109375" customWidth="1"/>
  </cols>
  <sheetData>
    <row r="1" spans="1:7" s="31" customFormat="1" ht="19.899999999999999" customHeight="1" x14ac:dyDescent="0.2">
      <c r="A1" s="59" t="s">
        <v>22</v>
      </c>
      <c r="B1" s="59"/>
      <c r="C1" s="59"/>
      <c r="D1" s="59"/>
      <c r="E1" s="59"/>
      <c r="F1" s="59"/>
      <c r="G1" s="59"/>
    </row>
    <row r="2" spans="1:7" ht="25.5" x14ac:dyDescent="0.2">
      <c r="A2" s="32" t="s">
        <v>9</v>
      </c>
      <c r="B2" s="32" t="s">
        <v>10</v>
      </c>
      <c r="C2" s="32" t="s">
        <v>35</v>
      </c>
      <c r="D2" s="32" t="s">
        <v>1</v>
      </c>
      <c r="E2" s="33" t="s">
        <v>6</v>
      </c>
      <c r="F2" s="34" t="s">
        <v>7</v>
      </c>
      <c r="G2" s="35" t="s">
        <v>2</v>
      </c>
    </row>
    <row r="3" spans="1:7" s="38" customFormat="1" ht="25.5" x14ac:dyDescent="0.2">
      <c r="A3" s="36" t="s">
        <v>23</v>
      </c>
      <c r="B3" s="36" t="s">
        <v>32</v>
      </c>
      <c r="C3" s="37" t="s">
        <v>47</v>
      </c>
      <c r="D3" s="36" t="s">
        <v>28</v>
      </c>
      <c r="E3" s="7">
        <v>0</v>
      </c>
      <c r="F3" s="14">
        <v>40</v>
      </c>
      <c r="G3" s="15">
        <f t="shared" ref="G3:G14" si="0">E3*F3</f>
        <v>0</v>
      </c>
    </row>
    <row r="4" spans="1:7" s="38" customFormat="1" ht="25.5" x14ac:dyDescent="0.2">
      <c r="A4" s="36" t="s">
        <v>23</v>
      </c>
      <c r="B4" s="36" t="s">
        <v>33</v>
      </c>
      <c r="C4" s="37" t="s">
        <v>48</v>
      </c>
      <c r="D4" s="36" t="s">
        <v>28</v>
      </c>
      <c r="E4" s="7">
        <v>0</v>
      </c>
      <c r="F4" s="14">
        <v>10</v>
      </c>
      <c r="G4" s="15">
        <f>E4*F4</f>
        <v>0</v>
      </c>
    </row>
    <row r="5" spans="1:7" x14ac:dyDescent="0.2">
      <c r="A5" s="20" t="s">
        <v>60</v>
      </c>
      <c r="B5" s="20" t="s">
        <v>60</v>
      </c>
      <c r="C5" s="11"/>
      <c r="D5" s="39" t="s">
        <v>28</v>
      </c>
      <c r="E5" s="8">
        <v>0</v>
      </c>
      <c r="F5" s="21">
        <v>0</v>
      </c>
      <c r="G5" s="16">
        <f t="shared" si="0"/>
        <v>0</v>
      </c>
    </row>
    <row r="6" spans="1:7" x14ac:dyDescent="0.2">
      <c r="A6" s="20" t="s">
        <v>60</v>
      </c>
      <c r="B6" s="20" t="s">
        <v>60</v>
      </c>
      <c r="C6" s="11"/>
      <c r="D6" s="39" t="s">
        <v>28</v>
      </c>
      <c r="E6" s="8">
        <v>0</v>
      </c>
      <c r="F6" s="21">
        <v>0</v>
      </c>
      <c r="G6" s="16">
        <f t="shared" si="0"/>
        <v>0</v>
      </c>
    </row>
    <row r="7" spans="1:7" x14ac:dyDescent="0.2">
      <c r="A7" s="20" t="s">
        <v>60</v>
      </c>
      <c r="B7" s="20" t="s">
        <v>60</v>
      </c>
      <c r="C7" s="11"/>
      <c r="D7" s="39" t="s">
        <v>28</v>
      </c>
      <c r="E7" s="8">
        <v>0</v>
      </c>
      <c r="F7" s="21">
        <v>0</v>
      </c>
      <c r="G7" s="16">
        <f t="shared" si="0"/>
        <v>0</v>
      </c>
    </row>
    <row r="8" spans="1:7" x14ac:dyDescent="0.2">
      <c r="A8" s="20" t="s">
        <v>60</v>
      </c>
      <c r="B8" s="20" t="s">
        <v>60</v>
      </c>
      <c r="C8" s="11"/>
      <c r="D8" s="39" t="s">
        <v>28</v>
      </c>
      <c r="E8" s="8">
        <v>0</v>
      </c>
      <c r="F8" s="21">
        <v>0</v>
      </c>
      <c r="G8" s="16">
        <f t="shared" ref="G8:G11" si="1">E8*F8</f>
        <v>0</v>
      </c>
    </row>
    <row r="9" spans="1:7" x14ac:dyDescent="0.2">
      <c r="A9" s="20" t="s">
        <v>60</v>
      </c>
      <c r="B9" s="20" t="s">
        <v>60</v>
      </c>
      <c r="C9" s="11"/>
      <c r="D9" s="39" t="s">
        <v>28</v>
      </c>
      <c r="E9" s="8">
        <v>0</v>
      </c>
      <c r="F9" s="21">
        <v>0</v>
      </c>
      <c r="G9" s="16">
        <f t="shared" ref="G9" si="2">E9*F9</f>
        <v>0</v>
      </c>
    </row>
    <row r="10" spans="1:7" x14ac:dyDescent="0.2">
      <c r="A10" s="20" t="s">
        <v>60</v>
      </c>
      <c r="B10" s="20" t="s">
        <v>60</v>
      </c>
      <c r="C10" s="11"/>
      <c r="D10" s="39" t="s">
        <v>28</v>
      </c>
      <c r="E10" s="8">
        <v>0</v>
      </c>
      <c r="F10" s="21">
        <v>0</v>
      </c>
      <c r="G10" s="16">
        <f t="shared" si="1"/>
        <v>0</v>
      </c>
    </row>
    <row r="11" spans="1:7" x14ac:dyDescent="0.2">
      <c r="A11" s="20" t="s">
        <v>60</v>
      </c>
      <c r="B11" s="20" t="s">
        <v>60</v>
      </c>
      <c r="C11" s="11"/>
      <c r="D11" s="39" t="s">
        <v>28</v>
      </c>
      <c r="E11" s="8">
        <v>0</v>
      </c>
      <c r="F11" s="21">
        <v>0</v>
      </c>
      <c r="G11" s="16">
        <f t="shared" si="1"/>
        <v>0</v>
      </c>
    </row>
    <row r="12" spans="1:7" x14ac:dyDescent="0.2">
      <c r="A12" s="20" t="s">
        <v>60</v>
      </c>
      <c r="B12" s="20" t="s">
        <v>60</v>
      </c>
      <c r="C12" s="11"/>
      <c r="D12" s="39" t="s">
        <v>28</v>
      </c>
      <c r="E12" s="8">
        <v>0</v>
      </c>
      <c r="F12" s="21">
        <v>0</v>
      </c>
      <c r="G12" s="16">
        <f t="shared" ref="G12" si="3">E12*F12</f>
        <v>0</v>
      </c>
    </row>
    <row r="13" spans="1:7" x14ac:dyDescent="0.2">
      <c r="A13" s="20" t="s">
        <v>60</v>
      </c>
      <c r="B13" s="20" t="s">
        <v>60</v>
      </c>
      <c r="C13" s="11"/>
      <c r="D13" s="39" t="s">
        <v>28</v>
      </c>
      <c r="E13" s="8">
        <v>0</v>
      </c>
      <c r="F13" s="21">
        <v>0</v>
      </c>
      <c r="G13" s="16">
        <f t="shared" si="0"/>
        <v>0</v>
      </c>
    </row>
    <row r="14" spans="1:7" x14ac:dyDescent="0.2">
      <c r="A14" s="20" t="s">
        <v>60</v>
      </c>
      <c r="B14" s="20" t="s">
        <v>60</v>
      </c>
      <c r="C14" s="11"/>
      <c r="D14" s="39" t="s">
        <v>28</v>
      </c>
      <c r="E14" s="8">
        <v>0</v>
      </c>
      <c r="F14" s="21">
        <v>0</v>
      </c>
      <c r="G14" s="16">
        <f t="shared" si="0"/>
        <v>0</v>
      </c>
    </row>
    <row r="15" spans="1:7" x14ac:dyDescent="0.2">
      <c r="A15" s="39"/>
      <c r="B15" s="39"/>
      <c r="C15" s="39"/>
      <c r="D15" s="39"/>
      <c r="E15" s="17"/>
      <c r="F15" s="18"/>
      <c r="G15" s="16"/>
    </row>
    <row r="16" spans="1:7" s="40" customFormat="1" ht="15" customHeight="1" x14ac:dyDescent="0.2">
      <c r="A16" s="60" t="s">
        <v>24</v>
      </c>
      <c r="B16" s="61"/>
      <c r="C16" s="61"/>
      <c r="D16" s="61"/>
      <c r="E16" s="61"/>
      <c r="F16" s="62"/>
      <c r="G16" s="19">
        <f>SUM(G3:G15)</f>
        <v>0</v>
      </c>
    </row>
    <row r="18" spans="1:2" x14ac:dyDescent="0.2">
      <c r="A18" s="41"/>
      <c r="B18" t="s">
        <v>51</v>
      </c>
    </row>
  </sheetData>
  <sheetProtection algorithmName="SHA-512" hashValue="9M1RyAYgo230dc3KSbSKkogvQ7vF4VDcC8asBB0w4CeddN/yvYQUhnIM3DKgiMFZgT4LxPbAmQgCBgmki+JR5w==" saltValue="8DG1iOT+gh6w/E+K9B0RMQ==" spinCount="100000" sheet="1" objects="1" scenarios="1"/>
  <mergeCells count="2">
    <mergeCell ref="A1:G1"/>
    <mergeCell ref="A16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9"/>
  <sheetViews>
    <sheetView workbookViewId="0">
      <selection activeCell="G7" sqref="G7"/>
    </sheetView>
  </sheetViews>
  <sheetFormatPr defaultColWidth="12.7109375" defaultRowHeight="12.75" x14ac:dyDescent="0.2"/>
  <cols>
    <col min="1" max="1" width="25.7109375" customWidth="1"/>
    <col min="2" max="2" width="45.7109375" customWidth="1"/>
    <col min="3" max="3" width="30.7109375" customWidth="1"/>
    <col min="4" max="5" width="15.7109375" customWidth="1"/>
    <col min="6" max="6" width="15.7109375" style="47" customWidth="1"/>
    <col min="7" max="7" width="20.7109375" customWidth="1"/>
  </cols>
  <sheetData>
    <row r="1" spans="1:7" s="31" customFormat="1" ht="19.899999999999999" customHeight="1" x14ac:dyDescent="0.2">
      <c r="A1" s="59" t="s">
        <v>13</v>
      </c>
      <c r="B1" s="59"/>
      <c r="C1" s="59"/>
      <c r="D1" s="59"/>
      <c r="E1" s="59"/>
      <c r="F1" s="59"/>
      <c r="G1" s="59"/>
    </row>
    <row r="2" spans="1:7" ht="25.5" x14ac:dyDescent="0.2">
      <c r="A2" s="32" t="s">
        <v>9</v>
      </c>
      <c r="B2" s="32" t="s">
        <v>10</v>
      </c>
      <c r="C2" s="32" t="s">
        <v>35</v>
      </c>
      <c r="D2" s="32" t="s">
        <v>1</v>
      </c>
      <c r="E2" s="44" t="s">
        <v>6</v>
      </c>
      <c r="F2" s="45" t="s">
        <v>7</v>
      </c>
      <c r="G2" s="35" t="s">
        <v>2</v>
      </c>
    </row>
    <row r="3" spans="1:7" x14ac:dyDescent="0.2">
      <c r="A3" s="39" t="s">
        <v>8</v>
      </c>
      <c r="B3" s="39" t="s">
        <v>18</v>
      </c>
      <c r="C3" s="39" t="s">
        <v>34</v>
      </c>
      <c r="D3" s="39" t="s">
        <v>28</v>
      </c>
      <c r="E3" s="9">
        <v>0</v>
      </c>
      <c r="F3" s="18">
        <v>1</v>
      </c>
      <c r="G3" s="16">
        <f t="shared" ref="G3:G15" si="0">E3*F3</f>
        <v>0</v>
      </c>
    </row>
    <row r="4" spans="1:7" x14ac:dyDescent="0.2">
      <c r="A4" s="39" t="s">
        <v>8</v>
      </c>
      <c r="B4" s="39" t="s">
        <v>11</v>
      </c>
      <c r="C4" s="39" t="s">
        <v>34</v>
      </c>
      <c r="D4" s="39" t="s">
        <v>28</v>
      </c>
      <c r="E4" s="9">
        <v>0</v>
      </c>
      <c r="F4" s="18">
        <v>1</v>
      </c>
      <c r="G4" s="16">
        <f t="shared" si="0"/>
        <v>0</v>
      </c>
    </row>
    <row r="5" spans="1:7" s="38" customFormat="1" ht="25.5" x14ac:dyDescent="0.2">
      <c r="A5" s="36" t="s">
        <v>8</v>
      </c>
      <c r="B5" s="36" t="s">
        <v>12</v>
      </c>
      <c r="C5" s="37" t="s">
        <v>46</v>
      </c>
      <c r="D5" s="36" t="s">
        <v>28</v>
      </c>
      <c r="E5" s="10">
        <v>0</v>
      </c>
      <c r="F5" s="14">
        <v>1</v>
      </c>
      <c r="G5" s="15">
        <f t="shared" si="0"/>
        <v>0</v>
      </c>
    </row>
    <row r="6" spans="1:7" s="38" customFormat="1" x14ac:dyDescent="0.2">
      <c r="A6" s="20" t="s">
        <v>60</v>
      </c>
      <c r="B6" s="20" t="s">
        <v>60</v>
      </c>
      <c r="C6" s="24"/>
      <c r="D6" s="36" t="s">
        <v>28</v>
      </c>
      <c r="E6" s="10">
        <v>0</v>
      </c>
      <c r="F6" s="21">
        <v>0</v>
      </c>
      <c r="G6" s="15">
        <f t="shared" si="0"/>
        <v>0</v>
      </c>
    </row>
    <row r="7" spans="1:7" s="38" customFormat="1" x14ac:dyDescent="0.2">
      <c r="A7" s="20" t="s">
        <v>60</v>
      </c>
      <c r="B7" s="20" t="s">
        <v>60</v>
      </c>
      <c r="C7" s="24"/>
      <c r="D7" s="36" t="s">
        <v>28</v>
      </c>
      <c r="E7" s="10">
        <v>0</v>
      </c>
      <c r="F7" s="21">
        <v>0</v>
      </c>
      <c r="G7" s="15">
        <f t="shared" ref="G7:G11" si="1">E7*F7</f>
        <v>0</v>
      </c>
    </row>
    <row r="8" spans="1:7" s="38" customFormat="1" x14ac:dyDescent="0.2">
      <c r="A8" s="20" t="s">
        <v>60</v>
      </c>
      <c r="B8" s="20" t="s">
        <v>60</v>
      </c>
      <c r="C8" s="24"/>
      <c r="D8" s="36" t="s">
        <v>28</v>
      </c>
      <c r="E8" s="10">
        <v>0</v>
      </c>
      <c r="F8" s="21">
        <v>0</v>
      </c>
      <c r="G8" s="15">
        <f t="shared" ref="G8:G9" si="2">E8*F8</f>
        <v>0</v>
      </c>
    </row>
    <row r="9" spans="1:7" s="38" customFormat="1" x14ac:dyDescent="0.2">
      <c r="A9" s="20" t="s">
        <v>60</v>
      </c>
      <c r="B9" s="20" t="s">
        <v>60</v>
      </c>
      <c r="C9" s="24"/>
      <c r="D9" s="36" t="s">
        <v>28</v>
      </c>
      <c r="E9" s="10">
        <v>0</v>
      </c>
      <c r="F9" s="21">
        <v>0</v>
      </c>
      <c r="G9" s="15">
        <f t="shared" si="2"/>
        <v>0</v>
      </c>
    </row>
    <row r="10" spans="1:7" s="38" customFormat="1" x14ac:dyDescent="0.2">
      <c r="A10" s="20" t="s">
        <v>60</v>
      </c>
      <c r="B10" s="20" t="s">
        <v>60</v>
      </c>
      <c r="C10" s="24"/>
      <c r="D10" s="36" t="s">
        <v>28</v>
      </c>
      <c r="E10" s="10">
        <v>0</v>
      </c>
      <c r="F10" s="21">
        <v>0</v>
      </c>
      <c r="G10" s="15">
        <f t="shared" si="1"/>
        <v>0</v>
      </c>
    </row>
    <row r="11" spans="1:7" s="38" customFormat="1" x14ac:dyDescent="0.2">
      <c r="A11" s="20" t="s">
        <v>60</v>
      </c>
      <c r="B11" s="20" t="s">
        <v>60</v>
      </c>
      <c r="C11" s="24"/>
      <c r="D11" s="36" t="s">
        <v>28</v>
      </c>
      <c r="E11" s="10">
        <v>0</v>
      </c>
      <c r="F11" s="21">
        <v>0</v>
      </c>
      <c r="G11" s="15">
        <f t="shared" si="1"/>
        <v>0</v>
      </c>
    </row>
    <row r="12" spans="1:7" s="38" customFormat="1" x14ac:dyDescent="0.2">
      <c r="A12" s="20" t="s">
        <v>60</v>
      </c>
      <c r="B12" s="20" t="s">
        <v>60</v>
      </c>
      <c r="C12" s="24"/>
      <c r="D12" s="36" t="s">
        <v>28</v>
      </c>
      <c r="E12" s="10">
        <v>0</v>
      </c>
      <c r="F12" s="21">
        <v>0</v>
      </c>
      <c r="G12" s="15">
        <f t="shared" si="0"/>
        <v>0</v>
      </c>
    </row>
    <row r="13" spans="1:7" s="38" customFormat="1" x14ac:dyDescent="0.2">
      <c r="A13" s="20" t="s">
        <v>60</v>
      </c>
      <c r="B13" s="20" t="s">
        <v>60</v>
      </c>
      <c r="C13" s="24"/>
      <c r="D13" s="36" t="s">
        <v>28</v>
      </c>
      <c r="E13" s="10">
        <v>0</v>
      </c>
      <c r="F13" s="21">
        <v>0</v>
      </c>
      <c r="G13" s="15">
        <f t="shared" ref="G13" si="3">E13*F13</f>
        <v>0</v>
      </c>
    </row>
    <row r="14" spans="1:7" s="38" customFormat="1" x14ac:dyDescent="0.2">
      <c r="A14" s="20" t="s">
        <v>60</v>
      </c>
      <c r="B14" s="20" t="s">
        <v>60</v>
      </c>
      <c r="C14" s="24"/>
      <c r="D14" s="36" t="s">
        <v>28</v>
      </c>
      <c r="E14" s="10">
        <v>0</v>
      </c>
      <c r="F14" s="21">
        <v>0</v>
      </c>
      <c r="G14" s="15">
        <f t="shared" si="0"/>
        <v>0</v>
      </c>
    </row>
    <row r="15" spans="1:7" s="38" customFormat="1" x14ac:dyDescent="0.2">
      <c r="A15" s="20" t="s">
        <v>60</v>
      </c>
      <c r="B15" s="20" t="s">
        <v>60</v>
      </c>
      <c r="C15" s="24"/>
      <c r="D15" s="36" t="s">
        <v>28</v>
      </c>
      <c r="E15" s="10">
        <v>0</v>
      </c>
      <c r="F15" s="21">
        <v>0</v>
      </c>
      <c r="G15" s="15">
        <f t="shared" si="0"/>
        <v>0</v>
      </c>
    </row>
    <row r="16" spans="1:7" x14ac:dyDescent="0.2">
      <c r="A16" s="39"/>
      <c r="B16" s="39"/>
      <c r="C16" s="39"/>
      <c r="D16" s="39"/>
      <c r="E16" s="22"/>
      <c r="F16" s="18"/>
      <c r="G16" s="16"/>
    </row>
    <row r="17" spans="1:7" s="46" customFormat="1" ht="15" customHeight="1" x14ac:dyDescent="0.2">
      <c r="A17" s="63" t="s">
        <v>14</v>
      </c>
      <c r="B17" s="64"/>
      <c r="C17" s="64"/>
      <c r="D17" s="64"/>
      <c r="E17" s="64"/>
      <c r="F17" s="65"/>
      <c r="G17" s="23">
        <f>SUM(G3:G16)</f>
        <v>0</v>
      </c>
    </row>
    <row r="19" spans="1:7" x14ac:dyDescent="0.2">
      <c r="A19" s="41"/>
      <c r="B19" t="s">
        <v>51</v>
      </c>
    </row>
  </sheetData>
  <sheetProtection algorithmName="SHA-512" hashValue="ASUdsCnG3SjNBhv9hCs0tt17Rpta/l5ggi3oHfl9cVgPv9oHIzRGRGk88MmHQe/aROI4NJgO5qfg3EEFOdeaNA==" saltValue="o4z+2jvzyh8G45suSN/C7w==" spinCount="100000" sheet="1" objects="1" scenarios="1"/>
  <mergeCells count="2">
    <mergeCell ref="A1:G1"/>
    <mergeCell ref="A17:F17"/>
  </mergeCells>
  <printOptions gridLines="1"/>
  <pageMargins left="0.74803149606299213" right="0.74803149606299213" top="0.98425196850393704" bottom="0.98425196850393704" header="0.51181102362204722" footer="0.51181102362204722"/>
  <pageSetup paperSize="9" fitToHeight="1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9"/>
  <sheetViews>
    <sheetView zoomScaleNormal="100" workbookViewId="0">
      <selection activeCell="H16" sqref="H16"/>
    </sheetView>
  </sheetViews>
  <sheetFormatPr defaultRowHeight="12.75" x14ac:dyDescent="0.2"/>
  <cols>
    <col min="1" max="1" width="25.7109375" customWidth="1"/>
    <col min="2" max="2" width="45.7109375" customWidth="1"/>
    <col min="3" max="3" width="30.7109375" customWidth="1"/>
    <col min="4" max="5" width="15.7109375" customWidth="1"/>
    <col min="6" max="6" width="15.7109375" style="47" customWidth="1"/>
    <col min="7" max="9" width="15.7109375" customWidth="1"/>
    <col min="10" max="10" width="4.85546875" customWidth="1"/>
    <col min="11" max="11" width="4" customWidth="1"/>
    <col min="12" max="20" width="11" bestFit="1" customWidth="1"/>
  </cols>
  <sheetData>
    <row r="1" spans="1:9" s="48" customFormat="1" ht="19.899999999999999" customHeight="1" x14ac:dyDescent="0.2">
      <c r="A1" s="69" t="s">
        <v>4</v>
      </c>
      <c r="B1" s="70"/>
      <c r="C1" s="70"/>
      <c r="D1" s="70"/>
      <c r="E1" s="70"/>
      <c r="F1" s="70"/>
      <c r="G1" s="70"/>
      <c r="H1" s="70"/>
      <c r="I1" s="70"/>
    </row>
    <row r="2" spans="1:9" ht="25.5" x14ac:dyDescent="0.2">
      <c r="A2" s="44" t="s">
        <v>9</v>
      </c>
      <c r="B2" s="32" t="s">
        <v>10</v>
      </c>
      <c r="C2" s="32" t="s">
        <v>35</v>
      </c>
      <c r="D2" s="32" t="s">
        <v>1</v>
      </c>
      <c r="E2" s="44" t="s">
        <v>6</v>
      </c>
      <c r="F2" s="49" t="s">
        <v>0</v>
      </c>
      <c r="G2" s="32" t="s">
        <v>15</v>
      </c>
      <c r="H2" s="50" t="s">
        <v>16</v>
      </c>
      <c r="I2" s="50" t="s">
        <v>31</v>
      </c>
    </row>
    <row r="3" spans="1:9" x14ac:dyDescent="0.2">
      <c r="A3" s="51" t="s">
        <v>19</v>
      </c>
      <c r="B3" s="39" t="s">
        <v>20</v>
      </c>
      <c r="C3" s="39" t="s">
        <v>36</v>
      </c>
      <c r="D3" s="39" t="s">
        <v>28</v>
      </c>
      <c r="E3" s="12">
        <v>0</v>
      </c>
      <c r="F3" s="52">
        <v>1</v>
      </c>
      <c r="G3" s="26">
        <f>E3*F3</f>
        <v>0</v>
      </c>
      <c r="H3" s="16">
        <f>G3*12</f>
        <v>0</v>
      </c>
      <c r="I3" s="16">
        <f>H3*4</f>
        <v>0</v>
      </c>
    </row>
    <row r="4" spans="1:9" x14ac:dyDescent="0.2">
      <c r="A4" s="51" t="s">
        <v>21</v>
      </c>
      <c r="B4" s="11" t="s">
        <v>25</v>
      </c>
      <c r="C4" s="39" t="s">
        <v>36</v>
      </c>
      <c r="D4" s="39" t="s">
        <v>28</v>
      </c>
      <c r="E4" s="12">
        <v>0</v>
      </c>
      <c r="F4" s="52">
        <v>40</v>
      </c>
      <c r="G4" s="26">
        <f>E4*F4</f>
        <v>0</v>
      </c>
      <c r="H4" s="16">
        <f>G4*12</f>
        <v>0</v>
      </c>
      <c r="I4" s="16">
        <f t="shared" ref="I4:I13" si="0">H4*4</f>
        <v>0</v>
      </c>
    </row>
    <row r="5" spans="1:9" x14ac:dyDescent="0.2">
      <c r="A5" s="51" t="s">
        <v>21</v>
      </c>
      <c r="B5" s="11" t="s">
        <v>26</v>
      </c>
      <c r="C5" s="39" t="s">
        <v>36</v>
      </c>
      <c r="D5" s="39" t="s">
        <v>28</v>
      </c>
      <c r="E5" s="12">
        <v>0</v>
      </c>
      <c r="F5" s="52">
        <v>10</v>
      </c>
      <c r="G5" s="26">
        <f t="shared" ref="G5:G6" si="1">E5*F5</f>
        <v>0</v>
      </c>
      <c r="H5" s="16">
        <f t="shared" ref="H5:H13" si="2">G5*12</f>
        <v>0</v>
      </c>
      <c r="I5" s="16">
        <f t="shared" si="0"/>
        <v>0</v>
      </c>
    </row>
    <row r="6" spans="1:9" x14ac:dyDescent="0.2">
      <c r="A6" s="51" t="s">
        <v>21</v>
      </c>
      <c r="B6" s="39" t="s">
        <v>29</v>
      </c>
      <c r="C6" s="39" t="s">
        <v>36</v>
      </c>
      <c r="D6" s="39" t="s">
        <v>28</v>
      </c>
      <c r="E6" s="12">
        <v>0</v>
      </c>
      <c r="F6" s="52">
        <v>15</v>
      </c>
      <c r="G6" s="26">
        <f t="shared" si="1"/>
        <v>0</v>
      </c>
      <c r="H6" s="16">
        <f t="shared" si="2"/>
        <v>0</v>
      </c>
      <c r="I6" s="16">
        <f t="shared" si="0"/>
        <v>0</v>
      </c>
    </row>
    <row r="7" spans="1:9" x14ac:dyDescent="0.2">
      <c r="A7" s="51" t="s">
        <v>21</v>
      </c>
      <c r="B7" s="39" t="s">
        <v>30</v>
      </c>
      <c r="C7" s="39" t="s">
        <v>36</v>
      </c>
      <c r="D7" s="39" t="s">
        <v>28</v>
      </c>
      <c r="E7" s="12">
        <v>0</v>
      </c>
      <c r="F7" s="52">
        <v>4</v>
      </c>
      <c r="G7" s="26">
        <f>E7*F7</f>
        <v>0</v>
      </c>
      <c r="H7" s="16">
        <f>G7*12</f>
        <v>0</v>
      </c>
      <c r="I7" s="16">
        <f t="shared" si="0"/>
        <v>0</v>
      </c>
    </row>
    <row r="8" spans="1:9" s="38" customFormat="1" ht="25.5" x14ac:dyDescent="0.2">
      <c r="A8" s="37" t="s">
        <v>37</v>
      </c>
      <c r="B8" s="36" t="s">
        <v>40</v>
      </c>
      <c r="C8" s="37" t="s">
        <v>53</v>
      </c>
      <c r="D8" s="36" t="s">
        <v>28</v>
      </c>
      <c r="E8" s="13">
        <v>0</v>
      </c>
      <c r="F8" s="53">
        <v>1</v>
      </c>
      <c r="G8" s="27">
        <f>E8*F8</f>
        <v>0</v>
      </c>
      <c r="H8" s="15">
        <f>G8*12</f>
        <v>0</v>
      </c>
      <c r="I8" s="15">
        <f t="shared" ref="I8" si="3">H8*4</f>
        <v>0</v>
      </c>
    </row>
    <row r="9" spans="1:9" s="38" customFormat="1" ht="25.5" x14ac:dyDescent="0.2">
      <c r="A9" s="37" t="s">
        <v>37</v>
      </c>
      <c r="B9" s="36" t="s">
        <v>38</v>
      </c>
      <c r="C9" s="37" t="s">
        <v>52</v>
      </c>
      <c r="D9" s="36" t="s">
        <v>28</v>
      </c>
      <c r="E9" s="13">
        <v>0</v>
      </c>
      <c r="F9" s="53">
        <v>1</v>
      </c>
      <c r="G9" s="27">
        <f>E9*F9</f>
        <v>0</v>
      </c>
      <c r="H9" s="15">
        <f>G9*12</f>
        <v>0</v>
      </c>
      <c r="I9" s="15">
        <f t="shared" ref="I9" si="4">H9*4</f>
        <v>0</v>
      </c>
    </row>
    <row r="10" spans="1:9" s="38" customFormat="1" ht="25.5" x14ac:dyDescent="0.2">
      <c r="A10" s="37" t="s">
        <v>37</v>
      </c>
      <c r="B10" s="36" t="s">
        <v>39</v>
      </c>
      <c r="C10" s="37" t="s">
        <v>54</v>
      </c>
      <c r="D10" s="36" t="s">
        <v>28</v>
      </c>
      <c r="E10" s="13">
        <v>0</v>
      </c>
      <c r="F10" s="53">
        <v>1</v>
      </c>
      <c r="G10" s="27">
        <f>E10*F10</f>
        <v>0</v>
      </c>
      <c r="H10" s="15">
        <f>G10*12</f>
        <v>0</v>
      </c>
      <c r="I10" s="15">
        <f t="shared" ref="I10" si="5">H10*4</f>
        <v>0</v>
      </c>
    </row>
    <row r="11" spans="1:9" s="38" customFormat="1" ht="25.5" x14ac:dyDescent="0.2">
      <c r="A11" s="37" t="s">
        <v>37</v>
      </c>
      <c r="B11" s="37" t="s">
        <v>49</v>
      </c>
      <c r="C11" s="37" t="s">
        <v>55</v>
      </c>
      <c r="D11" s="36" t="s">
        <v>28</v>
      </c>
      <c r="E11" s="13">
        <v>0</v>
      </c>
      <c r="F11" s="53">
        <v>2</v>
      </c>
      <c r="G11" s="27">
        <f>E11*F11</f>
        <v>0</v>
      </c>
      <c r="H11" s="15">
        <f>G11*12</f>
        <v>0</v>
      </c>
      <c r="I11" s="15">
        <f t="shared" ref="I11" si="6">H11*4</f>
        <v>0</v>
      </c>
    </row>
    <row r="12" spans="1:9" x14ac:dyDescent="0.2">
      <c r="A12" s="51"/>
      <c r="B12" s="39"/>
      <c r="C12" s="39"/>
      <c r="D12" s="39"/>
      <c r="E12" s="12"/>
      <c r="F12" s="52"/>
      <c r="G12" s="26"/>
      <c r="H12" s="16"/>
      <c r="I12" s="16"/>
    </row>
    <row r="13" spans="1:9" x14ac:dyDescent="0.2">
      <c r="A13" s="20" t="s">
        <v>60</v>
      </c>
      <c r="B13" s="39" t="s">
        <v>44</v>
      </c>
      <c r="C13" s="39" t="s">
        <v>56</v>
      </c>
      <c r="D13" s="39" t="s">
        <v>28</v>
      </c>
      <c r="E13" s="12">
        <v>0</v>
      </c>
      <c r="F13" s="54">
        <v>30</v>
      </c>
      <c r="G13" s="26">
        <f>E13*F13</f>
        <v>0</v>
      </c>
      <c r="H13" s="16">
        <f t="shared" si="2"/>
        <v>0</v>
      </c>
      <c r="I13" s="16">
        <f t="shared" si="0"/>
        <v>0</v>
      </c>
    </row>
    <row r="14" spans="1:9" x14ac:dyDescent="0.2">
      <c r="A14" s="20" t="s">
        <v>60</v>
      </c>
      <c r="B14" s="39" t="s">
        <v>41</v>
      </c>
      <c r="C14" s="39" t="s">
        <v>57</v>
      </c>
      <c r="D14" s="39" t="s">
        <v>28</v>
      </c>
      <c r="E14" s="12">
        <v>0</v>
      </c>
      <c r="F14" s="52">
        <v>100</v>
      </c>
      <c r="G14" s="26">
        <f>E14*F14</f>
        <v>0</v>
      </c>
      <c r="H14" s="16">
        <f t="shared" ref="H14" si="7">G14*12</f>
        <v>0</v>
      </c>
      <c r="I14" s="16">
        <f t="shared" ref="I14" si="8">H14*4</f>
        <v>0</v>
      </c>
    </row>
    <row r="15" spans="1:9" x14ac:dyDescent="0.2">
      <c r="A15" s="20" t="s">
        <v>60</v>
      </c>
      <c r="B15" s="39" t="s">
        <v>42</v>
      </c>
      <c r="C15" s="39" t="s">
        <v>58</v>
      </c>
      <c r="D15" s="39" t="s">
        <v>28</v>
      </c>
      <c r="E15" s="12">
        <v>0</v>
      </c>
      <c r="F15" s="52">
        <v>20</v>
      </c>
      <c r="G15" s="26">
        <f>E15*F15</f>
        <v>0</v>
      </c>
      <c r="H15" s="16">
        <f t="shared" ref="H15" si="9">G15*12</f>
        <v>0</v>
      </c>
      <c r="I15" s="16">
        <f t="shared" ref="I15" si="10">H15*4</f>
        <v>0</v>
      </c>
    </row>
    <row r="16" spans="1:9" x14ac:dyDescent="0.2">
      <c r="A16" s="20" t="s">
        <v>60</v>
      </c>
      <c r="B16" s="39" t="s">
        <v>43</v>
      </c>
      <c r="C16" s="39" t="s">
        <v>59</v>
      </c>
      <c r="D16" s="39" t="s">
        <v>28</v>
      </c>
      <c r="E16" s="12">
        <v>0</v>
      </c>
      <c r="F16" s="52">
        <v>50</v>
      </c>
      <c r="G16" s="26">
        <f>E16*F16</f>
        <v>0</v>
      </c>
      <c r="H16" s="16">
        <f t="shared" ref="H16" si="11">G16*12</f>
        <v>0</v>
      </c>
      <c r="I16" s="16">
        <f t="shared" ref="I16" si="12">H16*4</f>
        <v>0</v>
      </c>
    </row>
    <row r="17" spans="1:9" x14ac:dyDescent="0.2">
      <c r="A17" s="51"/>
      <c r="B17" s="39"/>
      <c r="C17" s="39"/>
      <c r="D17" s="39"/>
      <c r="E17" s="12"/>
      <c r="F17" s="52"/>
      <c r="G17" s="26"/>
      <c r="H17" s="16"/>
      <c r="I17" s="16"/>
    </row>
    <row r="18" spans="1:9" x14ac:dyDescent="0.2">
      <c r="A18" s="20" t="s">
        <v>60</v>
      </c>
      <c r="B18" s="20" t="s">
        <v>60</v>
      </c>
      <c r="C18" s="11"/>
      <c r="D18" s="39" t="s">
        <v>28</v>
      </c>
      <c r="E18" s="12">
        <v>0</v>
      </c>
      <c r="F18" s="21">
        <v>0</v>
      </c>
      <c r="G18" s="26">
        <f t="shared" ref="G18:G27" si="13">E18*F18</f>
        <v>0</v>
      </c>
      <c r="H18" s="16">
        <f t="shared" ref="H18:H27" si="14">G18*12</f>
        <v>0</v>
      </c>
      <c r="I18" s="16">
        <f t="shared" ref="I18:I27" si="15">H18*4</f>
        <v>0</v>
      </c>
    </row>
    <row r="19" spans="1:9" x14ac:dyDescent="0.2">
      <c r="A19" s="20" t="s">
        <v>60</v>
      </c>
      <c r="B19" s="20" t="s">
        <v>60</v>
      </c>
      <c r="C19" s="11"/>
      <c r="D19" s="39" t="s">
        <v>28</v>
      </c>
      <c r="E19" s="12">
        <v>0</v>
      </c>
      <c r="F19" s="21">
        <v>0</v>
      </c>
      <c r="G19" s="26">
        <f t="shared" ref="G19:G20" si="16">E19*F19</f>
        <v>0</v>
      </c>
      <c r="H19" s="16">
        <f t="shared" ref="H19:H20" si="17">G19*12</f>
        <v>0</v>
      </c>
      <c r="I19" s="16">
        <f t="shared" ref="I19:I20" si="18">H19*4</f>
        <v>0</v>
      </c>
    </row>
    <row r="20" spans="1:9" ht="13.5" customHeight="1" x14ac:dyDescent="0.2">
      <c r="A20" s="20" t="s">
        <v>60</v>
      </c>
      <c r="B20" s="20" t="s">
        <v>60</v>
      </c>
      <c r="C20" s="11"/>
      <c r="D20" s="39" t="s">
        <v>28</v>
      </c>
      <c r="E20" s="12">
        <v>0</v>
      </c>
      <c r="F20" s="21">
        <v>0</v>
      </c>
      <c r="G20" s="26">
        <f t="shared" si="16"/>
        <v>0</v>
      </c>
      <c r="H20" s="16">
        <f t="shared" si="17"/>
        <v>0</v>
      </c>
      <c r="I20" s="16">
        <f t="shared" si="18"/>
        <v>0</v>
      </c>
    </row>
    <row r="21" spans="1:9" x14ac:dyDescent="0.2">
      <c r="A21" s="20" t="s">
        <v>60</v>
      </c>
      <c r="B21" s="20" t="s">
        <v>60</v>
      </c>
      <c r="C21" s="11"/>
      <c r="D21" s="39" t="s">
        <v>28</v>
      </c>
      <c r="E21" s="12">
        <v>0</v>
      </c>
      <c r="F21" s="21">
        <v>0</v>
      </c>
      <c r="G21" s="26">
        <f t="shared" ref="G21:G25" si="19">E21*F21</f>
        <v>0</v>
      </c>
      <c r="H21" s="16">
        <f t="shared" ref="H21:H25" si="20">G21*12</f>
        <v>0</v>
      </c>
      <c r="I21" s="16">
        <f t="shared" ref="I21:I25" si="21">H21*4</f>
        <v>0</v>
      </c>
    </row>
    <row r="22" spans="1:9" x14ac:dyDescent="0.2">
      <c r="A22" s="20" t="s">
        <v>60</v>
      </c>
      <c r="B22" s="20" t="s">
        <v>60</v>
      </c>
      <c r="C22" s="11"/>
      <c r="D22" s="39" t="s">
        <v>28</v>
      </c>
      <c r="E22" s="12">
        <v>0</v>
      </c>
      <c r="F22" s="21">
        <v>0</v>
      </c>
      <c r="G22" s="26">
        <f t="shared" ref="G22" si="22">E22*F22</f>
        <v>0</v>
      </c>
      <c r="H22" s="16">
        <f t="shared" ref="H22" si="23">G22*12</f>
        <v>0</v>
      </c>
      <c r="I22" s="16">
        <f t="shared" ref="I22" si="24">H22*4</f>
        <v>0</v>
      </c>
    </row>
    <row r="23" spans="1:9" ht="13.5" customHeight="1" x14ac:dyDescent="0.2">
      <c r="A23" s="20" t="s">
        <v>60</v>
      </c>
      <c r="B23" s="20" t="s">
        <v>60</v>
      </c>
      <c r="C23" s="11"/>
      <c r="D23" s="39" t="s">
        <v>28</v>
      </c>
      <c r="E23" s="12">
        <v>0</v>
      </c>
      <c r="F23" s="21">
        <v>0</v>
      </c>
      <c r="G23" s="26">
        <f t="shared" si="19"/>
        <v>0</v>
      </c>
      <c r="H23" s="16">
        <f t="shared" si="20"/>
        <v>0</v>
      </c>
      <c r="I23" s="16">
        <f t="shared" si="21"/>
        <v>0</v>
      </c>
    </row>
    <row r="24" spans="1:9" x14ac:dyDescent="0.2">
      <c r="A24" s="20" t="s">
        <v>60</v>
      </c>
      <c r="B24" s="20" t="s">
        <v>60</v>
      </c>
      <c r="C24" s="11"/>
      <c r="D24" s="39" t="s">
        <v>28</v>
      </c>
      <c r="E24" s="12">
        <v>0</v>
      </c>
      <c r="F24" s="21">
        <v>0</v>
      </c>
      <c r="G24" s="26">
        <f t="shared" si="19"/>
        <v>0</v>
      </c>
      <c r="H24" s="16">
        <f t="shared" si="20"/>
        <v>0</v>
      </c>
      <c r="I24" s="16">
        <f t="shared" si="21"/>
        <v>0</v>
      </c>
    </row>
    <row r="25" spans="1:9" ht="13.5" customHeight="1" x14ac:dyDescent="0.2">
      <c r="A25" s="20" t="s">
        <v>60</v>
      </c>
      <c r="B25" s="20" t="s">
        <v>60</v>
      </c>
      <c r="C25" s="11"/>
      <c r="D25" s="39" t="s">
        <v>28</v>
      </c>
      <c r="E25" s="12">
        <v>0</v>
      </c>
      <c r="F25" s="21">
        <v>0</v>
      </c>
      <c r="G25" s="26">
        <f t="shared" si="19"/>
        <v>0</v>
      </c>
      <c r="H25" s="16">
        <f t="shared" si="20"/>
        <v>0</v>
      </c>
      <c r="I25" s="16">
        <f t="shared" si="21"/>
        <v>0</v>
      </c>
    </row>
    <row r="26" spans="1:9" x14ac:dyDescent="0.2">
      <c r="A26" s="20" t="s">
        <v>60</v>
      </c>
      <c r="B26" s="20" t="s">
        <v>60</v>
      </c>
      <c r="C26" s="11"/>
      <c r="D26" s="39" t="s">
        <v>28</v>
      </c>
      <c r="E26" s="12">
        <v>0</v>
      </c>
      <c r="F26" s="21">
        <v>0</v>
      </c>
      <c r="G26" s="26">
        <f t="shared" si="13"/>
        <v>0</v>
      </c>
      <c r="H26" s="16">
        <f t="shared" si="14"/>
        <v>0</v>
      </c>
      <c r="I26" s="16">
        <f t="shared" si="15"/>
        <v>0</v>
      </c>
    </row>
    <row r="27" spans="1:9" x14ac:dyDescent="0.2">
      <c r="A27" s="20" t="s">
        <v>60</v>
      </c>
      <c r="B27" s="20" t="s">
        <v>60</v>
      </c>
      <c r="C27" s="11"/>
      <c r="D27" s="39" t="s">
        <v>28</v>
      </c>
      <c r="E27" s="12">
        <v>0</v>
      </c>
      <c r="F27" s="21">
        <v>0</v>
      </c>
      <c r="G27" s="26">
        <f t="shared" si="13"/>
        <v>0</v>
      </c>
      <c r="H27" s="16">
        <f t="shared" si="14"/>
        <v>0</v>
      </c>
      <c r="I27" s="16">
        <f t="shared" si="15"/>
        <v>0</v>
      </c>
    </row>
    <row r="28" spans="1:9" x14ac:dyDescent="0.2">
      <c r="A28" s="39"/>
      <c r="B28" s="39"/>
      <c r="C28" s="39"/>
      <c r="D28" s="39"/>
      <c r="E28" s="26"/>
      <c r="F28" s="52"/>
      <c r="G28" s="26"/>
      <c r="H28" s="16"/>
      <c r="I28" s="16"/>
    </row>
    <row r="29" spans="1:9" x14ac:dyDescent="0.2">
      <c r="A29" s="55"/>
      <c r="B29" s="56"/>
      <c r="C29" s="56"/>
      <c r="D29" s="56"/>
      <c r="E29" s="56"/>
      <c r="F29" s="57"/>
      <c r="G29" s="28"/>
      <c r="H29" s="29"/>
      <c r="I29" s="29"/>
    </row>
    <row r="30" spans="1:9" s="38" customFormat="1" ht="25.5" x14ac:dyDescent="0.2">
      <c r="A30" s="37" t="s">
        <v>17</v>
      </c>
      <c r="B30" s="36" t="s">
        <v>27</v>
      </c>
      <c r="C30" s="37" t="s">
        <v>45</v>
      </c>
      <c r="D30" s="36"/>
      <c r="E30" s="12">
        <v>0</v>
      </c>
      <c r="F30" s="53">
        <v>1</v>
      </c>
      <c r="G30" s="27">
        <f>E30*F30</f>
        <v>0</v>
      </c>
      <c r="H30" s="15">
        <f>G30*12</f>
        <v>0</v>
      </c>
      <c r="I30" s="15">
        <f>H30*4</f>
        <v>0</v>
      </c>
    </row>
    <row r="31" spans="1:9" x14ac:dyDescent="0.2">
      <c r="A31" s="51"/>
      <c r="B31" s="39"/>
      <c r="C31" s="39"/>
      <c r="D31" s="39"/>
      <c r="E31" s="26"/>
      <c r="F31" s="52"/>
      <c r="G31" s="26"/>
      <c r="H31" s="26"/>
      <c r="I31" s="26"/>
    </row>
    <row r="32" spans="1:9" s="38" customFormat="1" ht="15" customHeight="1" x14ac:dyDescent="0.2">
      <c r="A32" s="66" t="s">
        <v>5</v>
      </c>
      <c r="B32" s="67"/>
      <c r="C32" s="67"/>
      <c r="D32" s="67"/>
      <c r="E32" s="67"/>
      <c r="F32" s="67"/>
      <c r="G32" s="68"/>
      <c r="H32" s="30">
        <f>SUM(H3:H30)</f>
        <v>0</v>
      </c>
      <c r="I32" s="23">
        <f>SUM(I3:I30)</f>
        <v>0</v>
      </c>
    </row>
    <row r="34" spans="1:2" x14ac:dyDescent="0.2">
      <c r="A34" s="25"/>
      <c r="B34" t="s">
        <v>51</v>
      </c>
    </row>
    <row r="48" spans="1:2" x14ac:dyDescent="0.2">
      <c r="A48" s="58"/>
    </row>
    <row r="49" spans="1:1" x14ac:dyDescent="0.2">
      <c r="A49" s="58"/>
    </row>
    <row r="50" spans="1:1" x14ac:dyDescent="0.2">
      <c r="A50" s="1"/>
    </row>
    <row r="52" spans="1:1" x14ac:dyDescent="0.2">
      <c r="A52" s="58"/>
    </row>
    <row r="53" spans="1:1" x14ac:dyDescent="0.2">
      <c r="A53" s="1"/>
    </row>
    <row r="57" spans="1:1" x14ac:dyDescent="0.2">
      <c r="A57" s="58"/>
    </row>
    <row r="59" spans="1:1" x14ac:dyDescent="0.2">
      <c r="A59" s="1"/>
    </row>
  </sheetData>
  <sheetProtection algorithmName="SHA-512" hashValue="hMGhdbmr72dAzhWPWwHWaYG+JHEfs1EnzYT1uvPIRMgPo2AW/K3b/7IZgpLLG88ams8Ct3nSDUBx5PXn+cZ3SA==" saltValue="vTbGodlVgjLE31ikdOSdew==" spinCount="100000" sheet="1" objects="1" scenarios="1"/>
  <mergeCells count="2">
    <mergeCell ref="A32:G32"/>
    <mergeCell ref="A1:I1"/>
  </mergeCells>
  <phoneticPr fontId="3" type="noConversion"/>
  <printOptions gridLines="1"/>
  <pageMargins left="0.74803149606299213" right="0.74803149606299213" top="7.0000000000000007E-2" bottom="0.08" header="0.06" footer="7.0000000000000007E-2"/>
  <pageSetup paperSize="9" scale="75" fitToHeight="1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zoomScaleNormal="100" workbookViewId="0">
      <selection activeCell="I23" sqref="I23"/>
    </sheetView>
  </sheetViews>
  <sheetFormatPr defaultRowHeight="12.75" x14ac:dyDescent="0.2"/>
  <cols>
    <col min="1" max="1" width="25.5703125" bestFit="1" customWidth="1"/>
    <col min="2" max="2" width="17.7109375" customWidth="1"/>
  </cols>
  <sheetData>
    <row r="1" spans="1:2" s="2" customFormat="1" ht="19.899999999999999" customHeight="1" x14ac:dyDescent="0.2">
      <c r="A1" s="71" t="s">
        <v>50</v>
      </c>
      <c r="B1" s="72"/>
    </row>
    <row r="2" spans="1:2" ht="15" customHeight="1" x14ac:dyDescent="0.2">
      <c r="A2" s="3" t="s">
        <v>22</v>
      </c>
      <c r="B2" s="4">
        <f>'Eenmalige kosten (investering)'!G16</f>
        <v>0</v>
      </c>
    </row>
    <row r="3" spans="1:2" ht="15" customHeight="1" x14ac:dyDescent="0.2">
      <c r="A3" s="3" t="s">
        <v>13</v>
      </c>
      <c r="B3" s="4">
        <f>'Eenmalige kosten (realisatie)'!G17</f>
        <v>0</v>
      </c>
    </row>
    <row r="4" spans="1:2" ht="15" customHeight="1" x14ac:dyDescent="0.2">
      <c r="A4" s="3" t="s">
        <v>4</v>
      </c>
      <c r="B4" s="4">
        <f>'Periodieke kosten'!I32</f>
        <v>0</v>
      </c>
    </row>
    <row r="5" spans="1:2" s="1" customFormat="1" ht="15" customHeight="1" x14ac:dyDescent="0.2">
      <c r="A5" s="5" t="s">
        <v>3</v>
      </c>
      <c r="B5" s="6">
        <f>SUM(B2:B4)</f>
        <v>0</v>
      </c>
    </row>
  </sheetData>
  <sheetProtection algorithmName="SHA-512" hashValue="l2xdPsy3OU3BGNlORUQlWCx3W07hasxbxLNT5PclQMMqk87em9r1kW+aazHvfKUuc7EpQVft5eMnFydT7Q8fmw==" saltValue="Weqz3dmsLU/VoA1rZimS0Q==" spinCount="100000" sheet="1" objects="1" scenarios="1"/>
  <mergeCells count="1">
    <mergeCell ref="A1:B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21D67C13F564F8DC93DAAF731A9FA" ma:contentTypeVersion="8" ma:contentTypeDescription="Een nieuw document maken." ma:contentTypeScope="" ma:versionID="96e3a0f6435e5ab43b3268dd0d794102">
  <xsd:schema xmlns:xsd="http://www.w3.org/2001/XMLSchema" xmlns:xs="http://www.w3.org/2001/XMLSchema" xmlns:p="http://schemas.microsoft.com/office/2006/metadata/properties" xmlns:ns2="413b9082-efb0-4d2c-bb46-ed19d6f2052c" xmlns:ns3="9d50fdfe-1a51-4c18-9274-8665cd8e3e99" targetNamespace="http://schemas.microsoft.com/office/2006/metadata/properties" ma:root="true" ma:fieldsID="bb4d253beb2e0f2d96e437b4f5ac2288" ns2:_="" ns3:_="">
    <xsd:import namespace="413b9082-efb0-4d2c-bb46-ed19d6f2052c"/>
    <xsd:import namespace="9d50fdfe-1a51-4c18-9274-8665cd8e3e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3b9082-efb0-4d2c-bb46-ed19d6f205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0fdfe-1a51-4c18-9274-8665cd8e3e9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BAACD8-95F8-4D44-8AF3-D5D90E507C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3b9082-efb0-4d2c-bb46-ed19d6f2052c"/>
    <ds:schemaRef ds:uri="9d50fdfe-1a51-4c18-9274-8665cd8e3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ABCBF6-CC32-4013-9269-4F67E79D5D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Eenmalige kosten (investering)</vt:lpstr>
      <vt:lpstr>Eenmalige kosten (realisatie)</vt:lpstr>
      <vt:lpstr>Periodieke kosten</vt:lpstr>
      <vt:lpstr>TCO</vt:lpstr>
    </vt:vector>
  </TitlesOfParts>
  <Company>M&amp;I/Partners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joosc</dc:creator>
  <cp:lastModifiedBy>Inge Kämink</cp:lastModifiedBy>
  <cp:lastPrinted>2011-08-31T13:27:57Z</cp:lastPrinted>
  <dcterms:created xsi:type="dcterms:W3CDTF">2010-11-30T07:51:33Z</dcterms:created>
  <dcterms:modified xsi:type="dcterms:W3CDTF">2024-02-01T08:34:02Z</dcterms:modified>
</cp:coreProperties>
</file>