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https://coppaconsultancy.sharepoint.com/sites/Telefonievastenmobiel-GRIDVeendamPekelaAfeer/Gedeelde documenten/General/2.4 Nota van Inlichtingen/NvI 1/"/>
    </mc:Choice>
  </mc:AlternateContent>
  <xr:revisionPtr revIDLastSave="442" documentId="10_ncr:8000_{8AAA18E7-59D1-4555-B6DE-E96836156A54}" xr6:coauthVersionLast="47" xr6:coauthVersionMax="47" xr10:uidLastSave="{3D0D6C37-A0F3-4ED4-941E-84655454B1C9}"/>
  <bookViews>
    <workbookView xWindow="20370" yWindow="-120" windowWidth="29040" windowHeight="15720" xr2:uid="{00000000-000D-0000-FFFF-FFFF00000000}"/>
  </bookViews>
  <sheets>
    <sheet name="Eenmalige kosten (investering)" sheetId="10" r:id="rId1"/>
    <sheet name="Eenmalige kosten (realisatie)" sheetId="9" r:id="rId2"/>
    <sheet name="Periodieke kosten" sheetId="2" r:id="rId3"/>
    <sheet name="TCO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9" i="2" l="1"/>
  <c r="I19" i="2"/>
  <c r="H20" i="2"/>
  <c r="I20" i="2"/>
  <c r="G18" i="2"/>
  <c r="H18" i="2" s="1"/>
  <c r="I18" i="2" s="1"/>
  <c r="G19" i="2"/>
  <c r="G20" i="2"/>
  <c r="G6" i="9" l="1"/>
  <c r="G7" i="9"/>
  <c r="G8" i="9"/>
  <c r="G5" i="10"/>
  <c r="G6" i="10"/>
  <c r="G7" i="10"/>
  <c r="G16" i="2"/>
  <c r="H16" i="2" s="1"/>
  <c r="I16" i="2" s="1"/>
  <c r="G15" i="2"/>
  <c r="H15" i="2" s="1"/>
  <c r="I15" i="2" s="1"/>
  <c r="G14" i="2"/>
  <c r="H14" i="2" s="1"/>
  <c r="I14" i="2" s="1"/>
  <c r="G11" i="2"/>
  <c r="H11" i="2" s="1"/>
  <c r="I11" i="2" s="1"/>
  <c r="G10" i="2"/>
  <c r="H10" i="2" s="1"/>
  <c r="I10" i="2" s="1"/>
  <c r="G9" i="2"/>
  <c r="H9" i="2" s="1"/>
  <c r="I9" i="2" s="1"/>
  <c r="G8" i="2"/>
  <c r="H8" i="2" s="1"/>
  <c r="I8" i="2" s="1"/>
  <c r="G7" i="2" l="1"/>
  <c r="H7" i="2" s="1"/>
  <c r="I7" i="2" s="1"/>
  <c r="G4" i="10"/>
  <c r="G13" i="2"/>
  <c r="H13" i="2" s="1"/>
  <c r="I13" i="2" s="1"/>
  <c r="G23" i="2"/>
  <c r="H23" i="2" s="1"/>
  <c r="I23" i="2" s="1"/>
  <c r="G4" i="2"/>
  <c r="H4" i="2" s="1"/>
  <c r="I4" i="2" s="1"/>
  <c r="G5" i="2"/>
  <c r="H5" i="2" s="1"/>
  <c r="I5" i="2" s="1"/>
  <c r="G6" i="2"/>
  <c r="H6" i="2" s="1"/>
  <c r="I6" i="2" s="1"/>
  <c r="G3" i="2"/>
  <c r="H3" i="2" s="1"/>
  <c r="G3" i="10"/>
  <c r="G3" i="9"/>
  <c r="G4" i="9"/>
  <c r="G5" i="9"/>
  <c r="G10" i="9" l="1"/>
  <c r="B3" i="3" s="1"/>
  <c r="G9" i="10"/>
  <c r="B2" i="3" s="1"/>
  <c r="H25" i="2"/>
  <c r="I3" i="2"/>
  <c r="I25" i="2" s="1"/>
  <c r="B4" i="3" s="1"/>
  <c r="B5" i="3" l="1"/>
</calcChain>
</file>

<file path=xl/sharedStrings.xml><?xml version="1.0" encoding="utf-8"?>
<sst xmlns="http://schemas.openxmlformats.org/spreadsheetml/2006/main" count="139" uniqueCount="61">
  <si>
    <t>Aantal</t>
  </si>
  <si>
    <t>Rekeneenheid</t>
  </si>
  <si>
    <t>Totaalprijs</t>
  </si>
  <si>
    <t>TCO (P-score)</t>
  </si>
  <si>
    <t>Periodieke kosten</t>
  </si>
  <si>
    <t>Totale periodieke kosten</t>
  </si>
  <si>
    <t>Kosten per eenheid</t>
  </si>
  <si>
    <t xml:space="preserve">Aantal </t>
  </si>
  <si>
    <t>Realisatie</t>
  </si>
  <si>
    <t>Onderdeel</t>
  </si>
  <si>
    <t>Omschrijving</t>
  </si>
  <si>
    <t>Projectleiding</t>
  </si>
  <si>
    <t>Opleiding/instructie</t>
  </si>
  <si>
    <t>Eenmalige kosten (realisatie)</t>
  </si>
  <si>
    <t>Totale eenmalige kosten (realisatie)</t>
  </si>
  <si>
    <t>Prijs per maand</t>
  </si>
  <si>
    <t>Prijs per jaar</t>
  </si>
  <si>
    <t>Verkeerskosten</t>
  </si>
  <si>
    <t>Installatie en configuratie</t>
  </si>
  <si>
    <t>Telefonievoorziening</t>
  </si>
  <si>
    <t>Basis telefoniedienst</t>
  </si>
  <si>
    <t>Vaste telefonie</t>
  </si>
  <si>
    <t>Eenmalige kosten (investering)</t>
  </si>
  <si>
    <t>Hardware</t>
  </si>
  <si>
    <t>Totale eenmalige kosten (investering)</t>
  </si>
  <si>
    <t>Vaste aansluitingen, type 1 &lt;invullen door Inschrijver&gt;</t>
  </si>
  <si>
    <t>Vaste aansluitingen, type 2 &lt;invullen door Inschrijver&gt;</t>
  </si>
  <si>
    <t>Communicatiekosten - vaste telefonie</t>
  </si>
  <si>
    <t>stuks</t>
  </si>
  <si>
    <t>Contact center agent aansluitingen</t>
  </si>
  <si>
    <t>Contact center supervisor aansluitingen</t>
  </si>
  <si>
    <t>Prijs gedurende 4 jaar</t>
  </si>
  <si>
    <t>vaste telefoontoestellen, type 1 (standaard toestel)</t>
  </si>
  <si>
    <t>vaste telefoontoestellen, type 2 (uitgebreid toestel)</t>
  </si>
  <si>
    <t>PvE hoofdstuk 7</t>
  </si>
  <si>
    <t>Conform Offerteaanvraag/PvE</t>
  </si>
  <si>
    <t>Offerteaanvraag par. 2.5.4</t>
  </si>
  <si>
    <t>Integratie</t>
  </si>
  <si>
    <t>Integratie Azure Active Directory</t>
  </si>
  <si>
    <t>Integratie Exchange Online</t>
  </si>
  <si>
    <t>Integratie MS Teams</t>
  </si>
  <si>
    <t>Licentie gebruikersprofiel C (kantoor mdw. type 2)</t>
  </si>
  <si>
    <t>Licentie gebruikersprofiel D (secretariaats mdw.)</t>
  </si>
  <si>
    <t>Licentie gebruikersprofiel E (piket mdw.)</t>
  </si>
  <si>
    <t>Licentie gebruikersprofiel A (contact center mdw.)</t>
  </si>
  <si>
    <t>Offerteaanvraag par. 2.5.3
PvE eis 1.2 en 1.3</t>
  </si>
  <si>
    <t>Offerteaanvraag par. 2.5.6
PvE hoofdstuk 7</t>
  </si>
  <si>
    <t>Offerteaanvraag par. 2.5.4
PvE eis 2.15</t>
  </si>
  <si>
    <t>Offerteaanvraag par. 2.5.4
PvE eis 2.16</t>
  </si>
  <si>
    <t xml:space="preserve">Integratie JOIN Klantcontact (JKC)
</t>
  </si>
  <si>
    <t>TCO berekening</t>
  </si>
  <si>
    <t>in te vullen</t>
  </si>
  <si>
    <t>Offerteaanvraag par. 2.5.9
PvE eis 3.1</t>
  </si>
  <si>
    <t>Offerteaanvraag par. 2.5.9
PvE eisen 3.5 t/m 3.7</t>
  </si>
  <si>
    <t>Offerteaanvraag par. 2.5.9
PvE eis 3.3</t>
  </si>
  <si>
    <t>Offerteaanvraag par. 2.5.9
PvE eis 3.2</t>
  </si>
  <si>
    <t>Offerteaanvraag par 2.5.9</t>
  </si>
  <si>
    <t>Offerteaanvraag par 2.5.10</t>
  </si>
  <si>
    <t>Offerteaanvraag par 2.5.11</t>
  </si>
  <si>
    <t>Offerteaanvraag par 2.5.12</t>
  </si>
  <si>
    <t>[door inschrijver in te vullen]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</si>
</sst>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_-&quot;€&quot;\ * #,##0.00\-;_-&quot;€&quot;\ * &quot;-&quot;??_-;_-@_-"/>
  </numFmts>
  <fonts count="10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color theme="0" tint="-0.34998626667073579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7" fillId="0" borderId="0" xfId="0" applyFont="1" applyAlignment="1">
      <alignment vertical="top"/>
    </xf>
    <xf numFmtId="0" fontId="0" fillId="0" borderId="7" xfId="0" applyBorder="1"/>
    <xf numFmtId="164" fontId="0" fillId="3" borderId="8" xfId="0" applyNumberFormat="1" applyFill="1" applyBorder="1"/>
    <xf numFmtId="0" fontId="2" fillId="0" borderId="2" xfId="0" applyFont="1" applyBorder="1"/>
    <xf numFmtId="164" fontId="2" fillId="2" borderId="4" xfId="0" applyNumberFormat="1" applyFont="1" applyFill="1" applyBorder="1"/>
    <xf numFmtId="164" fontId="0" fillId="9" borderId="1" xfId="1" applyFont="1" applyFill="1" applyBorder="1" applyAlignment="1" applyProtection="1">
      <alignment horizontal="right" vertical="top"/>
      <protection locked="0"/>
    </xf>
    <xf numFmtId="164" fontId="0" fillId="9" borderId="1" xfId="1" applyFont="1" applyFill="1" applyBorder="1" applyAlignment="1" applyProtection="1">
      <alignment horizontal="right"/>
      <protection locked="0"/>
    </xf>
    <xf numFmtId="164" fontId="0" fillId="9" borderId="1" xfId="1" applyFont="1" applyFill="1" applyBorder="1" applyProtection="1">
      <protection locked="0"/>
    </xf>
    <xf numFmtId="164" fontId="0" fillId="9" borderId="1" xfId="1" applyFont="1" applyFill="1" applyBorder="1" applyAlignment="1" applyProtection="1">
      <alignment vertical="top"/>
      <protection locked="0"/>
    </xf>
    <xf numFmtId="0" fontId="0" fillId="9" borderId="1" xfId="0" applyFill="1" applyBorder="1" applyProtection="1">
      <protection locked="0"/>
    </xf>
    <xf numFmtId="164" fontId="0" fillId="9" borderId="1" xfId="2" applyFont="1" applyFill="1" applyBorder="1" applyProtection="1">
      <protection locked="0"/>
    </xf>
    <xf numFmtId="164" fontId="0" fillId="9" borderId="1" xfId="2" applyFont="1" applyFill="1" applyBorder="1" applyAlignment="1" applyProtection="1">
      <alignment vertical="top"/>
      <protection locked="0"/>
    </xf>
    <xf numFmtId="0" fontId="7" fillId="6" borderId="2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1" xfId="0" applyFont="1" applyFill="1" applyBorder="1" applyAlignment="1" applyProtection="1">
      <alignment horizontal="center" vertical="center"/>
    </xf>
    <xf numFmtId="0" fontId="8" fillId="6" borderId="0" xfId="0" applyFont="1" applyFill="1" applyAlignment="1" applyProtection="1">
      <alignment vertical="center"/>
    </xf>
    <xf numFmtId="0" fontId="2" fillId="7" borderId="1" xfId="0" applyFont="1" applyFill="1" applyBorder="1" applyProtection="1"/>
    <xf numFmtId="0" fontId="2" fillId="7" borderId="1" xfId="0" applyFont="1" applyFill="1" applyBorder="1" applyAlignment="1" applyProtection="1">
      <alignment horizontal="left" wrapText="1"/>
    </xf>
    <xf numFmtId="1" fontId="2" fillId="7" borderId="1" xfId="0" applyNumberFormat="1" applyFont="1" applyFill="1" applyBorder="1" applyAlignment="1" applyProtection="1">
      <alignment horizontal="center" wrapText="1"/>
    </xf>
    <xf numFmtId="0" fontId="2" fillId="8" borderId="1" xfId="0" applyFont="1" applyFill="1" applyBorder="1" applyProtection="1"/>
    <xf numFmtId="0" fontId="0" fillId="0" borderId="0" xfId="0" applyProtection="1"/>
    <xf numFmtId="0" fontId="0" fillId="0" borderId="1" xfId="0" applyBorder="1" applyAlignment="1" applyProtection="1">
      <alignment vertical="top"/>
    </xf>
    <xf numFmtId="0" fontId="0" fillId="0" borderId="1" xfId="0" applyBorder="1" applyAlignment="1" applyProtection="1">
      <alignment vertical="top" wrapText="1"/>
    </xf>
    <xf numFmtId="1" fontId="0" fillId="0" borderId="1" xfId="1" applyNumberFormat="1" applyFont="1" applyBorder="1" applyAlignment="1" applyProtection="1">
      <alignment horizontal="center" vertical="top"/>
    </xf>
    <xf numFmtId="164" fontId="0" fillId="3" borderId="1" xfId="1" applyFont="1" applyFill="1" applyBorder="1" applyAlignment="1" applyProtection="1">
      <alignment vertical="top"/>
    </xf>
    <xf numFmtId="0" fontId="0" fillId="0" borderId="0" xfId="0" applyAlignment="1" applyProtection="1">
      <alignment vertical="top"/>
    </xf>
    <xf numFmtId="0" fontId="0" fillId="0" borderId="1" xfId="0" applyBorder="1" applyProtection="1"/>
    <xf numFmtId="164" fontId="0" fillId="3" borderId="1" xfId="1" applyFont="1" applyFill="1" applyBorder="1" applyProtection="1"/>
    <xf numFmtId="164" fontId="0" fillId="0" borderId="1" xfId="1" applyFont="1" applyBorder="1" applyAlignment="1" applyProtection="1">
      <alignment horizontal="right"/>
    </xf>
    <xf numFmtId="1" fontId="0" fillId="0" borderId="1" xfId="1" applyNumberFormat="1" applyFont="1" applyBorder="1" applyAlignment="1" applyProtection="1">
      <alignment horizontal="center"/>
    </xf>
    <xf numFmtId="0" fontId="6" fillId="5" borderId="2" xfId="0" applyFont="1" applyFill="1" applyBorder="1" applyAlignment="1" applyProtection="1">
      <alignment horizontal="left" vertical="center"/>
    </xf>
    <xf numFmtId="0" fontId="6" fillId="5" borderId="3" xfId="0" applyFont="1" applyFill="1" applyBorder="1" applyAlignment="1" applyProtection="1">
      <alignment horizontal="left" vertical="center"/>
    </xf>
    <xf numFmtId="0" fontId="6" fillId="5" borderId="4" xfId="0" applyFont="1" applyFill="1" applyBorder="1" applyAlignment="1" applyProtection="1">
      <alignment horizontal="left" vertical="center"/>
    </xf>
    <xf numFmtId="164" fontId="2" fillId="2" borderId="1" xfId="1" applyFont="1" applyFill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0" fillId="9" borderId="0" xfId="0" applyFill="1" applyProtection="1"/>
    <xf numFmtId="0" fontId="0" fillId="0" borderId="0" xfId="0" applyAlignment="1" applyProtection="1">
      <alignment horizontal="right"/>
    </xf>
    <xf numFmtId="1" fontId="0" fillId="0" borderId="0" xfId="0" applyNumberFormat="1" applyAlignment="1" applyProtection="1">
      <alignment horizontal="center"/>
    </xf>
    <xf numFmtId="0" fontId="9" fillId="9" borderId="1" xfId="0" applyFont="1" applyFill="1" applyBorder="1" applyAlignment="1" applyProtection="1">
      <alignment vertical="top" wrapText="1"/>
      <protection locked="0"/>
    </xf>
    <xf numFmtId="0" fontId="9" fillId="9" borderId="1" xfId="0" applyFont="1" applyFill="1" applyBorder="1" applyAlignment="1" applyProtection="1">
      <alignment horizontal="center" vertical="top" wrapText="1"/>
      <protection locked="0"/>
    </xf>
    <xf numFmtId="0" fontId="2" fillId="7" borderId="1" xfId="0" applyFont="1" applyFill="1" applyBorder="1" applyAlignment="1" applyProtection="1">
      <alignment wrapText="1"/>
    </xf>
    <xf numFmtId="0" fontId="2" fillId="7" borderId="1" xfId="0" applyFont="1" applyFill="1" applyBorder="1" applyAlignment="1" applyProtection="1">
      <alignment horizontal="center" wrapText="1"/>
    </xf>
    <xf numFmtId="164" fontId="0" fillId="0" borderId="1" xfId="1" applyFont="1" applyBorder="1" applyProtection="1"/>
    <xf numFmtId="0" fontId="6" fillId="5" borderId="2" xfId="0" applyFont="1" applyFill="1" applyBorder="1" applyAlignment="1" applyProtection="1">
      <alignment horizontal="left" vertical="top"/>
    </xf>
    <xf numFmtId="0" fontId="6" fillId="5" borderId="3" xfId="0" applyFont="1" applyFill="1" applyBorder="1" applyAlignment="1" applyProtection="1">
      <alignment horizontal="left" vertical="top"/>
    </xf>
    <xf numFmtId="0" fontId="6" fillId="5" borderId="4" xfId="0" applyFont="1" applyFill="1" applyBorder="1" applyAlignment="1" applyProtection="1">
      <alignment horizontal="left" vertical="top"/>
    </xf>
    <xf numFmtId="164" fontId="2" fillId="2" borderId="1" xfId="1" applyFont="1" applyFill="1" applyBorder="1" applyAlignment="1" applyProtection="1">
      <alignment vertical="top"/>
    </xf>
    <xf numFmtId="0" fontId="4" fillId="0" borderId="0" xfId="0" applyFont="1" applyAlignment="1" applyProtection="1">
      <alignment vertical="top"/>
    </xf>
    <xf numFmtId="0" fontId="0" fillId="0" borderId="0" xfId="0" applyAlignment="1" applyProtection="1">
      <alignment horizontal="center"/>
    </xf>
    <xf numFmtId="0" fontId="0" fillId="9" borderId="1" xfId="0" applyFill="1" applyBorder="1" applyAlignment="1" applyProtection="1">
      <alignment vertical="top" wrapText="1"/>
      <protection locked="0"/>
    </xf>
    <xf numFmtId="0" fontId="7" fillId="6" borderId="5" xfId="0" applyFont="1" applyFill="1" applyBorder="1" applyAlignment="1" applyProtection="1">
      <alignment horizontal="center" vertical="center"/>
    </xf>
    <xf numFmtId="0" fontId="7" fillId="6" borderId="6" xfId="0" applyFont="1" applyFill="1" applyBorder="1" applyAlignment="1" applyProtection="1">
      <alignment horizontal="center" vertical="center"/>
    </xf>
    <xf numFmtId="0" fontId="8" fillId="0" borderId="0" xfId="0" applyFont="1" applyProtection="1"/>
    <xf numFmtId="0" fontId="2" fillId="7" borderId="1" xfId="0" applyFont="1" applyFill="1" applyBorder="1" applyAlignment="1" applyProtection="1">
      <alignment horizontal="center"/>
    </xf>
    <xf numFmtId="0" fontId="2" fillId="8" borderId="1" xfId="0" applyFont="1" applyFill="1" applyBorder="1" applyAlignment="1" applyProtection="1">
      <alignment horizontal="left" wrapText="1"/>
    </xf>
    <xf numFmtId="0" fontId="0" fillId="0" borderId="1" xfId="0" applyBorder="1" applyAlignment="1" applyProtection="1">
      <alignment wrapText="1"/>
    </xf>
    <xf numFmtId="164" fontId="0" fillId="9" borderId="1" xfId="2" applyFont="1" applyFill="1" applyBorder="1" applyProtection="1"/>
    <xf numFmtId="0" fontId="0" fillId="0" borderId="1" xfId="0" applyBorder="1" applyAlignment="1" applyProtection="1">
      <alignment horizontal="center"/>
    </xf>
    <xf numFmtId="164" fontId="0" fillId="0" borderId="1" xfId="2" applyFont="1" applyBorder="1" applyProtection="1"/>
    <xf numFmtId="0" fontId="0" fillId="0" borderId="1" xfId="0" applyBorder="1" applyAlignment="1" applyProtection="1">
      <alignment horizontal="center" vertical="top"/>
    </xf>
    <xf numFmtId="164" fontId="0" fillId="0" borderId="1" xfId="2" applyFont="1" applyBorder="1" applyAlignment="1" applyProtection="1">
      <alignment vertical="top"/>
    </xf>
    <xf numFmtId="0" fontId="0" fillId="10" borderId="1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wrapText="1"/>
    </xf>
    <xf numFmtId="0" fontId="0" fillId="4" borderId="1" xfId="0" applyFill="1" applyBorder="1" applyProtection="1"/>
    <xf numFmtId="0" fontId="0" fillId="4" borderId="1" xfId="0" applyFill="1" applyBorder="1" applyAlignment="1" applyProtection="1">
      <alignment horizontal="center"/>
    </xf>
    <xf numFmtId="164" fontId="5" fillId="4" borderId="1" xfId="2" applyFont="1" applyFill="1" applyBorder="1" applyProtection="1"/>
    <xf numFmtId="164" fontId="5" fillId="4" borderId="1" xfId="1" applyFont="1" applyFill="1" applyBorder="1" applyProtection="1"/>
    <xf numFmtId="0" fontId="2" fillId="5" borderId="2" xfId="0" applyFont="1" applyFill="1" applyBorder="1" applyAlignment="1" applyProtection="1">
      <alignment horizontal="left" vertical="top"/>
    </xf>
    <xf numFmtId="0" fontId="2" fillId="5" borderId="3" xfId="0" applyFont="1" applyFill="1" applyBorder="1" applyAlignment="1" applyProtection="1">
      <alignment horizontal="left" vertical="top"/>
    </xf>
    <xf numFmtId="0" fontId="2" fillId="5" borderId="4" xfId="0" applyFont="1" applyFill="1" applyBorder="1" applyAlignment="1" applyProtection="1">
      <alignment horizontal="left" vertical="top"/>
    </xf>
    <xf numFmtId="164" fontId="2" fillId="5" borderId="1" xfId="1" applyFont="1" applyFill="1" applyBorder="1" applyAlignment="1" applyProtection="1">
      <alignment vertical="top"/>
    </xf>
    <xf numFmtId="0" fontId="4" fillId="0" borderId="0" xfId="0" applyFont="1" applyProtection="1"/>
    <xf numFmtId="0" fontId="2" fillId="0" borderId="0" xfId="0" applyFont="1" applyProtection="1"/>
    <xf numFmtId="0" fontId="0" fillId="0" borderId="0" xfId="0" applyProtection="1">
      <protection locked="0"/>
    </xf>
  </cellXfs>
  <cellStyles count="3">
    <cellStyle name="Euro" xfId="1" xr:uid="{00000000-0005-0000-0000-000000000000}"/>
    <cellStyle name="Standaard" xfId="0" builtinId="0"/>
    <cellStyle name="Valuta" xfId="2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-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workbookViewId="0">
      <selection activeCell="A12" sqref="A12"/>
    </sheetView>
  </sheetViews>
  <sheetFormatPr defaultColWidth="12.7109375" defaultRowHeight="12.75" x14ac:dyDescent="0.2"/>
  <cols>
    <col min="1" max="1" width="25.7109375" style="22" customWidth="1"/>
    <col min="2" max="2" width="45.7109375" style="22" customWidth="1"/>
    <col min="3" max="3" width="30.7109375" style="22" customWidth="1"/>
    <col min="4" max="4" width="15.7109375" style="22" customWidth="1"/>
    <col min="5" max="5" width="15.7109375" style="38" customWidth="1"/>
    <col min="6" max="6" width="15.7109375" style="39" customWidth="1"/>
    <col min="7" max="7" width="20.7109375" style="22" customWidth="1"/>
    <col min="8" max="16384" width="12.7109375" style="22"/>
  </cols>
  <sheetData>
    <row r="1" spans="1:7" s="17" customFormat="1" ht="19.899999999999999" customHeight="1" x14ac:dyDescent="0.2">
      <c r="A1" s="16" t="s">
        <v>22</v>
      </c>
      <c r="B1" s="16"/>
      <c r="C1" s="16"/>
      <c r="D1" s="16"/>
      <c r="E1" s="16"/>
      <c r="F1" s="16"/>
      <c r="G1" s="16"/>
    </row>
    <row r="2" spans="1:7" ht="25.5" x14ac:dyDescent="0.2">
      <c r="A2" s="18" t="s">
        <v>9</v>
      </c>
      <c r="B2" s="18" t="s">
        <v>10</v>
      </c>
      <c r="C2" s="18" t="s">
        <v>35</v>
      </c>
      <c r="D2" s="18" t="s">
        <v>1</v>
      </c>
      <c r="E2" s="19" t="s">
        <v>6</v>
      </c>
      <c r="F2" s="20" t="s">
        <v>7</v>
      </c>
      <c r="G2" s="21" t="s">
        <v>2</v>
      </c>
    </row>
    <row r="3" spans="1:7" s="27" customFormat="1" ht="25.5" x14ac:dyDescent="0.2">
      <c r="A3" s="23" t="s">
        <v>23</v>
      </c>
      <c r="B3" s="23" t="s">
        <v>32</v>
      </c>
      <c r="C3" s="24" t="s">
        <v>47</v>
      </c>
      <c r="D3" s="23" t="s">
        <v>28</v>
      </c>
      <c r="E3" s="7">
        <v>0</v>
      </c>
      <c r="F3" s="25">
        <v>40</v>
      </c>
      <c r="G3" s="26">
        <f t="shared" ref="G3:G7" si="0">E3*F3</f>
        <v>0</v>
      </c>
    </row>
    <row r="4" spans="1:7" s="27" customFormat="1" ht="25.5" x14ac:dyDescent="0.2">
      <c r="A4" s="23" t="s">
        <v>23</v>
      </c>
      <c r="B4" s="23" t="s">
        <v>33</v>
      </c>
      <c r="C4" s="24" t="s">
        <v>48</v>
      </c>
      <c r="D4" s="23" t="s">
        <v>28</v>
      </c>
      <c r="E4" s="7">
        <v>0</v>
      </c>
      <c r="F4" s="25">
        <v>10</v>
      </c>
      <c r="G4" s="26">
        <f>E4*F4</f>
        <v>0</v>
      </c>
    </row>
    <row r="5" spans="1:7" x14ac:dyDescent="0.2">
      <c r="A5" s="40" t="s">
        <v>60</v>
      </c>
      <c r="B5" s="40" t="s">
        <v>60</v>
      </c>
      <c r="C5" s="11"/>
      <c r="D5" s="28" t="s">
        <v>28</v>
      </c>
      <c r="E5" s="8">
        <v>0</v>
      </c>
      <c r="F5" s="41">
        <v>0</v>
      </c>
      <c r="G5" s="29">
        <f t="shared" si="0"/>
        <v>0</v>
      </c>
    </row>
    <row r="6" spans="1:7" x14ac:dyDescent="0.2">
      <c r="A6" s="40" t="s">
        <v>60</v>
      </c>
      <c r="B6" s="40" t="s">
        <v>60</v>
      </c>
      <c r="C6" s="11"/>
      <c r="D6" s="28" t="s">
        <v>28</v>
      </c>
      <c r="E6" s="8">
        <v>0</v>
      </c>
      <c r="F6" s="41">
        <v>0</v>
      </c>
      <c r="G6" s="29">
        <f t="shared" si="0"/>
        <v>0</v>
      </c>
    </row>
    <row r="7" spans="1:7" x14ac:dyDescent="0.2">
      <c r="A7" s="40" t="s">
        <v>60</v>
      </c>
      <c r="B7" s="40" t="s">
        <v>60</v>
      </c>
      <c r="C7" s="11"/>
      <c r="D7" s="28" t="s">
        <v>28</v>
      </c>
      <c r="E7" s="8">
        <v>0</v>
      </c>
      <c r="F7" s="41">
        <v>0</v>
      </c>
      <c r="G7" s="29">
        <f t="shared" si="0"/>
        <v>0</v>
      </c>
    </row>
    <row r="8" spans="1:7" x14ac:dyDescent="0.2">
      <c r="A8" s="28"/>
      <c r="B8" s="28"/>
      <c r="C8" s="28"/>
      <c r="D8" s="28"/>
      <c r="E8" s="30"/>
      <c r="F8" s="31"/>
      <c r="G8" s="29"/>
    </row>
    <row r="9" spans="1:7" s="36" customFormat="1" ht="15" customHeight="1" x14ac:dyDescent="0.2">
      <c r="A9" s="32" t="s">
        <v>24</v>
      </c>
      <c r="B9" s="33"/>
      <c r="C9" s="33"/>
      <c r="D9" s="33"/>
      <c r="E9" s="33"/>
      <c r="F9" s="34"/>
      <c r="G9" s="35">
        <f>SUM(G3:G8)</f>
        <v>0</v>
      </c>
    </row>
    <row r="11" spans="1:7" x14ac:dyDescent="0.2">
      <c r="A11" s="37"/>
      <c r="B11" s="22" t="s">
        <v>51</v>
      </c>
    </row>
  </sheetData>
  <sheetProtection algorithmName="SHA-512" hashValue="lwwvvhWdxxg7VoXA8Nq83+QvPXu+1nXwnxZgiySpJoBNNsavnxsCshcHPDuA2+cFM8n7So9CPYNHPSBKMJtNIg==" saltValue="fVgd6/JR+/89g3E+/cGgbg==" spinCount="100000" sheet="1" objects="1" scenarios="1"/>
  <mergeCells count="2">
    <mergeCell ref="A1:G1"/>
    <mergeCell ref="A9:F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2"/>
  <sheetViews>
    <sheetView workbookViewId="0">
      <selection activeCell="C18" sqref="C18"/>
    </sheetView>
  </sheetViews>
  <sheetFormatPr defaultColWidth="12.7109375" defaultRowHeight="12.75" x14ac:dyDescent="0.2"/>
  <cols>
    <col min="1" max="1" width="25.7109375" style="22" customWidth="1"/>
    <col min="2" max="2" width="45.7109375" style="22" customWidth="1"/>
    <col min="3" max="3" width="30.7109375" style="22" customWidth="1"/>
    <col min="4" max="5" width="15.7109375" style="22" customWidth="1"/>
    <col min="6" max="6" width="15.7109375" style="50" customWidth="1"/>
    <col min="7" max="7" width="20.7109375" style="22" customWidth="1"/>
    <col min="8" max="16384" width="12.7109375" style="22"/>
  </cols>
  <sheetData>
    <row r="1" spans="1:7" s="17" customFormat="1" ht="19.899999999999999" customHeight="1" x14ac:dyDescent="0.2">
      <c r="A1" s="16" t="s">
        <v>13</v>
      </c>
      <c r="B1" s="16"/>
      <c r="C1" s="16"/>
      <c r="D1" s="16"/>
      <c r="E1" s="16"/>
      <c r="F1" s="16"/>
      <c r="G1" s="16"/>
    </row>
    <row r="2" spans="1:7" ht="25.5" x14ac:dyDescent="0.2">
      <c r="A2" s="18" t="s">
        <v>9</v>
      </c>
      <c r="B2" s="18" t="s">
        <v>10</v>
      </c>
      <c r="C2" s="18" t="s">
        <v>35</v>
      </c>
      <c r="D2" s="18" t="s">
        <v>1</v>
      </c>
      <c r="E2" s="42" t="s">
        <v>6</v>
      </c>
      <c r="F2" s="43" t="s">
        <v>7</v>
      </c>
      <c r="G2" s="21" t="s">
        <v>2</v>
      </c>
    </row>
    <row r="3" spans="1:7" x14ac:dyDescent="0.2">
      <c r="A3" s="28" t="s">
        <v>8</v>
      </c>
      <c r="B3" s="28" t="s">
        <v>18</v>
      </c>
      <c r="C3" s="28" t="s">
        <v>34</v>
      </c>
      <c r="D3" s="28" t="s">
        <v>28</v>
      </c>
      <c r="E3" s="9">
        <v>0</v>
      </c>
      <c r="F3" s="31">
        <v>1</v>
      </c>
      <c r="G3" s="29">
        <f t="shared" ref="G3:G8" si="0">E3*F3</f>
        <v>0</v>
      </c>
    </row>
    <row r="4" spans="1:7" x14ac:dyDescent="0.2">
      <c r="A4" s="28" t="s">
        <v>8</v>
      </c>
      <c r="B4" s="28" t="s">
        <v>11</v>
      </c>
      <c r="C4" s="28" t="s">
        <v>34</v>
      </c>
      <c r="D4" s="28" t="s">
        <v>28</v>
      </c>
      <c r="E4" s="9">
        <v>0</v>
      </c>
      <c r="F4" s="31">
        <v>1</v>
      </c>
      <c r="G4" s="29">
        <f t="shared" si="0"/>
        <v>0</v>
      </c>
    </row>
    <row r="5" spans="1:7" s="27" customFormat="1" ht="25.5" x14ac:dyDescent="0.2">
      <c r="A5" s="23" t="s">
        <v>8</v>
      </c>
      <c r="B5" s="23" t="s">
        <v>12</v>
      </c>
      <c r="C5" s="24" t="s">
        <v>46</v>
      </c>
      <c r="D5" s="23" t="s">
        <v>28</v>
      </c>
      <c r="E5" s="10">
        <v>0</v>
      </c>
      <c r="F5" s="25">
        <v>1</v>
      </c>
      <c r="G5" s="26">
        <f t="shared" si="0"/>
        <v>0</v>
      </c>
    </row>
    <row r="6" spans="1:7" s="27" customFormat="1" x14ac:dyDescent="0.2">
      <c r="A6" s="40" t="s">
        <v>60</v>
      </c>
      <c r="B6" s="40" t="s">
        <v>60</v>
      </c>
      <c r="C6" s="51"/>
      <c r="D6" s="23" t="s">
        <v>28</v>
      </c>
      <c r="E6" s="10">
        <v>0</v>
      </c>
      <c r="F6" s="41">
        <v>0</v>
      </c>
      <c r="G6" s="26">
        <f t="shared" si="0"/>
        <v>0</v>
      </c>
    </row>
    <row r="7" spans="1:7" s="27" customFormat="1" x14ac:dyDescent="0.2">
      <c r="A7" s="40" t="s">
        <v>60</v>
      </c>
      <c r="B7" s="40" t="s">
        <v>60</v>
      </c>
      <c r="C7" s="51"/>
      <c r="D7" s="23" t="s">
        <v>28</v>
      </c>
      <c r="E7" s="10">
        <v>0</v>
      </c>
      <c r="F7" s="41">
        <v>0</v>
      </c>
      <c r="G7" s="26">
        <f t="shared" si="0"/>
        <v>0</v>
      </c>
    </row>
    <row r="8" spans="1:7" s="27" customFormat="1" x14ac:dyDescent="0.2">
      <c r="A8" s="40" t="s">
        <v>60</v>
      </c>
      <c r="B8" s="40" t="s">
        <v>60</v>
      </c>
      <c r="C8" s="51"/>
      <c r="D8" s="23" t="s">
        <v>28</v>
      </c>
      <c r="E8" s="10">
        <v>0</v>
      </c>
      <c r="F8" s="41">
        <v>0</v>
      </c>
      <c r="G8" s="26">
        <f t="shared" si="0"/>
        <v>0</v>
      </c>
    </row>
    <row r="9" spans="1:7" x14ac:dyDescent="0.2">
      <c r="A9" s="28"/>
      <c r="B9" s="28"/>
      <c r="C9" s="28"/>
      <c r="D9" s="28"/>
      <c r="E9" s="44"/>
      <c r="F9" s="31"/>
      <c r="G9" s="29"/>
    </row>
    <row r="10" spans="1:7" s="49" customFormat="1" ht="15" customHeight="1" x14ac:dyDescent="0.2">
      <c r="A10" s="45" t="s">
        <v>14</v>
      </c>
      <c r="B10" s="46"/>
      <c r="C10" s="46"/>
      <c r="D10" s="46"/>
      <c r="E10" s="46"/>
      <c r="F10" s="47"/>
      <c r="G10" s="48">
        <f>SUM(G3:G9)</f>
        <v>0</v>
      </c>
    </row>
    <row r="12" spans="1:7" x14ac:dyDescent="0.2">
      <c r="A12" s="37"/>
      <c r="B12" s="22" t="s">
        <v>51</v>
      </c>
    </row>
  </sheetData>
  <sheetProtection algorithmName="SHA-512" hashValue="H4ZAFREZokgmpUaKztXsnTm6jQxU4W8feZUVrroG28jiZh7A+IjvtlYoumUYxiemFg0IUF84bx58/DjK5X19MA==" saltValue="QUhkxWdKRW2DBqmEjpK9iA==" spinCount="100000" sheet="1" objects="1" scenarios="1"/>
  <mergeCells count="2">
    <mergeCell ref="A1:G1"/>
    <mergeCell ref="A10:F10"/>
  </mergeCells>
  <printOptions gridLines="1"/>
  <pageMargins left="0.74803149606299213" right="0.74803149606299213" top="0.98425196850393704" bottom="0.98425196850393704" header="0.51181102362204722" footer="0.51181102362204722"/>
  <pageSetup paperSize="9" fitToHeight="10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52"/>
  <sheetViews>
    <sheetView zoomScaleNormal="100" workbookViewId="0">
      <selection activeCell="C29" sqref="C29"/>
    </sheetView>
  </sheetViews>
  <sheetFormatPr defaultRowHeight="12.75" x14ac:dyDescent="0.2"/>
  <cols>
    <col min="1" max="1" width="25.7109375" style="22" customWidth="1"/>
    <col min="2" max="2" width="45.7109375" style="22" customWidth="1"/>
    <col min="3" max="3" width="30.7109375" style="22" customWidth="1"/>
    <col min="4" max="5" width="15.7109375" style="22" customWidth="1"/>
    <col min="6" max="6" width="15.7109375" style="50" customWidth="1"/>
    <col min="7" max="9" width="15.7109375" style="22" customWidth="1"/>
    <col min="10" max="10" width="4.85546875" style="22" customWidth="1"/>
    <col min="11" max="11" width="4" style="22" customWidth="1"/>
    <col min="12" max="20" width="11" style="22" bestFit="1" customWidth="1"/>
    <col min="21" max="16384" width="9.140625" style="22"/>
  </cols>
  <sheetData>
    <row r="1" spans="1:9" s="54" customFormat="1" ht="19.899999999999999" customHeight="1" x14ac:dyDescent="0.2">
      <c r="A1" s="52" t="s">
        <v>4</v>
      </c>
      <c r="B1" s="53"/>
      <c r="C1" s="53"/>
      <c r="D1" s="53"/>
      <c r="E1" s="53"/>
      <c r="F1" s="53"/>
      <c r="G1" s="53"/>
      <c r="H1" s="53"/>
      <c r="I1" s="53"/>
    </row>
    <row r="2" spans="1:9" ht="25.5" x14ac:dyDescent="0.2">
      <c r="A2" s="42" t="s">
        <v>9</v>
      </c>
      <c r="B2" s="18" t="s">
        <v>10</v>
      </c>
      <c r="C2" s="18" t="s">
        <v>35</v>
      </c>
      <c r="D2" s="18" t="s">
        <v>1</v>
      </c>
      <c r="E2" s="42" t="s">
        <v>6</v>
      </c>
      <c r="F2" s="55" t="s">
        <v>0</v>
      </c>
      <c r="G2" s="18" t="s">
        <v>15</v>
      </c>
      <c r="H2" s="56" t="s">
        <v>16</v>
      </c>
      <c r="I2" s="56" t="s">
        <v>31</v>
      </c>
    </row>
    <row r="3" spans="1:9" x14ac:dyDescent="0.2">
      <c r="A3" s="57" t="s">
        <v>19</v>
      </c>
      <c r="B3" s="28" t="s">
        <v>20</v>
      </c>
      <c r="C3" s="28" t="s">
        <v>36</v>
      </c>
      <c r="D3" s="28" t="s">
        <v>28</v>
      </c>
      <c r="E3" s="12">
        <v>0</v>
      </c>
      <c r="F3" s="59">
        <v>1</v>
      </c>
      <c r="G3" s="60">
        <f>E3*F3</f>
        <v>0</v>
      </c>
      <c r="H3" s="29">
        <f>G3*12</f>
        <v>0</v>
      </c>
      <c r="I3" s="29">
        <f>H3*4</f>
        <v>0</v>
      </c>
    </row>
    <row r="4" spans="1:9" x14ac:dyDescent="0.2">
      <c r="A4" s="57" t="s">
        <v>21</v>
      </c>
      <c r="B4" s="11" t="s">
        <v>25</v>
      </c>
      <c r="C4" s="28" t="s">
        <v>36</v>
      </c>
      <c r="D4" s="28" t="s">
        <v>28</v>
      </c>
      <c r="E4" s="12">
        <v>0</v>
      </c>
      <c r="F4" s="59">
        <v>40</v>
      </c>
      <c r="G4" s="60">
        <f>E4*F4</f>
        <v>0</v>
      </c>
      <c r="H4" s="29">
        <f>G4*12</f>
        <v>0</v>
      </c>
      <c r="I4" s="29">
        <f t="shared" ref="I4:I13" si="0">H4*4</f>
        <v>0</v>
      </c>
    </row>
    <row r="5" spans="1:9" x14ac:dyDescent="0.2">
      <c r="A5" s="57" t="s">
        <v>21</v>
      </c>
      <c r="B5" s="11" t="s">
        <v>26</v>
      </c>
      <c r="C5" s="28" t="s">
        <v>36</v>
      </c>
      <c r="D5" s="28" t="s">
        <v>28</v>
      </c>
      <c r="E5" s="12">
        <v>0</v>
      </c>
      <c r="F5" s="59">
        <v>10</v>
      </c>
      <c r="G5" s="60">
        <f t="shared" ref="G5:G6" si="1">E5*F5</f>
        <v>0</v>
      </c>
      <c r="H5" s="29">
        <f t="shared" ref="H5:H13" si="2">G5*12</f>
        <v>0</v>
      </c>
      <c r="I5" s="29">
        <f t="shared" si="0"/>
        <v>0</v>
      </c>
    </row>
    <row r="6" spans="1:9" x14ac:dyDescent="0.2">
      <c r="A6" s="57" t="s">
        <v>21</v>
      </c>
      <c r="B6" s="28" t="s">
        <v>29</v>
      </c>
      <c r="C6" s="28" t="s">
        <v>36</v>
      </c>
      <c r="D6" s="28" t="s">
        <v>28</v>
      </c>
      <c r="E6" s="12">
        <v>0</v>
      </c>
      <c r="F6" s="59">
        <v>15</v>
      </c>
      <c r="G6" s="60">
        <f t="shared" si="1"/>
        <v>0</v>
      </c>
      <c r="H6" s="29">
        <f t="shared" si="2"/>
        <v>0</v>
      </c>
      <c r="I6" s="29">
        <f t="shared" si="0"/>
        <v>0</v>
      </c>
    </row>
    <row r="7" spans="1:9" x14ac:dyDescent="0.2">
      <c r="A7" s="57" t="s">
        <v>21</v>
      </c>
      <c r="B7" s="28" t="s">
        <v>30</v>
      </c>
      <c r="C7" s="28" t="s">
        <v>36</v>
      </c>
      <c r="D7" s="28" t="s">
        <v>28</v>
      </c>
      <c r="E7" s="12">
        <v>0</v>
      </c>
      <c r="F7" s="59">
        <v>3</v>
      </c>
      <c r="G7" s="60">
        <f>E7*F7</f>
        <v>0</v>
      </c>
      <c r="H7" s="29">
        <f>G7*12</f>
        <v>0</v>
      </c>
      <c r="I7" s="29">
        <f t="shared" si="0"/>
        <v>0</v>
      </c>
    </row>
    <row r="8" spans="1:9" s="27" customFormat="1" ht="25.5" x14ac:dyDescent="0.2">
      <c r="A8" s="24" t="s">
        <v>37</v>
      </c>
      <c r="B8" s="23" t="s">
        <v>40</v>
      </c>
      <c r="C8" s="24" t="s">
        <v>53</v>
      </c>
      <c r="D8" s="23" t="s">
        <v>28</v>
      </c>
      <c r="E8" s="13">
        <v>0</v>
      </c>
      <c r="F8" s="61">
        <v>1</v>
      </c>
      <c r="G8" s="62">
        <f>E8*F8</f>
        <v>0</v>
      </c>
      <c r="H8" s="26">
        <f>G8*12</f>
        <v>0</v>
      </c>
      <c r="I8" s="26">
        <f t="shared" ref="I8" si="3">H8*4</f>
        <v>0</v>
      </c>
    </row>
    <row r="9" spans="1:9" s="27" customFormat="1" ht="25.5" x14ac:dyDescent="0.2">
      <c r="A9" s="24" t="s">
        <v>37</v>
      </c>
      <c r="B9" s="23" t="s">
        <v>38</v>
      </c>
      <c r="C9" s="24" t="s">
        <v>52</v>
      </c>
      <c r="D9" s="23" t="s">
        <v>28</v>
      </c>
      <c r="E9" s="13">
        <v>0</v>
      </c>
      <c r="F9" s="61">
        <v>1</v>
      </c>
      <c r="G9" s="62">
        <f>E9*F9</f>
        <v>0</v>
      </c>
      <c r="H9" s="26">
        <f>G9*12</f>
        <v>0</v>
      </c>
      <c r="I9" s="26">
        <f t="shared" ref="I9" si="4">H9*4</f>
        <v>0</v>
      </c>
    </row>
    <row r="10" spans="1:9" s="27" customFormat="1" ht="25.5" x14ac:dyDescent="0.2">
      <c r="A10" s="24" t="s">
        <v>37</v>
      </c>
      <c r="B10" s="23" t="s">
        <v>39</v>
      </c>
      <c r="C10" s="24" t="s">
        <v>54</v>
      </c>
      <c r="D10" s="23" t="s">
        <v>28</v>
      </c>
      <c r="E10" s="13">
        <v>0</v>
      </c>
      <c r="F10" s="61">
        <v>1</v>
      </c>
      <c r="G10" s="62">
        <f>E10*F10</f>
        <v>0</v>
      </c>
      <c r="H10" s="26">
        <f>G10*12</f>
        <v>0</v>
      </c>
      <c r="I10" s="26">
        <f t="shared" ref="I10" si="5">H10*4</f>
        <v>0</v>
      </c>
    </row>
    <row r="11" spans="1:9" s="27" customFormat="1" ht="25.5" x14ac:dyDescent="0.2">
      <c r="A11" s="24" t="s">
        <v>37</v>
      </c>
      <c r="B11" s="24" t="s">
        <v>49</v>
      </c>
      <c r="C11" s="24" t="s">
        <v>55</v>
      </c>
      <c r="D11" s="23" t="s">
        <v>28</v>
      </c>
      <c r="E11" s="13">
        <v>0</v>
      </c>
      <c r="F11" s="61">
        <v>2</v>
      </c>
      <c r="G11" s="62">
        <f>E11*F11</f>
        <v>0</v>
      </c>
      <c r="H11" s="26">
        <f>G11*12</f>
        <v>0</v>
      </c>
      <c r="I11" s="26">
        <f t="shared" ref="I11" si="6">H11*4</f>
        <v>0</v>
      </c>
    </row>
    <row r="12" spans="1:9" x14ac:dyDescent="0.2">
      <c r="A12" s="57"/>
      <c r="B12" s="28"/>
      <c r="C12" s="28"/>
      <c r="D12" s="28"/>
      <c r="E12" s="12"/>
      <c r="F12" s="59"/>
      <c r="G12" s="60"/>
      <c r="H12" s="29"/>
      <c r="I12" s="29"/>
    </row>
    <row r="13" spans="1:9" x14ac:dyDescent="0.2">
      <c r="A13" s="40" t="s">
        <v>60</v>
      </c>
      <c r="B13" s="28" t="s">
        <v>44</v>
      </c>
      <c r="C13" s="28" t="s">
        <v>56</v>
      </c>
      <c r="D13" s="28" t="s">
        <v>28</v>
      </c>
      <c r="E13" s="12">
        <v>0</v>
      </c>
      <c r="F13" s="63">
        <v>30</v>
      </c>
      <c r="G13" s="60">
        <f>E13*F13</f>
        <v>0</v>
      </c>
      <c r="H13" s="29">
        <f t="shared" si="2"/>
        <v>0</v>
      </c>
      <c r="I13" s="29">
        <f t="shared" si="0"/>
        <v>0</v>
      </c>
    </row>
    <row r="14" spans="1:9" x14ac:dyDescent="0.2">
      <c r="A14" s="40" t="s">
        <v>60</v>
      </c>
      <c r="B14" s="28" t="s">
        <v>41</v>
      </c>
      <c r="C14" s="28" t="s">
        <v>57</v>
      </c>
      <c r="D14" s="28" t="s">
        <v>28</v>
      </c>
      <c r="E14" s="12">
        <v>0</v>
      </c>
      <c r="F14" s="59">
        <v>100</v>
      </c>
      <c r="G14" s="60">
        <f>E14*F14</f>
        <v>0</v>
      </c>
      <c r="H14" s="29">
        <f t="shared" ref="H14" si="7">G14*12</f>
        <v>0</v>
      </c>
      <c r="I14" s="29">
        <f t="shared" ref="I14" si="8">H14*4</f>
        <v>0</v>
      </c>
    </row>
    <row r="15" spans="1:9" x14ac:dyDescent="0.2">
      <c r="A15" s="40" t="s">
        <v>60</v>
      </c>
      <c r="B15" s="28" t="s">
        <v>42</v>
      </c>
      <c r="C15" s="28" t="s">
        <v>58</v>
      </c>
      <c r="D15" s="28" t="s">
        <v>28</v>
      </c>
      <c r="E15" s="12">
        <v>0</v>
      </c>
      <c r="F15" s="59">
        <v>20</v>
      </c>
      <c r="G15" s="60">
        <f>E15*F15</f>
        <v>0</v>
      </c>
      <c r="H15" s="29">
        <f t="shared" ref="H15" si="9">G15*12</f>
        <v>0</v>
      </c>
      <c r="I15" s="29">
        <f t="shared" ref="I15" si="10">H15*4</f>
        <v>0</v>
      </c>
    </row>
    <row r="16" spans="1:9" x14ac:dyDescent="0.2">
      <c r="A16" s="40" t="s">
        <v>60</v>
      </c>
      <c r="B16" s="28" t="s">
        <v>43</v>
      </c>
      <c r="C16" s="28" t="s">
        <v>59</v>
      </c>
      <c r="D16" s="28" t="s">
        <v>28</v>
      </c>
      <c r="E16" s="12">
        <v>0</v>
      </c>
      <c r="F16" s="59">
        <v>50</v>
      </c>
      <c r="G16" s="60">
        <f>E16*F16</f>
        <v>0</v>
      </c>
      <c r="H16" s="29">
        <f t="shared" ref="H16" si="11">G16*12</f>
        <v>0</v>
      </c>
      <c r="I16" s="29">
        <f t="shared" ref="I16" si="12">H16*4</f>
        <v>0</v>
      </c>
    </row>
    <row r="17" spans="1:9" x14ac:dyDescent="0.2">
      <c r="A17" s="57"/>
      <c r="B17" s="28"/>
      <c r="C17" s="28"/>
      <c r="D17" s="28"/>
      <c r="E17" s="12"/>
      <c r="F17" s="59"/>
      <c r="G17" s="60"/>
      <c r="H17" s="29"/>
      <c r="I17" s="29"/>
    </row>
    <row r="18" spans="1:9" x14ac:dyDescent="0.2">
      <c r="A18" s="40" t="s">
        <v>60</v>
      </c>
      <c r="B18" s="40" t="s">
        <v>60</v>
      </c>
      <c r="C18" s="11"/>
      <c r="D18" s="28" t="s">
        <v>28</v>
      </c>
      <c r="E18" s="12">
        <v>0</v>
      </c>
      <c r="F18" s="41">
        <v>0</v>
      </c>
      <c r="G18" s="60">
        <f t="shared" ref="G18:G20" si="13">E18*F18</f>
        <v>0</v>
      </c>
      <c r="H18" s="29">
        <f t="shared" ref="H18:H20" si="14">G18*12</f>
        <v>0</v>
      </c>
      <c r="I18" s="29">
        <f t="shared" ref="I18:I20" si="15">H18*4</f>
        <v>0</v>
      </c>
    </row>
    <row r="19" spans="1:9" x14ac:dyDescent="0.2">
      <c r="A19" s="40" t="s">
        <v>60</v>
      </c>
      <c r="B19" s="40" t="s">
        <v>60</v>
      </c>
      <c r="C19" s="11"/>
      <c r="D19" s="28" t="s">
        <v>28</v>
      </c>
      <c r="E19" s="12">
        <v>0</v>
      </c>
      <c r="F19" s="41">
        <v>0</v>
      </c>
      <c r="G19" s="60">
        <f t="shared" si="13"/>
        <v>0</v>
      </c>
      <c r="H19" s="29">
        <f t="shared" si="14"/>
        <v>0</v>
      </c>
      <c r="I19" s="29">
        <f t="shared" si="15"/>
        <v>0</v>
      </c>
    </row>
    <row r="20" spans="1:9" x14ac:dyDescent="0.2">
      <c r="A20" s="40" t="s">
        <v>60</v>
      </c>
      <c r="B20" s="40" t="s">
        <v>60</v>
      </c>
      <c r="C20" s="11"/>
      <c r="D20" s="28" t="s">
        <v>28</v>
      </c>
      <c r="E20" s="12">
        <v>0</v>
      </c>
      <c r="F20" s="41">
        <v>0</v>
      </c>
      <c r="G20" s="60">
        <f t="shared" si="13"/>
        <v>0</v>
      </c>
      <c r="H20" s="29">
        <f t="shared" si="14"/>
        <v>0</v>
      </c>
      <c r="I20" s="29">
        <f t="shared" si="15"/>
        <v>0</v>
      </c>
    </row>
    <row r="21" spans="1:9" x14ac:dyDescent="0.2">
      <c r="A21" s="28"/>
      <c r="B21" s="28"/>
      <c r="C21" s="28"/>
      <c r="D21" s="28"/>
      <c r="E21" s="60"/>
      <c r="F21" s="59"/>
      <c r="G21" s="60"/>
      <c r="H21" s="29"/>
      <c r="I21" s="29"/>
    </row>
    <row r="22" spans="1:9" x14ac:dyDescent="0.2">
      <c r="A22" s="64"/>
      <c r="B22" s="65"/>
      <c r="C22" s="65"/>
      <c r="D22" s="65"/>
      <c r="E22" s="65"/>
      <c r="F22" s="66"/>
      <c r="G22" s="67"/>
      <c r="H22" s="68"/>
      <c r="I22" s="68"/>
    </row>
    <row r="23" spans="1:9" s="27" customFormat="1" ht="25.5" x14ac:dyDescent="0.2">
      <c r="A23" s="24" t="s">
        <v>17</v>
      </c>
      <c r="B23" s="23" t="s">
        <v>27</v>
      </c>
      <c r="C23" s="24" t="s">
        <v>45</v>
      </c>
      <c r="D23" s="23"/>
      <c r="E23" s="12">
        <v>0</v>
      </c>
      <c r="F23" s="61">
        <v>1</v>
      </c>
      <c r="G23" s="62">
        <f>E23*F23</f>
        <v>0</v>
      </c>
      <c r="H23" s="26">
        <f>G23*12</f>
        <v>0</v>
      </c>
      <c r="I23" s="26">
        <f>H23*4</f>
        <v>0</v>
      </c>
    </row>
    <row r="24" spans="1:9" x14ac:dyDescent="0.2">
      <c r="A24" s="57"/>
      <c r="B24" s="28"/>
      <c r="C24" s="28"/>
      <c r="D24" s="28"/>
      <c r="E24" s="60"/>
      <c r="F24" s="59"/>
      <c r="G24" s="60"/>
      <c r="H24" s="60"/>
      <c r="I24" s="60"/>
    </row>
    <row r="25" spans="1:9" s="27" customFormat="1" ht="15" customHeight="1" x14ac:dyDescent="0.2">
      <c r="A25" s="69" t="s">
        <v>5</v>
      </c>
      <c r="B25" s="70"/>
      <c r="C25" s="70"/>
      <c r="D25" s="70"/>
      <c r="E25" s="70"/>
      <c r="F25" s="70"/>
      <c r="G25" s="71"/>
      <c r="H25" s="72">
        <f>SUM(H3:H23)</f>
        <v>0</v>
      </c>
      <c r="I25" s="48">
        <f>SUM(I3:I23)</f>
        <v>0</v>
      </c>
    </row>
    <row r="27" spans="1:9" x14ac:dyDescent="0.2">
      <c r="A27" s="58"/>
      <c r="B27" s="22" t="s">
        <v>51</v>
      </c>
    </row>
    <row r="32" spans="1:9" x14ac:dyDescent="0.2">
      <c r="B32" s="75"/>
    </row>
    <row r="41" spans="1:1" x14ac:dyDescent="0.2">
      <c r="A41" s="73"/>
    </row>
    <row r="42" spans="1:1" x14ac:dyDescent="0.2">
      <c r="A42" s="73"/>
    </row>
    <row r="43" spans="1:1" x14ac:dyDescent="0.2">
      <c r="A43" s="74"/>
    </row>
    <row r="45" spans="1:1" x14ac:dyDescent="0.2">
      <c r="A45" s="73"/>
    </row>
    <row r="46" spans="1:1" x14ac:dyDescent="0.2">
      <c r="A46" s="74"/>
    </row>
    <row r="50" spans="1:1" x14ac:dyDescent="0.2">
      <c r="A50" s="73"/>
    </row>
    <row r="52" spans="1:1" x14ac:dyDescent="0.2">
      <c r="A52" s="74"/>
    </row>
  </sheetData>
  <sheetProtection algorithmName="SHA-512" hashValue="dOp2fiU8UJpmdiVxIZxxIbvzyW1GNALWArICgKbRzweqk8yGLg+KlAhsq8FMzYohDak8jh8tXQYt7Hpmcfo5LQ==" saltValue="mnh5J21P0Kb+bsFBnGmlrQ==" spinCount="100000" sheet="1" objects="1" scenarios="1"/>
  <mergeCells count="2">
    <mergeCell ref="A25:G25"/>
    <mergeCell ref="A1:I1"/>
  </mergeCells>
  <phoneticPr fontId="3" type="noConversion"/>
  <printOptions gridLines="1"/>
  <pageMargins left="0.74803149606299213" right="0.74803149606299213" top="7.0000000000000007E-2" bottom="0.08" header="0.06" footer="7.0000000000000007E-2"/>
  <pageSetup paperSize="9" scale="75" fitToHeight="1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5"/>
  <sheetViews>
    <sheetView zoomScaleNormal="100" workbookViewId="0">
      <selection sqref="A1:XFD1048576"/>
    </sheetView>
  </sheetViews>
  <sheetFormatPr defaultRowHeight="12.75" x14ac:dyDescent="0.2"/>
  <cols>
    <col min="1" max="1" width="25.5703125" bestFit="1" customWidth="1"/>
    <col min="2" max="2" width="17.7109375" customWidth="1"/>
  </cols>
  <sheetData>
    <row r="1" spans="1:2" s="2" customFormat="1" ht="19.899999999999999" customHeight="1" x14ac:dyDescent="0.2">
      <c r="A1" s="14" t="s">
        <v>50</v>
      </c>
      <c r="B1" s="15"/>
    </row>
    <row r="2" spans="1:2" ht="15" customHeight="1" x14ac:dyDescent="0.2">
      <c r="A2" s="3" t="s">
        <v>22</v>
      </c>
      <c r="B2" s="4">
        <f>'Eenmalige kosten (investering)'!G9</f>
        <v>0</v>
      </c>
    </row>
    <row r="3" spans="1:2" ht="15" customHeight="1" x14ac:dyDescent="0.2">
      <c r="A3" s="3" t="s">
        <v>13</v>
      </c>
      <c r="B3" s="4">
        <f>'Eenmalige kosten (realisatie)'!G10</f>
        <v>0</v>
      </c>
    </row>
    <row r="4" spans="1:2" ht="15" customHeight="1" x14ac:dyDescent="0.2">
      <c r="A4" s="3" t="s">
        <v>4</v>
      </c>
      <c r="B4" s="4">
        <f>'Periodieke kosten'!I25</f>
        <v>0</v>
      </c>
    </row>
    <row r="5" spans="1:2" s="1" customFormat="1" ht="15" customHeight="1" x14ac:dyDescent="0.2">
      <c r="A5" s="5" t="s">
        <v>3</v>
      </c>
      <c r="B5" s="6">
        <f>SUM(B2:B4)</f>
        <v>0</v>
      </c>
    </row>
  </sheetData>
  <sheetProtection algorithmName="SHA-512" hashValue="XRC+z+VLfi4AYAFnXpQbxupXUmE3WQAbehTiQpo72KB1GXOG9fAQvv+TA0v2XKWqyp5xbzwr7NdJ8dvKJTFFww==" saltValue="5abaIanOQBnvxQIou9rwIg==" spinCount="100000" sheet="1" objects="1" scenarios="1"/>
  <mergeCells count="1">
    <mergeCell ref="A1:B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421D67C13F564F8DC93DAAF731A9FA" ma:contentTypeVersion="7" ma:contentTypeDescription="Een nieuw document maken." ma:contentTypeScope="" ma:versionID="49dda0fb1ebd7b8029252bdd953724ea">
  <xsd:schema xmlns:xsd="http://www.w3.org/2001/XMLSchema" xmlns:xs="http://www.w3.org/2001/XMLSchema" xmlns:p="http://schemas.microsoft.com/office/2006/metadata/properties" xmlns:ns2="413b9082-efb0-4d2c-bb46-ed19d6f2052c" xmlns:ns3="9d50fdfe-1a51-4c18-9274-8665cd8e3e99" targetNamespace="http://schemas.microsoft.com/office/2006/metadata/properties" ma:root="true" ma:fieldsID="beab6396b297e589adb6215cc4c34f38" ns2:_="" ns3:_="">
    <xsd:import namespace="413b9082-efb0-4d2c-bb46-ed19d6f2052c"/>
    <xsd:import namespace="9d50fdfe-1a51-4c18-9274-8665cd8e3e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3b9082-efb0-4d2c-bb46-ed19d6f20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50fdfe-1a51-4c18-9274-8665cd8e3e9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ABCBF6-CC32-4013-9269-4F67E79D5D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E430484-751F-40D8-B420-BB2C9E8C501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3b9082-efb0-4d2c-bb46-ed19d6f2052c"/>
    <ds:schemaRef ds:uri="9d50fdfe-1a51-4c18-9274-8665cd8e3e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Eenmalige kosten (investering)</vt:lpstr>
      <vt:lpstr>Eenmalige kosten (realisatie)</vt:lpstr>
      <vt:lpstr>Periodieke kosten</vt:lpstr>
      <vt:lpstr>TCO</vt:lpstr>
    </vt:vector>
  </TitlesOfParts>
  <Company>M&amp;I/Partners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joosc</dc:creator>
  <cp:lastModifiedBy>Inge Kämink</cp:lastModifiedBy>
  <cp:lastPrinted>2011-08-31T13:27:57Z</cp:lastPrinted>
  <dcterms:created xsi:type="dcterms:W3CDTF">2010-11-30T07:51:33Z</dcterms:created>
  <dcterms:modified xsi:type="dcterms:W3CDTF">2023-12-18T14:07:52Z</dcterms:modified>
</cp:coreProperties>
</file>