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coppaconsultancy.sharepoint.com/sites/Telefonievastenmobiel-GRIDVeendamPekelaAfeer/Gedeelde documenten/General/2.4 Nota van Inlichtingen/NvI 1/"/>
    </mc:Choice>
  </mc:AlternateContent>
  <xr:revisionPtr revIDLastSave="174" documentId="8_{7A3672C7-6914-4FCA-892E-DE115DB4A5D0}" xr6:coauthVersionLast="47" xr6:coauthVersionMax="47" xr10:uidLastSave="{2CFF8C09-3DDA-4BBE-B74A-AB89E5762687}"/>
  <workbookProtection workbookAlgorithmName="SHA-512" workbookHashValue="9ItdiUpeYchdVym2bhFTNQDQHsSmxy1+b05Cj3VejOy3Z52p0so3njqSIGH2dEA5wkS5zrChzzh+AqdZ3sHmzA==" workbookSaltValue="UkMsMltpQyQlcrEIQSSg5A==" workbookSpinCount="100000" lockStructure="1"/>
  <bookViews>
    <workbookView xWindow="20370" yWindow="-120" windowWidth="29040" windowHeight="15720" xr2:uid="{00000000-000D-0000-FFFF-FFFF00000000}"/>
  </bookViews>
  <sheets>
    <sheet name="Eenmalige kosten (investering)" sheetId="10" r:id="rId1"/>
    <sheet name="Eenmalige kosten (realisatie)" sheetId="9" r:id="rId2"/>
    <sheet name="Periodieke kosten" sheetId="2" r:id="rId3"/>
    <sheet name="TCO" sheetId="3" r:id="rId4"/>
    <sheet name="Optionele zaken" sheetId="1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1" l="1"/>
  <c r="I12" i="11" s="1"/>
  <c r="G11" i="11"/>
  <c r="H11" i="11" s="1"/>
  <c r="I11" i="11" s="1"/>
  <c r="G11" i="10" l="1"/>
  <c r="G12" i="10"/>
  <c r="G13" i="10"/>
  <c r="G11" i="2"/>
  <c r="H11" i="2" s="1"/>
  <c r="I11" i="2" s="1"/>
  <c r="G12" i="2"/>
  <c r="H12" i="2" s="1"/>
  <c r="I12" i="2" s="1"/>
  <c r="G13" i="2"/>
  <c r="H13" i="2" s="1"/>
  <c r="I13" i="2" s="1"/>
  <c r="G5" i="2"/>
  <c r="H5" i="2" s="1"/>
  <c r="I5" i="2" s="1"/>
  <c r="G6" i="2"/>
  <c r="H6" i="2" s="1"/>
  <c r="I6" i="2" s="1"/>
  <c r="G7" i="2"/>
  <c r="H7" i="2" s="1"/>
  <c r="I7" i="2" s="1"/>
  <c r="G5" i="11"/>
  <c r="G4" i="11"/>
  <c r="G3" i="11"/>
  <c r="G4" i="10"/>
  <c r="G5" i="10"/>
  <c r="G6" i="10"/>
  <c r="G7" i="10"/>
  <c r="G8" i="10"/>
  <c r="G9" i="10"/>
  <c r="G10" i="10"/>
  <c r="G6" i="11"/>
  <c r="G10" i="2"/>
  <c r="H10" i="2" s="1"/>
  <c r="I10" i="2" s="1"/>
  <c r="G4" i="2" l="1"/>
  <c r="H4" i="2" s="1"/>
  <c r="I4" i="2" s="1"/>
  <c r="G3" i="2"/>
  <c r="H3" i="2" s="1"/>
  <c r="I3" i="2" s="1"/>
  <c r="G12" i="11"/>
  <c r="G13" i="11"/>
  <c r="H13" i="11" s="1"/>
  <c r="I13" i="11" s="1"/>
  <c r="G10" i="11"/>
  <c r="H10" i="11" s="1"/>
  <c r="I10" i="11" s="1"/>
  <c r="G3" i="10"/>
  <c r="G3" i="9"/>
  <c r="G4" i="9"/>
  <c r="G9" i="9" l="1"/>
  <c r="B3" i="3" s="1"/>
  <c r="G15" i="10"/>
  <c r="B2" i="3" s="1"/>
  <c r="H15" i="2"/>
  <c r="I15" i="2"/>
  <c r="B4" i="3" s="1"/>
  <c r="B5" i="3" l="1"/>
</calcChain>
</file>

<file path=xl/sharedStrings.xml><?xml version="1.0" encoding="utf-8"?>
<sst xmlns="http://schemas.openxmlformats.org/spreadsheetml/2006/main" count="170" uniqueCount="48">
  <si>
    <t>Eenmalige kosten (investering)</t>
  </si>
  <si>
    <t>Onderdeel</t>
  </si>
  <si>
    <t>Omschrijving</t>
  </si>
  <si>
    <t>Conform Offerteaanvraag/PvE</t>
  </si>
  <si>
    <t>Rekeneenheid</t>
  </si>
  <si>
    <t>Kosten per eenheid</t>
  </si>
  <si>
    <t xml:space="preserve">Aantal </t>
  </si>
  <si>
    <t>Totaalprijs</t>
  </si>
  <si>
    <t>Indoor-dekking</t>
  </si>
  <si>
    <t>Voorziening voor indoor-dekking locatie: 
&lt;door inschrijver in te vullen&gt;</t>
  </si>
  <si>
    <t>PvE eisen 1.8 t/m 1.10</t>
  </si>
  <si>
    <t>stuks</t>
  </si>
  <si>
    <t>[door inschrijver in te vullen]</t>
  </si>
  <si>
    <t>Totale eenmalige kosten (investering)</t>
  </si>
  <si>
    <t>in te vullen</t>
  </si>
  <si>
    <t>Eenmalige kosten (realisatie)</t>
  </si>
  <si>
    <t>Realisatie</t>
  </si>
  <si>
    <t>Realisatie incl. migratie/portering</t>
  </si>
  <si>
    <t>PvE hoofdstuk 4</t>
  </si>
  <si>
    <t>Projectbegeleiding</t>
  </si>
  <si>
    <t>PvE eisen 4.6 t/m 4.11</t>
  </si>
  <si>
    <t>Totale eenmalige kosten (realisatie)</t>
  </si>
  <si>
    <t>Periodieke kosten</t>
  </si>
  <si>
    <t>Aantal</t>
  </si>
  <si>
    <t>Prijs per maand</t>
  </si>
  <si>
    <t>Prijs per jaar</t>
  </si>
  <si>
    <t>Prijs gedurende 2 jaar</t>
  </si>
  <si>
    <t>Mobiele aansluitingen</t>
  </si>
  <si>
    <t>Spraak/data (SIM-only)
(N.B. prijs incl. flatfee spraakverkeer binnen EU)</t>
  </si>
  <si>
    <t>Offerteaanvraag par. 2.5.2
PvE eis 2.5</t>
  </si>
  <si>
    <t>Data only (SIM-only)</t>
  </si>
  <si>
    <t xml:space="preserve">Databundel </t>
  </si>
  <si>
    <t>Bedrijfsbundel o.b.v. gemiddeld 10GB per aansluiting per maand</t>
  </si>
  <si>
    <t>Offerteaanvraag par. 2.5.2
PvE eisen 2.9 en 2.10</t>
  </si>
  <si>
    <t>Totale periodieke kosten</t>
  </si>
  <si>
    <t>TCO berekening</t>
  </si>
  <si>
    <t>TCO (P-score)</t>
  </si>
  <si>
    <t>Optionele zaken (eenmalige kosten)</t>
  </si>
  <si>
    <t>Distributie van SIM-kaarten (650 stuks)</t>
  </si>
  <si>
    <t>PvE eis 4.16</t>
  </si>
  <si>
    <t>Migratie-ondersteuning op locatie (2 pers x 1 dag)</t>
  </si>
  <si>
    <t>PvE eis 4.17</t>
  </si>
  <si>
    <t>Optionele zaken (periodieke kosten)</t>
  </si>
  <si>
    <t>Mobiele aansluiting (spraak/data) met onbeperkt data</t>
  </si>
  <si>
    <t>Calamiteiten</t>
  </si>
  <si>
    <t>Mobiele aansluiting met 'priority calling'</t>
  </si>
  <si>
    <t>PvE eis 1.15</t>
  </si>
  <si>
    <t>Let op: de prijzen van eventuele optioneel aangeboden zaken worden niet meeberekend en zijn daarmee niet van invloed op de TCO of P-score.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</si>
</sst>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sz val="10"/>
      <color theme="0" tint="-0.34998626667073579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1" xfId="0" applyBorder="1" applyAlignment="1">
      <alignment vertical="top"/>
    </xf>
    <xf numFmtId="164" fontId="0" fillId="3" borderId="1" xfId="1" applyFont="1" applyFill="1" applyBorder="1" applyAlignment="1">
      <alignment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wrapText="1"/>
    </xf>
    <xf numFmtId="0" fontId="2" fillId="7" borderId="1" xfId="0" applyFont="1" applyFill="1" applyBorder="1" applyAlignment="1">
      <alignment horizontal="center"/>
    </xf>
    <xf numFmtId="0" fontId="2" fillId="8" borderId="1" xfId="0" applyFont="1" applyFill="1" applyBorder="1"/>
    <xf numFmtId="0" fontId="0" fillId="0" borderId="7" xfId="0" applyBorder="1"/>
    <xf numFmtId="164" fontId="0" fillId="3" borderId="8" xfId="0" applyNumberFormat="1" applyFill="1" applyBorder="1"/>
    <xf numFmtId="0" fontId="2" fillId="7" borderId="9" xfId="0" applyFont="1" applyFill="1" applyBorder="1" applyAlignment="1">
      <alignment wrapText="1"/>
    </xf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8" borderId="9" xfId="0" applyFont="1" applyFill="1" applyBorder="1"/>
    <xf numFmtId="0" fontId="2" fillId="8" borderId="9" xfId="0" applyFont="1" applyFill="1" applyBorder="1" applyAlignment="1">
      <alignment wrapText="1"/>
    </xf>
    <xf numFmtId="0" fontId="0" fillId="9" borderId="3" xfId="0" applyFill="1" applyBorder="1"/>
    <xf numFmtId="0" fontId="0" fillId="9" borderId="4" xfId="0" applyFill="1" applyBorder="1"/>
    <xf numFmtId="0" fontId="2" fillId="0" borderId="2" xfId="0" applyFont="1" applyBorder="1"/>
    <xf numFmtId="164" fontId="2" fillId="2" borderId="4" xfId="0" applyNumberFormat="1" applyFont="1" applyFill="1" applyBorder="1"/>
    <xf numFmtId="0" fontId="0" fillId="10" borderId="0" xfId="0" applyFill="1"/>
    <xf numFmtId="164" fontId="0" fillId="10" borderId="1" xfId="1" applyFont="1" applyFill="1" applyBorder="1" applyAlignment="1" applyProtection="1">
      <alignment horizontal="right" vertical="top"/>
      <protection locked="0"/>
    </xf>
    <xf numFmtId="164" fontId="0" fillId="10" borderId="1" xfId="1" applyFont="1" applyFill="1" applyBorder="1" applyProtection="1">
      <protection locked="0"/>
    </xf>
    <xf numFmtId="164" fontId="0" fillId="10" borderId="1" xfId="2" applyFont="1" applyFill="1" applyBorder="1" applyAlignment="1" applyProtection="1">
      <alignment vertical="top"/>
      <protection locked="0"/>
    </xf>
    <xf numFmtId="164" fontId="0" fillId="3" borderId="1" xfId="1" applyFont="1" applyFill="1" applyBorder="1" applyAlignment="1" applyProtection="1">
      <alignment vertical="top"/>
      <protection locked="0"/>
    </xf>
    <xf numFmtId="0" fontId="0" fillId="11" borderId="1" xfId="0" applyFill="1" applyBorder="1" applyAlignment="1">
      <alignment vertical="top"/>
    </xf>
    <xf numFmtId="164" fontId="1" fillId="6" borderId="1" xfId="1" applyFont="1" applyFill="1" applyBorder="1" applyAlignment="1">
      <alignment vertical="top"/>
    </xf>
    <xf numFmtId="0" fontId="6" fillId="9" borderId="2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9" borderId="2" xfId="0" applyFont="1" applyFill="1" applyBorder="1" applyAlignment="1" applyProtection="1">
      <alignment horizontal="center" vertical="center"/>
    </xf>
    <xf numFmtId="0" fontId="6" fillId="9" borderId="3" xfId="0" applyFont="1" applyFill="1" applyBorder="1" applyAlignment="1" applyProtection="1">
      <alignment horizontal="center" vertical="center"/>
    </xf>
    <xf numFmtId="0" fontId="6" fillId="9" borderId="4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7" borderId="1" xfId="0" applyFont="1" applyFill="1" applyBorder="1" applyProtection="1"/>
    <xf numFmtId="0" fontId="2" fillId="7" borderId="1" xfId="0" applyFont="1" applyFill="1" applyBorder="1" applyAlignment="1" applyProtection="1">
      <alignment wrapText="1"/>
    </xf>
    <xf numFmtId="0" fontId="2" fillId="7" borderId="1" xfId="0" applyFont="1" applyFill="1" applyBorder="1" applyAlignment="1" applyProtection="1">
      <alignment horizontal="right" wrapText="1"/>
    </xf>
    <xf numFmtId="1" fontId="2" fillId="7" borderId="1" xfId="0" applyNumberFormat="1" applyFont="1" applyFill="1" applyBorder="1" applyAlignment="1" applyProtection="1">
      <alignment horizontal="center" wrapText="1"/>
    </xf>
    <xf numFmtId="0" fontId="2" fillId="8" borderId="1" xfId="0" applyFont="1" applyFill="1" applyBorder="1" applyProtection="1"/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0" fillId="0" borderId="1" xfId="0" applyBorder="1" applyAlignment="1" applyProtection="1">
      <alignment vertical="top" wrapText="1"/>
    </xf>
    <xf numFmtId="1" fontId="0" fillId="0" borderId="1" xfId="1" applyNumberFormat="1" applyFont="1" applyBorder="1" applyAlignment="1" applyProtection="1">
      <alignment horizontal="center" vertical="top"/>
    </xf>
    <xf numFmtId="164" fontId="0" fillId="3" borderId="1" xfId="1" applyFont="1" applyFill="1" applyBorder="1" applyAlignment="1" applyProtection="1">
      <alignment vertical="top"/>
    </xf>
    <xf numFmtId="0" fontId="0" fillId="0" borderId="0" xfId="0" applyAlignment="1" applyProtection="1">
      <alignment vertical="top"/>
    </xf>
    <xf numFmtId="0" fontId="0" fillId="0" borderId="1" xfId="0" applyBorder="1" applyProtection="1"/>
    <xf numFmtId="0" fontId="0" fillId="0" borderId="1" xfId="0" applyBorder="1" applyAlignment="1" applyProtection="1">
      <alignment wrapText="1"/>
    </xf>
    <xf numFmtId="164" fontId="0" fillId="0" borderId="1" xfId="1" applyFont="1" applyBorder="1" applyAlignment="1" applyProtection="1">
      <alignment horizontal="right"/>
    </xf>
    <xf numFmtId="1" fontId="0" fillId="0" borderId="1" xfId="1" applyNumberFormat="1" applyFont="1" applyBorder="1" applyAlignment="1" applyProtection="1">
      <alignment horizontal="center"/>
    </xf>
    <xf numFmtId="164" fontId="0" fillId="3" borderId="1" xfId="1" applyFont="1" applyFill="1" applyBorder="1" applyProtection="1"/>
    <xf numFmtId="0" fontId="5" fillId="5" borderId="2" xfId="0" applyFont="1" applyFill="1" applyBorder="1" applyAlignment="1" applyProtection="1">
      <alignment horizontal="left"/>
    </xf>
    <xf numFmtId="0" fontId="5" fillId="5" borderId="3" xfId="0" applyFont="1" applyFill="1" applyBorder="1" applyAlignment="1" applyProtection="1">
      <alignment horizontal="left" wrapText="1"/>
    </xf>
    <xf numFmtId="0" fontId="5" fillId="5" borderId="3" xfId="0" applyFont="1" applyFill="1" applyBorder="1" applyAlignment="1" applyProtection="1">
      <alignment horizontal="left"/>
    </xf>
    <xf numFmtId="0" fontId="5" fillId="5" borderId="4" xfId="0" applyFont="1" applyFill="1" applyBorder="1" applyAlignment="1" applyProtection="1">
      <alignment horizontal="left"/>
    </xf>
    <xf numFmtId="164" fontId="2" fillId="2" borderId="1" xfId="1" applyFont="1" applyFill="1" applyBorder="1" applyProtection="1"/>
    <xf numFmtId="0" fontId="4" fillId="0" borderId="0" xfId="0" applyFont="1" applyProtection="1"/>
    <xf numFmtId="0" fontId="0" fillId="10" borderId="0" xfId="0" applyFill="1" applyProtection="1"/>
    <xf numFmtId="0" fontId="0" fillId="0" borderId="0" xfId="0" applyAlignment="1" applyProtection="1">
      <alignment wrapText="1"/>
    </xf>
    <xf numFmtId="0" fontId="0" fillId="0" borderId="0" xfId="0" applyAlignment="1" applyProtection="1">
      <alignment horizontal="right"/>
    </xf>
    <xf numFmtId="1" fontId="0" fillId="0" borderId="0" xfId="0" applyNumberFormat="1" applyAlignment="1" applyProtection="1">
      <alignment horizontal="center"/>
    </xf>
    <xf numFmtId="0" fontId="7" fillId="10" borderId="1" xfId="0" applyFont="1" applyFill="1" applyBorder="1" applyAlignment="1" applyProtection="1">
      <alignment vertical="top" wrapText="1"/>
      <protection locked="0"/>
    </xf>
    <xf numFmtId="0" fontId="0" fillId="10" borderId="1" xfId="0" applyFill="1" applyBorder="1" applyAlignment="1" applyProtection="1">
      <alignment vertical="top" wrapText="1"/>
      <protection locked="0"/>
    </xf>
    <xf numFmtId="0" fontId="7" fillId="10" borderId="1" xfId="0" applyFont="1" applyFill="1" applyBorder="1" applyAlignment="1" applyProtection="1">
      <alignment horizontal="center" vertical="top" wrapText="1"/>
      <protection locked="0"/>
    </xf>
    <xf numFmtId="0" fontId="6" fillId="9" borderId="1" xfId="0" applyFont="1" applyFill="1" applyBorder="1" applyAlignment="1" applyProtection="1">
      <alignment horizontal="center" vertical="center"/>
    </xf>
    <xf numFmtId="0" fontId="2" fillId="7" borderId="1" xfId="0" applyFont="1" applyFill="1" applyBorder="1" applyAlignment="1" applyProtection="1">
      <alignment horizontal="center" wrapText="1"/>
    </xf>
    <xf numFmtId="164" fontId="0" fillId="0" borderId="1" xfId="1" applyFont="1" applyBorder="1" applyAlignment="1" applyProtection="1">
      <alignment vertical="top"/>
    </xf>
    <xf numFmtId="0" fontId="5" fillId="5" borderId="2" xfId="0" applyFont="1" applyFill="1" applyBorder="1" applyAlignment="1" applyProtection="1">
      <alignment horizontal="left"/>
    </xf>
    <xf numFmtId="0" fontId="5" fillId="5" borderId="3" xfId="0" applyFont="1" applyFill="1" applyBorder="1" applyAlignment="1" applyProtection="1">
      <alignment horizontal="left"/>
    </xf>
    <xf numFmtId="0" fontId="5" fillId="5" borderId="4" xfId="0" applyFont="1" applyFill="1" applyBorder="1" applyAlignment="1" applyProtection="1">
      <alignment horizontal="left"/>
    </xf>
    <xf numFmtId="0" fontId="0" fillId="0" borderId="0" xfId="0" applyAlignment="1" applyProtection="1">
      <alignment horizontal="center"/>
    </xf>
    <xf numFmtId="0" fontId="0" fillId="10" borderId="1" xfId="0" applyFill="1" applyBorder="1" applyProtection="1">
      <protection locked="0"/>
    </xf>
    <xf numFmtId="0" fontId="6" fillId="9" borderId="5" xfId="0" applyFont="1" applyFill="1" applyBorder="1" applyAlignment="1" applyProtection="1">
      <alignment horizontal="center" vertical="center"/>
    </xf>
    <xf numFmtId="0" fontId="6" fillId="9" borderId="6" xfId="0" applyFont="1" applyFill="1" applyBorder="1" applyAlignment="1" applyProtection="1">
      <alignment horizontal="center" vertical="center"/>
    </xf>
    <xf numFmtId="0" fontId="2" fillId="7" borderId="1" xfId="0" applyFont="1" applyFill="1" applyBorder="1" applyAlignment="1" applyProtection="1">
      <alignment horizontal="center"/>
    </xf>
    <xf numFmtId="0" fontId="2" fillId="8" borderId="1" xfId="0" applyFont="1" applyFill="1" applyBorder="1" applyAlignment="1" applyProtection="1">
      <alignment horizontal="center" wrapText="1"/>
    </xf>
    <xf numFmtId="0" fontId="0" fillId="0" borderId="1" xfId="0" applyBorder="1" applyAlignment="1" applyProtection="1">
      <alignment horizontal="center" vertical="top"/>
    </xf>
    <xf numFmtId="164" fontId="0" fillId="0" borderId="1" xfId="2" applyFont="1" applyBorder="1" applyAlignment="1" applyProtection="1">
      <alignment vertical="top"/>
    </xf>
    <xf numFmtId="164" fontId="0" fillId="0" borderId="1" xfId="2" applyFont="1" applyBorder="1" applyProtection="1"/>
    <xf numFmtId="0" fontId="0" fillId="0" borderId="1" xfId="0" applyBorder="1" applyAlignment="1" applyProtection="1">
      <alignment horizontal="center"/>
    </xf>
    <xf numFmtId="0" fontId="0" fillId="4" borderId="1" xfId="0" applyFill="1" applyBorder="1" applyAlignment="1" applyProtection="1">
      <alignment wrapText="1"/>
    </xf>
    <xf numFmtId="0" fontId="0" fillId="4" borderId="1" xfId="0" applyFill="1" applyBorder="1" applyProtection="1"/>
    <xf numFmtId="0" fontId="0" fillId="4" borderId="1" xfId="0" applyFill="1" applyBorder="1" applyAlignment="1" applyProtection="1">
      <alignment horizontal="center"/>
    </xf>
    <xf numFmtId="164" fontId="1" fillId="4" borderId="1" xfId="2" applyFont="1" applyFill="1" applyBorder="1" applyProtection="1"/>
    <xf numFmtId="164" fontId="1" fillId="4" borderId="1" xfId="1" applyFont="1" applyFill="1" applyBorder="1" applyProtection="1"/>
    <xf numFmtId="0" fontId="2" fillId="5" borderId="2" xfId="0" applyFont="1" applyFill="1" applyBorder="1" applyAlignment="1" applyProtection="1">
      <alignment horizontal="left"/>
    </xf>
    <xf numFmtId="0" fontId="2" fillId="5" borderId="3" xfId="0" applyFont="1" applyFill="1" applyBorder="1" applyAlignment="1" applyProtection="1">
      <alignment horizontal="left"/>
    </xf>
    <xf numFmtId="0" fontId="2" fillId="5" borderId="4" xfId="0" applyFont="1" applyFill="1" applyBorder="1" applyAlignment="1" applyProtection="1">
      <alignment horizontal="left"/>
    </xf>
    <xf numFmtId="164" fontId="2" fillId="5" borderId="1" xfId="1" applyFont="1" applyFill="1" applyBorder="1" applyProtection="1"/>
    <xf numFmtId="0" fontId="2" fillId="0" borderId="0" xfId="0" applyFont="1" applyProtection="1"/>
    <xf numFmtId="0" fontId="0" fillId="10" borderId="1" xfId="0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</cellXfs>
  <cellStyles count="3">
    <cellStyle name="Euro" xfId="1" xr:uid="{00000000-0005-0000-0000-000000000000}"/>
    <cellStyle name="Standaard" xfId="0" builtinId="0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B27" sqref="B27"/>
    </sheetView>
  </sheetViews>
  <sheetFormatPr defaultColWidth="12.7109375" defaultRowHeight="12.75" x14ac:dyDescent="0.2"/>
  <cols>
    <col min="1" max="1" width="25.7109375" style="46" customWidth="1"/>
    <col min="2" max="2" width="45.7109375" style="64" customWidth="1"/>
    <col min="3" max="3" width="30.7109375" style="46" customWidth="1"/>
    <col min="4" max="4" width="15.7109375" style="46" customWidth="1"/>
    <col min="5" max="5" width="15.7109375" style="65" customWidth="1"/>
    <col min="6" max="6" width="15.7109375" style="66" customWidth="1"/>
    <col min="7" max="7" width="15.7109375" style="46" customWidth="1"/>
    <col min="8" max="16384" width="12.7109375" style="46"/>
  </cols>
  <sheetData>
    <row r="1" spans="1:7" s="40" customFormat="1" ht="19.899999999999999" customHeight="1" x14ac:dyDescent="0.2">
      <c r="A1" s="37" t="s">
        <v>0</v>
      </c>
      <c r="B1" s="38"/>
      <c r="C1" s="38"/>
      <c r="D1" s="38"/>
      <c r="E1" s="38"/>
      <c r="F1" s="38"/>
      <c r="G1" s="39"/>
    </row>
    <row r="2" spans="1:7" ht="25.5" x14ac:dyDescent="0.2">
      <c r="A2" s="41" t="s">
        <v>1</v>
      </c>
      <c r="B2" s="42" t="s">
        <v>2</v>
      </c>
      <c r="C2" s="41" t="s">
        <v>3</v>
      </c>
      <c r="D2" s="41" t="s">
        <v>4</v>
      </c>
      <c r="E2" s="43" t="s">
        <v>5</v>
      </c>
      <c r="F2" s="44" t="s">
        <v>6</v>
      </c>
      <c r="G2" s="45" t="s">
        <v>7</v>
      </c>
    </row>
    <row r="3" spans="1:7" s="51" customFormat="1" ht="25.5" x14ac:dyDescent="0.2">
      <c r="A3" s="47" t="s">
        <v>8</v>
      </c>
      <c r="B3" s="48" t="s">
        <v>9</v>
      </c>
      <c r="C3" s="48" t="s">
        <v>10</v>
      </c>
      <c r="D3" s="47" t="s">
        <v>11</v>
      </c>
      <c r="E3" s="27">
        <v>0</v>
      </c>
      <c r="F3" s="49">
        <v>1</v>
      </c>
      <c r="G3" s="50">
        <f t="shared" ref="G3:G13" si="0">E3*F3</f>
        <v>0</v>
      </c>
    </row>
    <row r="4" spans="1:7" s="51" customFormat="1" ht="25.5" x14ac:dyDescent="0.2">
      <c r="A4" s="47" t="s">
        <v>8</v>
      </c>
      <c r="B4" s="48" t="s">
        <v>9</v>
      </c>
      <c r="C4" s="48" t="s">
        <v>10</v>
      </c>
      <c r="D4" s="47" t="s">
        <v>11</v>
      </c>
      <c r="E4" s="27">
        <v>0</v>
      </c>
      <c r="F4" s="49">
        <v>1</v>
      </c>
      <c r="G4" s="50">
        <f t="shared" si="0"/>
        <v>0</v>
      </c>
    </row>
    <row r="5" spans="1:7" ht="25.5" x14ac:dyDescent="0.2">
      <c r="A5" s="47" t="s">
        <v>8</v>
      </c>
      <c r="B5" s="48" t="s">
        <v>9</v>
      </c>
      <c r="C5" s="48" t="s">
        <v>10</v>
      </c>
      <c r="D5" s="47" t="s">
        <v>11</v>
      </c>
      <c r="E5" s="27">
        <v>0</v>
      </c>
      <c r="F5" s="49">
        <v>1</v>
      </c>
      <c r="G5" s="50">
        <f t="shared" si="0"/>
        <v>0</v>
      </c>
    </row>
    <row r="6" spans="1:7" ht="25.5" x14ac:dyDescent="0.2">
      <c r="A6" s="47" t="s">
        <v>8</v>
      </c>
      <c r="B6" s="48" t="s">
        <v>9</v>
      </c>
      <c r="C6" s="48" t="s">
        <v>10</v>
      </c>
      <c r="D6" s="47" t="s">
        <v>11</v>
      </c>
      <c r="E6" s="27">
        <v>0</v>
      </c>
      <c r="F6" s="49">
        <v>1</v>
      </c>
      <c r="G6" s="50">
        <f t="shared" si="0"/>
        <v>0</v>
      </c>
    </row>
    <row r="7" spans="1:7" ht="25.5" x14ac:dyDescent="0.2">
      <c r="A7" s="47" t="s">
        <v>8</v>
      </c>
      <c r="B7" s="48" t="s">
        <v>9</v>
      </c>
      <c r="C7" s="48" t="s">
        <v>10</v>
      </c>
      <c r="D7" s="47" t="s">
        <v>11</v>
      </c>
      <c r="E7" s="27"/>
      <c r="F7" s="49">
        <v>1</v>
      </c>
      <c r="G7" s="50">
        <f t="shared" si="0"/>
        <v>0</v>
      </c>
    </row>
    <row r="8" spans="1:7" ht="25.5" x14ac:dyDescent="0.2">
      <c r="A8" s="47" t="s">
        <v>8</v>
      </c>
      <c r="B8" s="48" t="s">
        <v>9</v>
      </c>
      <c r="C8" s="48" t="s">
        <v>10</v>
      </c>
      <c r="D8" s="47" t="s">
        <v>11</v>
      </c>
      <c r="E8" s="27">
        <v>0</v>
      </c>
      <c r="F8" s="49">
        <v>1</v>
      </c>
      <c r="G8" s="50">
        <f t="shared" si="0"/>
        <v>0</v>
      </c>
    </row>
    <row r="9" spans="1:7" ht="25.5" x14ac:dyDescent="0.2">
      <c r="A9" s="47" t="s">
        <v>8</v>
      </c>
      <c r="B9" s="48" t="s">
        <v>9</v>
      </c>
      <c r="C9" s="48" t="s">
        <v>10</v>
      </c>
      <c r="D9" s="47" t="s">
        <v>11</v>
      </c>
      <c r="E9" s="27">
        <v>0</v>
      </c>
      <c r="F9" s="49">
        <v>1</v>
      </c>
      <c r="G9" s="50">
        <f t="shared" si="0"/>
        <v>0</v>
      </c>
    </row>
    <row r="10" spans="1:7" ht="25.5" x14ac:dyDescent="0.2">
      <c r="A10" s="47" t="s">
        <v>8</v>
      </c>
      <c r="B10" s="48" t="s">
        <v>9</v>
      </c>
      <c r="C10" s="48" t="s">
        <v>10</v>
      </c>
      <c r="D10" s="47" t="s">
        <v>11</v>
      </c>
      <c r="E10" s="27">
        <v>0</v>
      </c>
      <c r="F10" s="49">
        <v>1</v>
      </c>
      <c r="G10" s="50">
        <f t="shared" si="0"/>
        <v>0</v>
      </c>
    </row>
    <row r="11" spans="1:7" x14ac:dyDescent="0.2">
      <c r="A11" s="67" t="s">
        <v>12</v>
      </c>
      <c r="B11" s="67" t="s">
        <v>12</v>
      </c>
      <c r="C11" s="68"/>
      <c r="D11" s="47" t="s">
        <v>11</v>
      </c>
      <c r="E11" s="27">
        <v>0</v>
      </c>
      <c r="F11" s="69">
        <v>0</v>
      </c>
      <c r="G11" s="50">
        <f t="shared" si="0"/>
        <v>0</v>
      </c>
    </row>
    <row r="12" spans="1:7" x14ac:dyDescent="0.2">
      <c r="A12" s="67" t="s">
        <v>12</v>
      </c>
      <c r="B12" s="67" t="s">
        <v>12</v>
      </c>
      <c r="C12" s="68"/>
      <c r="D12" s="47" t="s">
        <v>11</v>
      </c>
      <c r="E12" s="27">
        <v>0</v>
      </c>
      <c r="F12" s="69">
        <v>0</v>
      </c>
      <c r="G12" s="50">
        <f t="shared" si="0"/>
        <v>0</v>
      </c>
    </row>
    <row r="13" spans="1:7" x14ac:dyDescent="0.2">
      <c r="A13" s="67" t="s">
        <v>12</v>
      </c>
      <c r="B13" s="67" t="s">
        <v>12</v>
      </c>
      <c r="C13" s="68"/>
      <c r="D13" s="47" t="s">
        <v>11</v>
      </c>
      <c r="E13" s="27">
        <v>0</v>
      </c>
      <c r="F13" s="69">
        <v>0</v>
      </c>
      <c r="G13" s="50">
        <f t="shared" si="0"/>
        <v>0</v>
      </c>
    </row>
    <row r="14" spans="1:7" x14ac:dyDescent="0.2">
      <c r="A14" s="52"/>
      <c r="B14" s="53"/>
      <c r="C14" s="52"/>
      <c r="D14" s="52"/>
      <c r="E14" s="54"/>
      <c r="F14" s="55"/>
      <c r="G14" s="56"/>
    </row>
    <row r="15" spans="1:7" s="62" customFormat="1" x14ac:dyDescent="0.2">
      <c r="A15" s="57" t="s">
        <v>13</v>
      </c>
      <c r="B15" s="58"/>
      <c r="C15" s="59"/>
      <c r="D15" s="59"/>
      <c r="E15" s="59"/>
      <c r="F15" s="60"/>
      <c r="G15" s="61">
        <f>SUM(G3:G14)</f>
        <v>0</v>
      </c>
    </row>
    <row r="17" spans="1:2" x14ac:dyDescent="0.2">
      <c r="A17" s="63"/>
      <c r="B17" s="64" t="s">
        <v>14</v>
      </c>
    </row>
  </sheetData>
  <sheetProtection algorithmName="SHA-512" hashValue="jdWEBdpmTu/AxcdMPuSh0QhTEv/+4Fc7BlMRDxmON4JY/REN/4imdZ2CdQs3AG9a8qyImERb41l87/XukjnV8Q==" saltValue="p8+4ZV2dGbmzo1SbkYpOeg==" spinCount="100000" sheet="1" objects="1" scenarios="1"/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1"/>
  <sheetViews>
    <sheetView workbookViewId="0">
      <selection activeCell="E22" sqref="E22"/>
    </sheetView>
  </sheetViews>
  <sheetFormatPr defaultColWidth="12.7109375" defaultRowHeight="12.75" x14ac:dyDescent="0.2"/>
  <cols>
    <col min="1" max="1" width="25.7109375" style="46" customWidth="1"/>
    <col min="2" max="2" width="45.7109375" style="46" customWidth="1"/>
    <col min="3" max="3" width="30.7109375" style="46" customWidth="1"/>
    <col min="4" max="5" width="15.7109375" style="46" customWidth="1"/>
    <col min="6" max="6" width="15.7109375" style="76" customWidth="1"/>
    <col min="7" max="7" width="15.7109375" style="46" customWidth="1"/>
    <col min="8" max="16384" width="12.7109375" style="46"/>
  </cols>
  <sheetData>
    <row r="1" spans="1:7" s="40" customFormat="1" ht="19.899999999999999" customHeight="1" x14ac:dyDescent="0.2">
      <c r="A1" s="70" t="s">
        <v>15</v>
      </c>
      <c r="B1" s="70"/>
      <c r="C1" s="70"/>
      <c r="D1" s="70"/>
      <c r="E1" s="70"/>
      <c r="F1" s="70"/>
      <c r="G1" s="70"/>
    </row>
    <row r="2" spans="1:7" ht="25.5" x14ac:dyDescent="0.2">
      <c r="A2" s="41" t="s">
        <v>1</v>
      </c>
      <c r="B2" s="41" t="s">
        <v>2</v>
      </c>
      <c r="C2" s="41" t="s">
        <v>3</v>
      </c>
      <c r="D2" s="41" t="s">
        <v>4</v>
      </c>
      <c r="E2" s="42" t="s">
        <v>5</v>
      </c>
      <c r="F2" s="71" t="s">
        <v>6</v>
      </c>
      <c r="G2" s="45" t="s">
        <v>7</v>
      </c>
    </row>
    <row r="3" spans="1:7" x14ac:dyDescent="0.2">
      <c r="A3" s="52" t="s">
        <v>16</v>
      </c>
      <c r="B3" s="52" t="s">
        <v>17</v>
      </c>
      <c r="C3" s="52" t="s">
        <v>18</v>
      </c>
      <c r="D3" s="52" t="s">
        <v>11</v>
      </c>
      <c r="E3" s="28">
        <v>0</v>
      </c>
      <c r="F3" s="55">
        <v>1</v>
      </c>
      <c r="G3" s="56">
        <f t="shared" ref="G3:G4" si="0">E3*F3</f>
        <v>0</v>
      </c>
    </row>
    <row r="4" spans="1:7" x14ac:dyDescent="0.2">
      <c r="A4" s="52" t="s">
        <v>16</v>
      </c>
      <c r="B4" s="52" t="s">
        <v>19</v>
      </c>
      <c r="C4" s="52" t="s">
        <v>20</v>
      </c>
      <c r="D4" s="52" t="s">
        <v>11</v>
      </c>
      <c r="E4" s="28">
        <v>0</v>
      </c>
      <c r="F4" s="55">
        <v>1</v>
      </c>
      <c r="G4" s="56">
        <f t="shared" si="0"/>
        <v>0</v>
      </c>
    </row>
    <row r="5" spans="1:7" x14ac:dyDescent="0.2">
      <c r="A5" s="67" t="s">
        <v>12</v>
      </c>
      <c r="B5" s="67" t="s">
        <v>12</v>
      </c>
      <c r="C5" s="77"/>
      <c r="D5" s="52" t="s">
        <v>11</v>
      </c>
      <c r="E5" s="28">
        <v>0</v>
      </c>
      <c r="F5" s="69">
        <v>0</v>
      </c>
      <c r="G5" s="56"/>
    </row>
    <row r="6" spans="1:7" x14ac:dyDescent="0.2">
      <c r="A6" s="67" t="s">
        <v>12</v>
      </c>
      <c r="B6" s="67" t="s">
        <v>12</v>
      </c>
      <c r="C6" s="77"/>
      <c r="D6" s="52" t="s">
        <v>11</v>
      </c>
      <c r="E6" s="28">
        <v>0</v>
      </c>
      <c r="F6" s="69">
        <v>0</v>
      </c>
      <c r="G6" s="56"/>
    </row>
    <row r="7" spans="1:7" x14ac:dyDescent="0.2">
      <c r="A7" s="67" t="s">
        <v>12</v>
      </c>
      <c r="B7" s="67" t="s">
        <v>12</v>
      </c>
      <c r="C7" s="77"/>
      <c r="D7" s="52" t="s">
        <v>11</v>
      </c>
      <c r="E7" s="28">
        <v>0</v>
      </c>
      <c r="F7" s="69">
        <v>0</v>
      </c>
      <c r="G7" s="56"/>
    </row>
    <row r="8" spans="1:7" s="51" customFormat="1" x14ac:dyDescent="0.2">
      <c r="A8" s="52"/>
      <c r="B8" s="52"/>
      <c r="C8" s="52"/>
      <c r="D8" s="47"/>
      <c r="E8" s="72"/>
      <c r="F8" s="49"/>
      <c r="G8" s="50"/>
    </row>
    <row r="9" spans="1:7" s="62" customFormat="1" x14ac:dyDescent="0.2">
      <c r="A9" s="73" t="s">
        <v>21</v>
      </c>
      <c r="B9" s="74"/>
      <c r="C9" s="74"/>
      <c r="D9" s="74"/>
      <c r="E9" s="74"/>
      <c r="F9" s="75"/>
      <c r="G9" s="61">
        <f>SUM(G3:G8)</f>
        <v>0</v>
      </c>
    </row>
    <row r="11" spans="1:7" x14ac:dyDescent="0.2">
      <c r="A11" s="63"/>
      <c r="B11" s="64" t="s">
        <v>14</v>
      </c>
    </row>
  </sheetData>
  <sheetProtection algorithmName="SHA-512" hashValue="G8PAp0e61rWqjug/aKaVjNg0CC0rspjMMTbvHkWzpwlSwEscA5luYnIrqbnOJgWNYnUG3jNxmF2HCKK8Ve23iQ==" saltValue="EZBDOj+YkG03zbjXEvK79g==" spinCount="100000" sheet="1" objects="1" scenarios="1"/>
  <mergeCells count="2">
    <mergeCell ref="A1:G1"/>
    <mergeCell ref="A9:F9"/>
  </mergeCells>
  <printOptions gridLines="1"/>
  <pageMargins left="0.74803149606299213" right="0.74803149606299213" top="0.98425196850393704" bottom="0.98425196850393704" header="0.51181102362204722" footer="0.51181102362204722"/>
  <pageSetup paperSize="9" fitToHeight="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2"/>
  <sheetViews>
    <sheetView zoomScaleNormal="100" workbookViewId="0">
      <selection activeCell="E26" sqref="E26:E27"/>
    </sheetView>
  </sheetViews>
  <sheetFormatPr defaultRowHeight="12.75" x14ac:dyDescent="0.2"/>
  <cols>
    <col min="1" max="1" width="25.7109375" style="46" customWidth="1"/>
    <col min="2" max="2" width="45.7109375" style="46" customWidth="1"/>
    <col min="3" max="3" width="30.7109375" style="46" customWidth="1"/>
    <col min="4" max="5" width="15.7109375" style="46" customWidth="1"/>
    <col min="6" max="6" width="15.7109375" style="76" customWidth="1"/>
    <col min="7" max="9" width="15.7109375" style="46" customWidth="1"/>
    <col min="10" max="10" width="4.85546875" style="46" customWidth="1"/>
    <col min="11" max="11" width="4" style="46" customWidth="1"/>
    <col min="12" max="20" width="11" style="46" bestFit="1" customWidth="1"/>
    <col min="21" max="16384" width="9.140625" style="46"/>
  </cols>
  <sheetData>
    <row r="1" spans="1:9" ht="19.899999999999999" customHeight="1" x14ac:dyDescent="0.2">
      <c r="A1" s="78" t="s">
        <v>22</v>
      </c>
      <c r="B1" s="79"/>
      <c r="C1" s="79"/>
      <c r="D1" s="79"/>
      <c r="E1" s="79"/>
      <c r="F1" s="79"/>
      <c r="G1" s="79"/>
      <c r="H1" s="79"/>
      <c r="I1" s="79"/>
    </row>
    <row r="2" spans="1:9" ht="25.5" x14ac:dyDescent="0.2">
      <c r="A2" s="42" t="s">
        <v>1</v>
      </c>
      <c r="B2" s="41" t="s">
        <v>2</v>
      </c>
      <c r="C2" s="41" t="s">
        <v>3</v>
      </c>
      <c r="D2" s="41" t="s">
        <v>4</v>
      </c>
      <c r="E2" s="42" t="s">
        <v>5</v>
      </c>
      <c r="F2" s="80" t="s">
        <v>23</v>
      </c>
      <c r="G2" s="41" t="s">
        <v>24</v>
      </c>
      <c r="H2" s="81" t="s">
        <v>25</v>
      </c>
      <c r="I2" s="81" t="s">
        <v>26</v>
      </c>
    </row>
    <row r="3" spans="1:9" s="51" customFormat="1" ht="25.5" x14ac:dyDescent="0.2">
      <c r="A3" s="48" t="s">
        <v>27</v>
      </c>
      <c r="B3" s="48" t="s">
        <v>28</v>
      </c>
      <c r="C3" s="48" t="s">
        <v>29</v>
      </c>
      <c r="D3" s="47" t="s">
        <v>11</v>
      </c>
      <c r="E3" s="29">
        <v>0</v>
      </c>
      <c r="F3" s="82">
        <v>600</v>
      </c>
      <c r="G3" s="83">
        <f>E3*F3</f>
        <v>0</v>
      </c>
      <c r="H3" s="50">
        <f>G3*12</f>
        <v>0</v>
      </c>
      <c r="I3" s="50">
        <f>H3*2</f>
        <v>0</v>
      </c>
    </row>
    <row r="4" spans="1:9" s="51" customFormat="1" ht="25.9" customHeight="1" x14ac:dyDescent="0.2">
      <c r="A4" s="48" t="s">
        <v>27</v>
      </c>
      <c r="B4" s="47" t="s">
        <v>30</v>
      </c>
      <c r="C4" s="48" t="s">
        <v>29</v>
      </c>
      <c r="D4" s="47" t="s">
        <v>11</v>
      </c>
      <c r="E4" s="29">
        <v>0</v>
      </c>
      <c r="F4" s="82">
        <v>50</v>
      </c>
      <c r="G4" s="83">
        <f>E4*F4</f>
        <v>0</v>
      </c>
      <c r="H4" s="50">
        <f>G4*12</f>
        <v>0</v>
      </c>
      <c r="I4" s="50">
        <f t="shared" ref="I4" si="0">H4*2</f>
        <v>0</v>
      </c>
    </row>
    <row r="5" spans="1:9" s="51" customFormat="1" x14ac:dyDescent="0.2">
      <c r="A5" s="67" t="s">
        <v>12</v>
      </c>
      <c r="B5" s="67" t="s">
        <v>12</v>
      </c>
      <c r="C5" s="68"/>
      <c r="D5" s="47" t="s">
        <v>11</v>
      </c>
      <c r="E5" s="29">
        <v>0</v>
      </c>
      <c r="F5" s="69">
        <v>0</v>
      </c>
      <c r="G5" s="83">
        <f t="shared" ref="G5:G7" si="1">E5*F5</f>
        <v>0</v>
      </c>
      <c r="H5" s="50">
        <f t="shared" ref="H5:H7" si="2">G5*12</f>
        <v>0</v>
      </c>
      <c r="I5" s="50">
        <f t="shared" ref="I5:I7" si="3">H5*2</f>
        <v>0</v>
      </c>
    </row>
    <row r="6" spans="1:9" s="51" customFormat="1" x14ac:dyDescent="0.2">
      <c r="A6" s="67" t="s">
        <v>12</v>
      </c>
      <c r="B6" s="67" t="s">
        <v>12</v>
      </c>
      <c r="C6" s="68"/>
      <c r="D6" s="47" t="s">
        <v>11</v>
      </c>
      <c r="E6" s="29">
        <v>0</v>
      </c>
      <c r="F6" s="69">
        <v>0</v>
      </c>
      <c r="G6" s="83">
        <f t="shared" si="1"/>
        <v>0</v>
      </c>
      <c r="H6" s="50">
        <f t="shared" si="2"/>
        <v>0</v>
      </c>
      <c r="I6" s="50">
        <f t="shared" si="3"/>
        <v>0</v>
      </c>
    </row>
    <row r="7" spans="1:9" s="51" customFormat="1" x14ac:dyDescent="0.2">
      <c r="A7" s="67" t="s">
        <v>12</v>
      </c>
      <c r="B7" s="67" t="s">
        <v>12</v>
      </c>
      <c r="C7" s="68"/>
      <c r="D7" s="47" t="s">
        <v>11</v>
      </c>
      <c r="E7" s="29">
        <v>0</v>
      </c>
      <c r="F7" s="69">
        <v>0</v>
      </c>
      <c r="G7" s="83">
        <f t="shared" si="1"/>
        <v>0</v>
      </c>
      <c r="H7" s="50">
        <f t="shared" si="2"/>
        <v>0</v>
      </c>
      <c r="I7" s="50">
        <f t="shared" si="3"/>
        <v>0</v>
      </c>
    </row>
    <row r="8" spans="1:9" x14ac:dyDescent="0.2">
      <c r="A8" s="52"/>
      <c r="B8" s="52"/>
      <c r="C8" s="52"/>
      <c r="D8" s="52"/>
      <c r="E8" s="84"/>
      <c r="F8" s="85"/>
      <c r="G8" s="84"/>
      <c r="H8" s="56"/>
      <c r="I8" s="50"/>
    </row>
    <row r="9" spans="1:9" x14ac:dyDescent="0.2">
      <c r="A9" s="86"/>
      <c r="B9" s="87"/>
      <c r="C9" s="87"/>
      <c r="D9" s="87"/>
      <c r="E9" s="87"/>
      <c r="F9" s="88"/>
      <c r="G9" s="89"/>
      <c r="H9" s="90"/>
      <c r="I9" s="90"/>
    </row>
    <row r="10" spans="1:9" s="51" customFormat="1" ht="25.5" x14ac:dyDescent="0.2">
      <c r="A10" s="48" t="s">
        <v>31</v>
      </c>
      <c r="B10" s="48" t="s">
        <v>32</v>
      </c>
      <c r="C10" s="48" t="s">
        <v>33</v>
      </c>
      <c r="D10" s="47" t="s">
        <v>11</v>
      </c>
      <c r="E10" s="29">
        <v>0</v>
      </c>
      <c r="F10" s="82">
        <v>1</v>
      </c>
      <c r="G10" s="83">
        <f>E10*F10</f>
        <v>0</v>
      </c>
      <c r="H10" s="50">
        <f>G10*12</f>
        <v>0</v>
      </c>
      <c r="I10" s="50">
        <f t="shared" ref="I10" si="4">H10*2</f>
        <v>0</v>
      </c>
    </row>
    <row r="11" spans="1:9" s="51" customFormat="1" x14ac:dyDescent="0.2">
      <c r="A11" s="67" t="s">
        <v>12</v>
      </c>
      <c r="B11" s="67" t="s">
        <v>12</v>
      </c>
      <c r="C11" s="68"/>
      <c r="D11" s="47" t="s">
        <v>11</v>
      </c>
      <c r="E11" s="29">
        <v>0</v>
      </c>
      <c r="F11" s="69">
        <v>0</v>
      </c>
      <c r="G11" s="83">
        <f t="shared" ref="G11:G13" si="5">E11*F11</f>
        <v>0</v>
      </c>
      <c r="H11" s="50">
        <f t="shared" ref="H11:H13" si="6">G11*12</f>
        <v>0</v>
      </c>
      <c r="I11" s="50">
        <f t="shared" ref="I11:I13" si="7">H11*2</f>
        <v>0</v>
      </c>
    </row>
    <row r="12" spans="1:9" s="51" customFormat="1" x14ac:dyDescent="0.2">
      <c r="A12" s="67" t="s">
        <v>12</v>
      </c>
      <c r="B12" s="67" t="s">
        <v>12</v>
      </c>
      <c r="C12" s="68"/>
      <c r="D12" s="47" t="s">
        <v>11</v>
      </c>
      <c r="E12" s="29">
        <v>0</v>
      </c>
      <c r="F12" s="69">
        <v>0</v>
      </c>
      <c r="G12" s="83">
        <f t="shared" si="5"/>
        <v>0</v>
      </c>
      <c r="H12" s="50">
        <f t="shared" si="6"/>
        <v>0</v>
      </c>
      <c r="I12" s="50">
        <f t="shared" si="7"/>
        <v>0</v>
      </c>
    </row>
    <row r="13" spans="1:9" s="51" customFormat="1" x14ac:dyDescent="0.2">
      <c r="A13" s="67" t="s">
        <v>12</v>
      </c>
      <c r="B13" s="67" t="s">
        <v>12</v>
      </c>
      <c r="C13" s="68"/>
      <c r="D13" s="47" t="s">
        <v>11</v>
      </c>
      <c r="E13" s="29">
        <v>0</v>
      </c>
      <c r="F13" s="69">
        <v>0</v>
      </c>
      <c r="G13" s="83">
        <f t="shared" si="5"/>
        <v>0</v>
      </c>
      <c r="H13" s="50">
        <f t="shared" si="6"/>
        <v>0</v>
      </c>
      <c r="I13" s="50">
        <f t="shared" si="7"/>
        <v>0</v>
      </c>
    </row>
    <row r="14" spans="1:9" ht="13.9" customHeight="1" x14ac:dyDescent="0.2">
      <c r="A14" s="52"/>
      <c r="B14" s="52"/>
      <c r="C14" s="52"/>
      <c r="D14" s="52"/>
      <c r="E14" s="84"/>
      <c r="F14" s="85"/>
      <c r="G14" s="84"/>
      <c r="H14" s="56"/>
      <c r="I14" s="50"/>
    </row>
    <row r="15" spans="1:9" x14ac:dyDescent="0.2">
      <c r="A15" s="91" t="s">
        <v>34</v>
      </c>
      <c r="B15" s="92"/>
      <c r="C15" s="92"/>
      <c r="D15" s="92"/>
      <c r="E15" s="92"/>
      <c r="F15" s="92"/>
      <c r="G15" s="93"/>
      <c r="H15" s="94">
        <f>SUM(H3:H14)</f>
        <v>0</v>
      </c>
      <c r="I15" s="61">
        <f>SUM(I3:I14)</f>
        <v>0</v>
      </c>
    </row>
    <row r="17" spans="1:2" x14ac:dyDescent="0.2">
      <c r="A17" s="63"/>
      <c r="B17" s="64" t="s">
        <v>14</v>
      </c>
    </row>
    <row r="31" spans="1:2" x14ac:dyDescent="0.2">
      <c r="A31" s="62"/>
    </row>
    <row r="32" spans="1:2" x14ac:dyDescent="0.2">
      <c r="A32" s="62"/>
    </row>
    <row r="33" spans="1:1" x14ac:dyDescent="0.2">
      <c r="A33" s="95"/>
    </row>
    <row r="35" spans="1:1" x14ac:dyDescent="0.2">
      <c r="A35" s="62"/>
    </row>
    <row r="36" spans="1:1" x14ac:dyDescent="0.2">
      <c r="A36" s="95"/>
    </row>
    <row r="40" spans="1:1" x14ac:dyDescent="0.2">
      <c r="A40" s="62"/>
    </row>
    <row r="42" spans="1:1" x14ac:dyDescent="0.2">
      <c r="A42" s="95"/>
    </row>
  </sheetData>
  <sheetProtection algorithmName="SHA-512" hashValue="/qW/DuAjjMKcdRizChU0KT1sUwL+9MMSc5Y7vmgpnU/ZSSiFi4b2YGfIL8h9unJYNNkeo280j21miXKZnX0hfA==" saltValue="fgy1O/Rhy+2zzxdwUHS7zQ==" spinCount="100000" sheet="1" objects="1" scenarios="1"/>
  <mergeCells count="2">
    <mergeCell ref="A15:G15"/>
    <mergeCell ref="A1:I1"/>
  </mergeCells>
  <phoneticPr fontId="3" type="noConversion"/>
  <printOptions gridLines="1"/>
  <pageMargins left="0.74803149606299213" right="0.74803149606299213" top="7.0000000000000007E-2" bottom="0.08" header="0.06" footer="7.0000000000000007E-2"/>
  <pageSetup paperSize="9" scale="75" fitToHeight="1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"/>
  <sheetViews>
    <sheetView zoomScaleNormal="100" workbookViewId="0">
      <selection activeCell="A3" sqref="A3"/>
    </sheetView>
  </sheetViews>
  <sheetFormatPr defaultRowHeight="12.75" x14ac:dyDescent="0.2"/>
  <cols>
    <col min="1" max="1" width="25.5703125" bestFit="1" customWidth="1"/>
    <col min="2" max="2" width="17.7109375" customWidth="1"/>
  </cols>
  <sheetData>
    <row r="1" spans="1:2" s="10" customFormat="1" ht="19.899999999999999" customHeight="1" x14ac:dyDescent="0.2">
      <c r="A1" s="33" t="s">
        <v>35</v>
      </c>
      <c r="B1" s="35"/>
    </row>
    <row r="2" spans="1:2" ht="15" customHeight="1" x14ac:dyDescent="0.2">
      <c r="A2" s="15" t="s">
        <v>0</v>
      </c>
      <c r="B2" s="16">
        <f>'Eenmalige kosten (investering)'!G15</f>
        <v>0</v>
      </c>
    </row>
    <row r="3" spans="1:2" ht="15" customHeight="1" x14ac:dyDescent="0.2">
      <c r="A3" s="15" t="s">
        <v>15</v>
      </c>
      <c r="B3" s="16">
        <f>'Eenmalige kosten (realisatie)'!G9</f>
        <v>0</v>
      </c>
    </row>
    <row r="4" spans="1:2" ht="15" customHeight="1" x14ac:dyDescent="0.2">
      <c r="A4" s="15" t="s">
        <v>22</v>
      </c>
      <c r="B4" s="16">
        <f>'Periodieke kosten'!I15</f>
        <v>0</v>
      </c>
    </row>
    <row r="5" spans="1:2" s="1" customFormat="1" ht="15" customHeight="1" x14ac:dyDescent="0.2">
      <c r="A5" s="24" t="s">
        <v>36</v>
      </c>
      <c r="B5" s="25">
        <f>SUM(B2:B4)</f>
        <v>0</v>
      </c>
    </row>
  </sheetData>
  <sheetProtection algorithmName="SHA-512" hashValue="SBXKljDxO4d8+IPuMyxFu7JzeUDjI3kc6/BGYA5s19gWTcpElflVLo5nPo3SaCwQjdUIhzDhX7FG3jtMLjgziw==" saltValue="OUa31uIHV6Y+FFR6LCSXlA==" spinCount="100000" sheet="1" objects="1" scenarios="1"/>
  <mergeCells count="1">
    <mergeCell ref="A1:B1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"/>
  <sheetViews>
    <sheetView workbookViewId="0">
      <selection activeCell="D19" sqref="D19"/>
    </sheetView>
  </sheetViews>
  <sheetFormatPr defaultRowHeight="12.75" x14ac:dyDescent="0.2"/>
  <cols>
    <col min="1" max="1" width="25.7109375" customWidth="1"/>
    <col min="2" max="2" width="45.7109375" customWidth="1"/>
    <col min="3" max="3" width="30.7109375" customWidth="1"/>
    <col min="4" max="5" width="15.7109375" customWidth="1"/>
    <col min="6" max="6" width="15.7109375" style="5" customWidth="1"/>
    <col min="7" max="9" width="15.7109375" customWidth="1"/>
    <col min="10" max="18" width="11" bestFit="1" customWidth="1"/>
  </cols>
  <sheetData>
    <row r="1" spans="1:9" s="10" customFormat="1" ht="19.899999999999999" customHeight="1" x14ac:dyDescent="0.2">
      <c r="A1" s="36" t="s">
        <v>37</v>
      </c>
      <c r="B1" s="36"/>
      <c r="C1" s="36"/>
      <c r="D1" s="36"/>
      <c r="E1" s="36"/>
      <c r="F1" s="36"/>
      <c r="G1" s="36"/>
    </row>
    <row r="2" spans="1:9" ht="25.5" x14ac:dyDescent="0.2">
      <c r="A2" s="12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3" t="s">
        <v>23</v>
      </c>
      <c r="G2" s="14" t="s">
        <v>7</v>
      </c>
    </row>
    <row r="3" spans="1:9" s="7" customFormat="1" x14ac:dyDescent="0.2">
      <c r="A3" s="3" t="s">
        <v>16</v>
      </c>
      <c r="B3" s="31" t="s">
        <v>38</v>
      </c>
      <c r="C3" s="3" t="s">
        <v>39</v>
      </c>
      <c r="D3" s="3" t="s">
        <v>11</v>
      </c>
      <c r="E3" s="30">
        <v>0</v>
      </c>
      <c r="F3" s="6">
        <v>1</v>
      </c>
      <c r="G3" s="4">
        <f>E3*F3</f>
        <v>0</v>
      </c>
    </row>
    <row r="4" spans="1:9" x14ac:dyDescent="0.2">
      <c r="A4" s="3" t="s">
        <v>16</v>
      </c>
      <c r="B4" s="3" t="s">
        <v>40</v>
      </c>
      <c r="C4" s="3" t="s">
        <v>41</v>
      </c>
      <c r="D4" s="3" t="s">
        <v>11</v>
      </c>
      <c r="E4" s="30">
        <v>0</v>
      </c>
      <c r="F4" s="6">
        <v>3</v>
      </c>
      <c r="G4" s="4">
        <f>E4*F4</f>
        <v>0</v>
      </c>
    </row>
    <row r="5" spans="1:9" s="7" customFormat="1" x14ac:dyDescent="0.2">
      <c r="A5" s="67" t="s">
        <v>12</v>
      </c>
      <c r="B5" s="67" t="s">
        <v>12</v>
      </c>
      <c r="C5" s="68"/>
      <c r="D5" s="97"/>
      <c r="E5" s="30">
        <v>0</v>
      </c>
      <c r="F5" s="69">
        <v>0</v>
      </c>
      <c r="G5" s="4">
        <f>E5*F5</f>
        <v>0</v>
      </c>
    </row>
    <row r="6" spans="1:9" x14ac:dyDescent="0.2">
      <c r="A6" s="67" t="s">
        <v>12</v>
      </c>
      <c r="B6" s="67" t="s">
        <v>12</v>
      </c>
      <c r="C6" s="68"/>
      <c r="D6" s="97"/>
      <c r="E6" s="30">
        <v>0</v>
      </c>
      <c r="F6" s="69">
        <v>0</v>
      </c>
      <c r="G6" s="4">
        <f t="shared" ref="G6" si="0">E6*F6</f>
        <v>0</v>
      </c>
    </row>
    <row r="8" spans="1:9" ht="19.899999999999999" customHeight="1" x14ac:dyDescent="0.2">
      <c r="A8" s="33" t="s">
        <v>42</v>
      </c>
      <c r="B8" s="34"/>
      <c r="C8" s="34"/>
      <c r="D8" s="34"/>
      <c r="E8" s="34"/>
      <c r="F8" s="34"/>
      <c r="G8" s="34"/>
      <c r="H8" s="22"/>
      <c r="I8" s="23"/>
    </row>
    <row r="9" spans="1:9" s="9" customFormat="1" ht="25.5" x14ac:dyDescent="0.2">
      <c r="A9" s="17" t="s">
        <v>1</v>
      </c>
      <c r="B9" s="18" t="s">
        <v>2</v>
      </c>
      <c r="C9" s="18" t="s">
        <v>3</v>
      </c>
      <c r="D9" s="18" t="s">
        <v>4</v>
      </c>
      <c r="E9" s="17" t="s">
        <v>5</v>
      </c>
      <c r="F9" s="19" t="s">
        <v>23</v>
      </c>
      <c r="G9" s="17" t="s">
        <v>24</v>
      </c>
      <c r="H9" s="20" t="s">
        <v>25</v>
      </c>
      <c r="I9" s="21" t="s">
        <v>26</v>
      </c>
    </row>
    <row r="10" spans="1:9" x14ac:dyDescent="0.2">
      <c r="A10" s="3" t="s">
        <v>27</v>
      </c>
      <c r="B10" s="3" t="s">
        <v>43</v>
      </c>
      <c r="C10" s="3"/>
      <c r="D10" s="3" t="s">
        <v>11</v>
      </c>
      <c r="E10" s="30">
        <v>0</v>
      </c>
      <c r="F10" s="6">
        <v>1</v>
      </c>
      <c r="G10" s="32">
        <f t="shared" ref="G10:G13" si="1">E10*F10</f>
        <v>0</v>
      </c>
      <c r="H10" s="4">
        <f t="shared" ref="H10:H13" si="2">G10*12</f>
        <v>0</v>
      </c>
      <c r="I10" s="4">
        <f>H10*2</f>
        <v>0</v>
      </c>
    </row>
    <row r="11" spans="1:9" x14ac:dyDescent="0.2">
      <c r="A11" s="3" t="s">
        <v>44</v>
      </c>
      <c r="B11" s="3" t="s">
        <v>45</v>
      </c>
      <c r="C11" s="3" t="s">
        <v>46</v>
      </c>
      <c r="D11" s="3" t="s">
        <v>11</v>
      </c>
      <c r="E11" s="30">
        <v>0</v>
      </c>
      <c r="F11" s="6">
        <v>20</v>
      </c>
      <c r="G11" s="32">
        <f t="shared" si="1"/>
        <v>0</v>
      </c>
      <c r="H11" s="4">
        <f t="shared" ref="H11:H12" si="3">G11*12</f>
        <v>0</v>
      </c>
      <c r="I11" s="4">
        <f t="shared" ref="I11:I12" si="4">H11*2</f>
        <v>0</v>
      </c>
    </row>
    <row r="12" spans="1:9" x14ac:dyDescent="0.2">
      <c r="A12" s="67" t="s">
        <v>12</v>
      </c>
      <c r="B12" s="67" t="s">
        <v>12</v>
      </c>
      <c r="C12" s="68"/>
      <c r="D12" s="3" t="s">
        <v>11</v>
      </c>
      <c r="E12" s="30">
        <v>0</v>
      </c>
      <c r="F12" s="69">
        <v>0</v>
      </c>
      <c r="G12" s="32">
        <f t="shared" si="1"/>
        <v>0</v>
      </c>
      <c r="H12" s="4">
        <f t="shared" si="3"/>
        <v>0</v>
      </c>
      <c r="I12" s="4">
        <f t="shared" si="4"/>
        <v>0</v>
      </c>
    </row>
    <row r="13" spans="1:9" x14ac:dyDescent="0.2">
      <c r="A13" s="67" t="s">
        <v>12</v>
      </c>
      <c r="B13" s="67" t="s">
        <v>12</v>
      </c>
      <c r="C13" s="96"/>
      <c r="D13" s="3" t="s">
        <v>11</v>
      </c>
      <c r="E13" s="30">
        <v>0</v>
      </c>
      <c r="F13" s="69">
        <v>0</v>
      </c>
      <c r="G13" s="32">
        <f t="shared" si="1"/>
        <v>0</v>
      </c>
      <c r="H13" s="4">
        <f t="shared" si="2"/>
        <v>0</v>
      </c>
      <c r="I13" s="4">
        <f t="shared" ref="I13" si="5">H13*2</f>
        <v>0</v>
      </c>
    </row>
    <row r="15" spans="1:9" x14ac:dyDescent="0.2">
      <c r="A15" s="2" t="s">
        <v>47</v>
      </c>
    </row>
    <row r="17" spans="1:2" x14ac:dyDescent="0.2">
      <c r="A17" s="26"/>
      <c r="B17" s="8" t="s">
        <v>14</v>
      </c>
    </row>
  </sheetData>
  <sheetProtection algorithmName="SHA-512" hashValue="G/RDHzULIx1l/BP4q4KH9vjU5jmICaBpj+KQj6MqToc6H+oIuZG701mUoE7rtV2TPPKZBdFkXMVHZ1I7W1ZBsg==" saltValue="ngwfKWi3EJ7eHuyfpLpDAg==" spinCount="100000" sheet="1" objects="1" scenarios="1"/>
  <mergeCells count="2">
    <mergeCell ref="A1:G1"/>
    <mergeCell ref="A8:G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421D67C13F564F8DC93DAAF731A9FA" ma:contentTypeVersion="7" ma:contentTypeDescription="Een nieuw document maken." ma:contentTypeScope="" ma:versionID="49dda0fb1ebd7b8029252bdd953724ea">
  <xsd:schema xmlns:xsd="http://www.w3.org/2001/XMLSchema" xmlns:xs="http://www.w3.org/2001/XMLSchema" xmlns:p="http://schemas.microsoft.com/office/2006/metadata/properties" xmlns:ns2="413b9082-efb0-4d2c-bb46-ed19d6f2052c" xmlns:ns3="9d50fdfe-1a51-4c18-9274-8665cd8e3e99" targetNamespace="http://schemas.microsoft.com/office/2006/metadata/properties" ma:root="true" ma:fieldsID="beab6396b297e589adb6215cc4c34f38" ns2:_="" ns3:_="">
    <xsd:import namespace="413b9082-efb0-4d2c-bb46-ed19d6f2052c"/>
    <xsd:import namespace="9d50fdfe-1a51-4c18-9274-8665cd8e3e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3b9082-efb0-4d2c-bb46-ed19d6f205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50fdfe-1a51-4c18-9274-8665cd8e3e9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E9D90C-D484-4228-86FA-389082E6B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3b9082-efb0-4d2c-bb46-ed19d6f2052c"/>
    <ds:schemaRef ds:uri="9d50fdfe-1a51-4c18-9274-8665cd8e3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B91C06-AACF-4554-AFB9-83A7B96B48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Eenmalige kosten (investering)</vt:lpstr>
      <vt:lpstr>Eenmalige kosten (realisatie)</vt:lpstr>
      <vt:lpstr>Periodieke kosten</vt:lpstr>
      <vt:lpstr>TCO</vt:lpstr>
      <vt:lpstr>Optionele zaken</vt:lpstr>
    </vt:vector>
  </TitlesOfParts>
  <Manager/>
  <Company>M&amp;I/Partners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joosc</dc:creator>
  <cp:keywords/>
  <dc:description/>
  <cp:lastModifiedBy>Inge Kämink</cp:lastModifiedBy>
  <cp:revision/>
  <dcterms:created xsi:type="dcterms:W3CDTF">2010-11-30T07:51:33Z</dcterms:created>
  <dcterms:modified xsi:type="dcterms:W3CDTF">2023-12-18T14:02:27Z</dcterms:modified>
  <cp:category/>
  <cp:contentStatus/>
</cp:coreProperties>
</file>