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mkuyn\Downloads\"/>
    </mc:Choice>
  </mc:AlternateContent>
  <xr:revisionPtr revIDLastSave="0" documentId="8_{8CD76A90-C571-444E-8003-416E7B3CE823}" xr6:coauthVersionLast="47" xr6:coauthVersionMax="47" xr10:uidLastSave="{00000000-0000-0000-0000-000000000000}"/>
  <bookViews>
    <workbookView xWindow="1230" yWindow="1260" windowWidth="25485" windowHeight="15075" xr2:uid="{00000000-000D-0000-FFFF-FFFF00000000}"/>
  </bookViews>
  <sheets>
    <sheet name="Blad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6" i="1"/>
  <c r="F15" i="1"/>
  <c r="F18" i="1" l="1"/>
  <c r="F6" i="1" l="1"/>
  <c r="F5" i="1"/>
  <c r="F7" i="1"/>
  <c r="F11" i="1"/>
  <c r="F8" i="1" l="1"/>
  <c r="F12" i="1"/>
  <c r="F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tc={D108B8F7-F58F-472A-BBE2-9CF442533E63}</author>
  </authors>
  <commentList>
    <comment ref="B1"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@Kam, Wiljan van de @Jacobs, Chris @Haeff, William van graag jullie blik en opmerkingen
Beantwoorden:
    kloppen de aantallen wel bij de licentiekosten.  Wiljan had het vorige week over hele andere asantallen
Beantwoorden:
    Jaarlijkse beheerkosten: ga er vanuit dat we dit voor FB  intern oplossen en dat technisch beheer onderdeel is van de jaarlijkse licentiekosten. Zou wel zinnig zijn om de leverancier een inschatting te laten maken van de benodigde capaciteit voor fb. Dan kan je dit meewegen bij de kwaliteit van de oplossing.
Beantwoorden:
    idd aantal licenties was veel hoger. de aantallen bij overige kosten kunnen weg. zijn tarieven voor het geval we iets extra willen doen op een later moment.</t>
      </text>
    </comment>
  </commentList>
</comments>
</file>

<file path=xl/sharedStrings.xml><?xml version="1.0" encoding="utf-8"?>
<sst xmlns="http://schemas.openxmlformats.org/spreadsheetml/2006/main" count="40" uniqueCount="30">
  <si>
    <t>Prijs</t>
  </si>
  <si>
    <t>Aantal</t>
  </si>
  <si>
    <t>Totaal</t>
  </si>
  <si>
    <t>TOTAAL A</t>
  </si>
  <si>
    <t>TOTAAL B</t>
  </si>
  <si>
    <t>Organisatie:</t>
  </si>
  <si>
    <t>Contactpersoon:</t>
  </si>
  <si>
    <t>Functie:</t>
  </si>
  <si>
    <t>Datum:</t>
  </si>
  <si>
    <t>Handtekening:</t>
  </si>
  <si>
    <t>Op dit prijzenblad zijn de volgende bepalingen van toepassing:</t>
  </si>
  <si>
    <t> </t>
  </si>
  <si>
    <t xml:space="preserve">1. Inschrijver dient uitsluitend de gele kolommen in te vullen en mag geen andere wijzigingen aanbrengen. </t>
  </si>
  <si>
    <t xml:space="preserve">2. Alle prijzen zijn in Euro's met maximaal twee decimalen en exclusief btw. </t>
  </si>
  <si>
    <t>3. Het is niet toegestaan het format van het prijzenblad te wijzigen.</t>
  </si>
  <si>
    <t>Projectleider</t>
  </si>
  <si>
    <t>Functioneel consultant</t>
  </si>
  <si>
    <t>Technisch consultant</t>
  </si>
  <si>
    <t>TOTAAL D</t>
  </si>
  <si>
    <t>Jaren</t>
  </si>
  <si>
    <t>Prijsformulier DBP Cloud</t>
  </si>
  <si>
    <t xml:space="preserve">B. Migratie kosten </t>
  </si>
  <si>
    <t xml:space="preserve">Migratie naar streched omgeving </t>
  </si>
  <si>
    <t>A. Maandelijkse kosten voor beheer</t>
  </si>
  <si>
    <t>Beheerkosten per maand jaar 1</t>
  </si>
  <si>
    <t>Beheerkosten per maand jaar 2 tot en met 6</t>
  </si>
  <si>
    <t>Transitiekosten in beheername huidige DBP Cloud (uitgaande van 3 maanden transitie)</t>
  </si>
  <si>
    <t>4. Alle prijzen zijn exclusief jaarlijkse indexatie</t>
  </si>
  <si>
    <t>Inschrijfprijs op basis van 6 jaar (A+B)=</t>
  </si>
  <si>
    <t xml:space="preserve">D.  Overige kosten aanvullende consultancy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</si>
</sst>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2]\ * #,##0.00_);_([$€-2]\ * \(#,##0.00\);_([$€-2]\ * &quot;-&quot;??_);_(@_)"/>
    <numFmt numFmtId="165" formatCode="_ * #,##0_ ;_ * \-#,##0_ ;_ * &quot;-&quot;??_ ;_ @_ "/>
  </numFmts>
  <fonts count="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color rgb="FF000000"/>
      <name val="Calibri"/>
      <family val="2"/>
    </font>
    <font>
      <b/>
      <sz val="11"/>
      <color rgb="FF000000"/>
      <name val="Calibri"/>
      <family val="2"/>
    </font>
    <font>
      <b/>
      <sz val="22"/>
      <color theme="1"/>
      <name val="Calibri"/>
      <family val="2"/>
      <scheme val="minor"/>
    </font>
    <font>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FFFF00"/>
        <bgColor indexed="64"/>
      </patternFill>
    </fill>
  </fills>
  <borders count="4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indexed="64"/>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right/>
      <top/>
      <bottom style="medium">
        <color indexed="64"/>
      </bottom>
      <diagonal/>
    </border>
    <border>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2">
    <xf numFmtId="0" fontId="0" fillId="0" borderId="0"/>
    <xf numFmtId="43" fontId="7" fillId="0" borderId="0" applyFont="0" applyFill="0" applyBorder="0" applyAlignment="0" applyProtection="0"/>
  </cellStyleXfs>
  <cellXfs count="67">
    <xf numFmtId="0" fontId="0" fillId="0" borderId="0" xfId="0"/>
    <xf numFmtId="0" fontId="0" fillId="0" borderId="0" xfId="0" applyAlignment="1">
      <alignment wrapText="1"/>
    </xf>
    <xf numFmtId="0" fontId="3" fillId="0" borderId="0" xfId="0" applyFont="1"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xf>
    <xf numFmtId="164" fontId="0" fillId="0" borderId="7" xfId="0" applyNumberFormat="1" applyBorder="1" applyAlignment="1">
      <alignment wrapText="1"/>
    </xf>
    <xf numFmtId="164" fontId="0" fillId="0" borderId="0" xfId="0" applyNumberFormat="1" applyAlignment="1">
      <alignment wrapText="1"/>
    </xf>
    <xf numFmtId="164" fontId="0" fillId="0" borderId="0" xfId="0" applyNumberFormat="1" applyAlignment="1">
      <alignment horizontal="center" vertical="center"/>
    </xf>
    <xf numFmtId="164" fontId="1" fillId="4" borderId="4" xfId="0" applyNumberFormat="1" applyFont="1" applyFill="1" applyBorder="1" applyAlignment="1">
      <alignment wrapText="1"/>
    </xf>
    <xf numFmtId="164" fontId="2" fillId="4" borderId="5" xfId="0" applyNumberFormat="1" applyFont="1" applyFill="1" applyBorder="1" applyAlignment="1">
      <alignment horizontal="center" vertical="center" wrapText="1"/>
    </xf>
    <xf numFmtId="164" fontId="2" fillId="4" borderId="6" xfId="0" applyNumberFormat="1" applyFont="1" applyFill="1" applyBorder="1" applyAlignment="1">
      <alignment horizontal="center" vertical="center" wrapText="1"/>
    </xf>
    <xf numFmtId="164" fontId="0" fillId="6" borderId="3" xfId="0" applyNumberFormat="1" applyFill="1" applyBorder="1" applyAlignment="1" applyProtection="1">
      <alignment horizontal="center" vertical="center"/>
      <protection locked="0"/>
    </xf>
    <xf numFmtId="165" fontId="0" fillId="0" borderId="3" xfId="1" applyNumberFormat="1" applyFont="1" applyBorder="1" applyAlignment="1">
      <alignment horizontal="center" vertical="center"/>
    </xf>
    <xf numFmtId="165" fontId="0" fillId="0" borderId="3" xfId="1" quotePrefix="1" applyNumberFormat="1" applyFont="1" applyBorder="1" applyAlignment="1">
      <alignment horizontal="center" vertical="center"/>
    </xf>
    <xf numFmtId="164" fontId="2" fillId="4" borderId="14" xfId="0" applyNumberFormat="1" applyFont="1" applyFill="1" applyBorder="1" applyAlignment="1">
      <alignment horizontal="center" vertical="center" wrapText="1"/>
    </xf>
    <xf numFmtId="165" fontId="0" fillId="0" borderId="15" xfId="1" quotePrefix="1" applyNumberFormat="1" applyFont="1" applyBorder="1" applyAlignment="1">
      <alignment horizontal="center" vertical="center"/>
    </xf>
    <xf numFmtId="164" fontId="0" fillId="0" borderId="8" xfId="0" applyNumberFormat="1" applyBorder="1" applyAlignment="1">
      <alignment horizontal="center" vertical="center"/>
    </xf>
    <xf numFmtId="164" fontId="1" fillId="3" borderId="12" xfId="0" applyNumberFormat="1" applyFont="1" applyFill="1" applyBorder="1" applyAlignment="1">
      <alignment horizontal="center" wrapText="1"/>
    </xf>
    <xf numFmtId="164" fontId="1" fillId="3" borderId="9" xfId="0" applyNumberFormat="1" applyFont="1" applyFill="1" applyBorder="1" applyAlignment="1">
      <alignment horizontal="center" vertical="center"/>
    </xf>
    <xf numFmtId="0" fontId="0" fillId="0" borderId="0" xfId="0" applyAlignment="1">
      <alignment horizontal="center"/>
    </xf>
    <xf numFmtId="164" fontId="1" fillId="3" borderId="2" xfId="0" applyNumberFormat="1" applyFont="1" applyFill="1" applyBorder="1" applyAlignment="1">
      <alignment horizontal="center" wrapText="1"/>
    </xf>
    <xf numFmtId="164" fontId="1" fillId="3" borderId="2" xfId="0" applyNumberFormat="1" applyFont="1" applyFill="1" applyBorder="1" applyAlignment="1">
      <alignment horizontal="center" vertical="center" wrapText="1"/>
    </xf>
    <xf numFmtId="0" fontId="4" fillId="0" borderId="0" xfId="0" applyFont="1" applyAlignment="1">
      <alignment horizontal="center" vertical="center" wrapText="1"/>
    </xf>
    <xf numFmtId="164" fontId="0" fillId="6" borderId="17" xfId="0" applyNumberFormat="1" applyFill="1" applyBorder="1" applyAlignment="1" applyProtection="1">
      <alignment horizontal="center" vertical="center"/>
      <protection locked="0"/>
    </xf>
    <xf numFmtId="165" fontId="0" fillId="0" borderId="17" xfId="1" applyNumberFormat="1" applyFont="1" applyBorder="1" applyAlignment="1">
      <alignment horizontal="center" vertical="center"/>
    </xf>
    <xf numFmtId="164" fontId="0" fillId="6" borderId="16" xfId="0" applyNumberFormat="1" applyFill="1" applyBorder="1" applyAlignment="1" applyProtection="1">
      <alignment horizontal="center" vertical="center"/>
      <protection locked="0"/>
    </xf>
    <xf numFmtId="165" fontId="0" fillId="0" borderId="16" xfId="1" applyNumberFormat="1" applyFont="1" applyBorder="1" applyAlignment="1">
      <alignment horizontal="center" vertical="center"/>
    </xf>
    <xf numFmtId="0" fontId="1" fillId="4" borderId="18" xfId="0" applyFont="1" applyFill="1" applyBorder="1" applyAlignment="1">
      <alignment wrapText="1"/>
    </xf>
    <xf numFmtId="0" fontId="2" fillId="4" borderId="19" xfId="0" applyFont="1" applyFill="1" applyBorder="1" applyAlignment="1">
      <alignment horizontal="center" vertical="center" wrapText="1"/>
    </xf>
    <xf numFmtId="164" fontId="2" fillId="4" borderId="20" xfId="0" applyNumberFormat="1" applyFont="1" applyFill="1" applyBorder="1" applyAlignment="1">
      <alignment horizontal="center" vertical="center" wrapText="1"/>
    </xf>
    <xf numFmtId="0" fontId="2" fillId="4" borderId="21" xfId="0" applyFont="1" applyFill="1" applyBorder="1" applyAlignment="1">
      <alignment horizontal="center" vertical="center" wrapText="1"/>
    </xf>
    <xf numFmtId="164" fontId="0" fillId="0" borderId="22" xfId="0" applyNumberFormat="1" applyBorder="1" applyAlignment="1">
      <alignment wrapText="1"/>
    </xf>
    <xf numFmtId="164" fontId="0" fillId="0" borderId="23" xfId="0" applyNumberFormat="1" applyBorder="1" applyAlignment="1">
      <alignment horizontal="center" vertical="center"/>
    </xf>
    <xf numFmtId="164" fontId="0" fillId="0" borderId="24" xfId="0" applyNumberFormat="1" applyBorder="1" applyAlignment="1">
      <alignment wrapText="1"/>
    </xf>
    <xf numFmtId="164" fontId="1" fillId="3" borderId="28" xfId="0" applyNumberFormat="1" applyFont="1" applyFill="1" applyBorder="1" applyAlignment="1">
      <alignment horizontal="center" wrapText="1"/>
    </xf>
    <xf numFmtId="164" fontId="1" fillId="3" borderId="29" xfId="0" applyNumberFormat="1" applyFont="1" applyFill="1" applyBorder="1" applyAlignment="1">
      <alignment horizontal="center" vertical="center"/>
    </xf>
    <xf numFmtId="165" fontId="0" fillId="0" borderId="30" xfId="1" quotePrefix="1" applyNumberFormat="1" applyFont="1" applyBorder="1" applyAlignment="1">
      <alignment horizontal="center" vertical="center"/>
    </xf>
    <xf numFmtId="0" fontId="8" fillId="0" borderId="0" xfId="0" applyFont="1" applyAlignment="1">
      <alignment wrapText="1"/>
    </xf>
    <xf numFmtId="0" fontId="0" fillId="0" borderId="16" xfId="0" applyBorder="1" applyAlignment="1">
      <alignment wrapText="1"/>
    </xf>
    <xf numFmtId="164" fontId="1" fillId="4" borderId="18" xfId="0" applyNumberFormat="1" applyFont="1" applyFill="1" applyBorder="1" applyAlignment="1">
      <alignment wrapText="1"/>
    </xf>
    <xf numFmtId="164" fontId="2" fillId="4" borderId="19" xfId="0" applyNumberFormat="1" applyFont="1" applyFill="1" applyBorder="1" applyAlignment="1">
      <alignment horizontal="center" vertical="center" wrapText="1"/>
    </xf>
    <xf numFmtId="164" fontId="2" fillId="4" borderId="21"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0" fontId="4" fillId="5" borderId="0" xfId="0" applyFont="1" applyFill="1" applyAlignment="1">
      <alignment horizontal="center" vertical="center" wrapText="1"/>
    </xf>
    <xf numFmtId="0" fontId="5" fillId="5" borderId="35" xfId="0" applyFont="1" applyFill="1" applyBorder="1" applyAlignment="1">
      <alignment wrapText="1"/>
    </xf>
    <xf numFmtId="0" fontId="4" fillId="5" borderId="35" xfId="0" applyFont="1" applyFill="1" applyBorder="1" applyAlignment="1">
      <alignment wrapText="1"/>
    </xf>
    <xf numFmtId="0" fontId="4" fillId="5" borderId="36" xfId="0" applyFont="1" applyFill="1" applyBorder="1" applyAlignment="1">
      <alignment wrapText="1"/>
    </xf>
    <xf numFmtId="0" fontId="5" fillId="6" borderId="33" xfId="0" applyFont="1" applyFill="1" applyBorder="1" applyAlignment="1" applyProtection="1">
      <alignment horizontal="right" wrapText="1"/>
      <protection locked="0"/>
    </xf>
    <xf numFmtId="0" fontId="5" fillId="6" borderId="34" xfId="0" applyFont="1" applyFill="1" applyBorder="1" applyAlignment="1" applyProtection="1">
      <alignment horizontal="right" wrapText="1"/>
      <protection locked="0"/>
    </xf>
    <xf numFmtId="0" fontId="5" fillId="6" borderId="10" xfId="0" applyFont="1" applyFill="1" applyBorder="1" applyAlignment="1" applyProtection="1">
      <alignment horizontal="right" wrapText="1"/>
      <protection locked="0"/>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164" fontId="1" fillId="3" borderId="1" xfId="0" applyNumberFormat="1" applyFont="1" applyFill="1" applyBorder="1" applyAlignment="1">
      <alignment horizontal="left" wrapText="1"/>
    </xf>
    <xf numFmtId="164" fontId="1" fillId="3" borderId="13" xfId="0" applyNumberFormat="1" applyFont="1" applyFill="1" applyBorder="1" applyAlignment="1">
      <alignment horizontal="left" wrapText="1"/>
    </xf>
    <xf numFmtId="164" fontId="1" fillId="3" borderId="2" xfId="0" applyNumberFormat="1" applyFont="1" applyFill="1" applyBorder="1" applyAlignment="1">
      <alignment horizontal="left" wrapText="1"/>
    </xf>
    <xf numFmtId="164" fontId="1" fillId="3" borderId="25" xfId="0" applyNumberFormat="1" applyFont="1" applyFill="1" applyBorder="1" applyAlignment="1">
      <alignment horizontal="left" wrapText="1"/>
    </xf>
    <xf numFmtId="164" fontId="1" fillId="3" borderId="32" xfId="0" applyNumberFormat="1" applyFont="1" applyFill="1" applyBorder="1" applyAlignment="1">
      <alignment horizontal="left" wrapText="1"/>
    </xf>
    <xf numFmtId="164" fontId="1" fillId="3" borderId="28" xfId="0" applyNumberFormat="1" applyFont="1" applyFill="1" applyBorder="1" applyAlignment="1">
      <alignment horizontal="left" wrapText="1"/>
    </xf>
    <xf numFmtId="0" fontId="6" fillId="2" borderId="0" xfId="0" applyFont="1" applyFill="1" applyAlignment="1">
      <alignment horizontal="left" wrapText="1"/>
    </xf>
    <xf numFmtId="164" fontId="1" fillId="3" borderId="31" xfId="0" applyNumberFormat="1" applyFont="1" applyFill="1" applyBorder="1" applyAlignment="1">
      <alignment horizontal="left" wrapText="1"/>
    </xf>
    <xf numFmtId="164" fontId="1" fillId="3" borderId="26" xfId="0" applyNumberFormat="1" applyFont="1" applyFill="1" applyBorder="1" applyAlignment="1">
      <alignment horizontal="left" wrapText="1"/>
    </xf>
    <xf numFmtId="164" fontId="1" fillId="3" borderId="27" xfId="0" applyNumberFormat="1" applyFont="1" applyFill="1" applyBorder="1" applyAlignment="1">
      <alignment horizontal="left" wrapText="1"/>
    </xf>
    <xf numFmtId="164" fontId="1" fillId="3" borderId="10" xfId="0" applyNumberFormat="1" applyFont="1" applyFill="1" applyBorder="1" applyAlignment="1">
      <alignment horizontal="left" wrapText="1"/>
    </xf>
    <xf numFmtId="164" fontId="1" fillId="3" borderId="11" xfId="0" applyNumberFormat="1" applyFont="1" applyFill="1" applyBorder="1" applyAlignment="1">
      <alignment horizontal="left" wrapText="1"/>
    </xf>
    <xf numFmtId="164" fontId="1" fillId="3" borderId="12" xfId="0" applyNumberFormat="1" applyFont="1" applyFill="1" applyBorder="1" applyAlignment="1">
      <alignment horizontal="lef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cobs, Chris" id="{0109C7B8-20AF-429E-979A-3E379727184C}" userId="C.Jacobs@helmond.nl" providerId="PeoplePicker"/>
  <person displayName="Haeff, William van" id="{9C34379B-5F61-4C70-8641-68367209E53E}" userId="W.van.Haeff@helmond.nl" providerId="PeoplePicker"/>
  <person displayName="Kam, Wiljan van de" id="{79812F30-602A-462A-879C-8B060A06D5B5}" userId="W.van.de.Kam@helmond.nl" providerId="PeoplePicker"/>
  <person displayName="Jacobs, Chris" id="{FB4A0129-A4A6-43FB-A8C2-DCE861AE5DA6}" userId="S::c.jacobs@helmond.nl::602137a9-a987-45e8-8157-6a259d9b6633" providerId="AD"/>
  <person displayName="Haeff, William van" id="{6F7FA5CC-904C-400B-83E7-0AD332642066}" userId="S::w.van.haeff@helmond.nl::43711ad6-61bd-49e2-b62a-07b08f0d9ab9" providerId="AD"/>
  <person displayName="Steenbrink, Femke" id="{017F48CF-92A7-409D-9F43-6F224F2B4713}" userId="S::F.Steenbrink@helmond.nl::6afff811-5c18-4a7c-af21-db788b4703a8"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03-03T14:25:31.63" personId="{017F48CF-92A7-409D-9F43-6F224F2B4713}" id="{D108B8F7-F58F-472A-BBE2-9CF442533E63}">
    <text>@Kam, Wiljan van de @Jacobs, Chris @Haeff, William van graag jullie blik en opmerkingen</text>
    <mentions>
      <mention mentionpersonId="{79812F30-602A-462A-879C-8B060A06D5B5}" mentionId="{00230B0D-014D-43BC-A319-2F9FBAADC756}" startIndex="0" length="19"/>
      <mention mentionpersonId="{0109C7B8-20AF-429E-979A-3E379727184C}" mentionId="{7B1416BE-D9E1-4DBA-B8D5-327AFCFF8133}" startIndex="20" length="14"/>
      <mention mentionpersonId="{9C34379B-5F61-4C70-8641-68367209E53E}" mentionId="{E2716468-DF20-4C12-9C26-1A849E2BEA16}" startIndex="35" length="19"/>
    </mentions>
  </threadedComment>
  <threadedComment ref="B1" dT="2023-03-06T10:13:07.71" personId="{FB4A0129-A4A6-43FB-A8C2-DCE861AE5DA6}" id="{D3B77C6C-0DCE-47AE-BA01-5CEFD14D0693}" parentId="{D108B8F7-F58F-472A-BBE2-9CF442533E63}">
    <text>kloppen de aantallen wel bij de licentiekosten.  Wiljan had het vorige week over hele andere asantallen</text>
  </threadedComment>
  <threadedComment ref="B1" dT="2023-03-06T10:15:26.95" personId="{FB4A0129-A4A6-43FB-A8C2-DCE861AE5DA6}" id="{41FEAF72-3477-4F79-A617-F6CC6C34830B}" parentId="{D108B8F7-F58F-472A-BBE2-9CF442533E63}">
    <text>Jaarlijkse beheerkosten: ga er vanuit dat we dit voor FB  intern oplossen en dat technisch beheer onderdeel is van de jaarlijkse licentiekosten. Zou wel zinnig zijn om de leverancier een inschatting te laten maken van de benodigde capaciteit voor fb. Dan kan je dit meewegen bij de kwaliteit van de oplossing.</text>
  </threadedComment>
  <threadedComment ref="B1" dT="2023-03-07T12:57:32.18" personId="{6F7FA5CC-904C-400B-83E7-0AD332642066}" id="{DBD706FB-AEA5-4F69-B72F-BFBE4A47016A}" parentId="{D108B8F7-F58F-472A-BBE2-9CF442533E63}">
    <text>idd aantal licenties was veel hoger. de aantallen bij overige kosten kunnen weg. zijn tarieven voor het geval we iets extra willen doen op een later moment.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7"/>
  <sheetViews>
    <sheetView tabSelected="1" workbookViewId="0">
      <selection activeCell="E8" sqref="E8"/>
    </sheetView>
  </sheetViews>
  <sheetFormatPr defaultRowHeight="15" x14ac:dyDescent="0.25"/>
  <cols>
    <col min="2" max="2" width="84.28515625" style="1" customWidth="1"/>
    <col min="3" max="3" width="16.140625" style="3" customWidth="1"/>
    <col min="4" max="4" width="9.140625" style="3"/>
    <col min="5" max="5" width="8.7109375" style="3"/>
    <col min="6" max="6" width="15.140625" style="3" customWidth="1"/>
  </cols>
  <sheetData>
    <row r="1" spans="2:6" ht="56.25" customHeight="1" x14ac:dyDescent="0.45">
      <c r="B1" s="60" t="s">
        <v>20</v>
      </c>
      <c r="C1" s="60"/>
      <c r="D1" s="60"/>
      <c r="E1" s="60"/>
      <c r="F1" s="60"/>
    </row>
    <row r="3" spans="2:6" ht="15.75" x14ac:dyDescent="0.25">
      <c r="B3" s="2"/>
    </row>
    <row r="4" spans="2:6" ht="15.75" x14ac:dyDescent="0.25">
      <c r="B4" s="28" t="s">
        <v>23</v>
      </c>
      <c r="C4" s="29" t="s">
        <v>0</v>
      </c>
      <c r="D4" s="29" t="s">
        <v>1</v>
      </c>
      <c r="E4" s="30" t="s">
        <v>19</v>
      </c>
      <c r="F4" s="31" t="s">
        <v>2</v>
      </c>
    </row>
    <row r="5" spans="2:6" x14ac:dyDescent="0.25">
      <c r="B5" s="32" t="s">
        <v>26</v>
      </c>
      <c r="C5" s="24">
        <v>0</v>
      </c>
      <c r="D5" s="25">
        <v>1</v>
      </c>
      <c r="E5" s="16"/>
      <c r="F5" s="33">
        <f>C5*D5</f>
        <v>0</v>
      </c>
    </row>
    <row r="6" spans="2:6" x14ac:dyDescent="0.25">
      <c r="B6" s="34" t="s">
        <v>24</v>
      </c>
      <c r="C6" s="26">
        <v>0</v>
      </c>
      <c r="D6" s="27">
        <v>6</v>
      </c>
      <c r="E6" s="37"/>
      <c r="F6" s="33">
        <f>C6*D6</f>
        <v>0</v>
      </c>
    </row>
    <row r="7" spans="2:6" x14ac:dyDescent="0.25">
      <c r="B7" s="34" t="s">
        <v>25</v>
      </c>
      <c r="C7" s="26">
        <v>0</v>
      </c>
      <c r="D7" s="27">
        <v>12</v>
      </c>
      <c r="E7" s="37">
        <v>5</v>
      </c>
      <c r="F7" s="33">
        <f>C7*D7*E7</f>
        <v>0</v>
      </c>
    </row>
    <row r="8" spans="2:6" ht="15.75" thickBot="1" x14ac:dyDescent="0.3">
      <c r="B8" s="61" t="s">
        <v>3</v>
      </c>
      <c r="C8" s="62"/>
      <c r="D8" s="63"/>
      <c r="E8" s="35"/>
      <c r="F8" s="36">
        <f>SUM(F5:F7)</f>
        <v>0</v>
      </c>
    </row>
    <row r="9" spans="2:6" x14ac:dyDescent="0.25">
      <c r="B9" s="7"/>
      <c r="C9" s="8"/>
      <c r="D9" s="8"/>
      <c r="E9" s="8"/>
      <c r="F9" s="8"/>
    </row>
    <row r="10" spans="2:6" ht="15.75" x14ac:dyDescent="0.25">
      <c r="B10" s="9" t="s">
        <v>21</v>
      </c>
      <c r="C10" s="10" t="s">
        <v>0</v>
      </c>
      <c r="D10" s="10" t="s">
        <v>1</v>
      </c>
      <c r="E10" s="15"/>
      <c r="F10" s="11" t="s">
        <v>2</v>
      </c>
    </row>
    <row r="11" spans="2:6" x14ac:dyDescent="0.25">
      <c r="B11" s="6" t="s">
        <v>22</v>
      </c>
      <c r="C11" s="12">
        <v>0</v>
      </c>
      <c r="D11" s="14">
        <v>1</v>
      </c>
      <c r="E11" s="16">
        <v>0</v>
      </c>
      <c r="F11" s="17">
        <f>C11*D11</f>
        <v>0</v>
      </c>
    </row>
    <row r="12" spans="2:6" ht="15.75" thickBot="1" x14ac:dyDescent="0.3">
      <c r="B12" s="64" t="s">
        <v>4</v>
      </c>
      <c r="C12" s="65"/>
      <c r="D12" s="66"/>
      <c r="E12" s="18"/>
      <c r="F12" s="19">
        <f>F11</f>
        <v>0</v>
      </c>
    </row>
    <row r="13" spans="2:6" ht="15.75" thickBot="1" x14ac:dyDescent="0.3">
      <c r="B13" s="7"/>
      <c r="C13" s="8"/>
      <c r="D13" s="8"/>
      <c r="E13" s="8"/>
      <c r="F13" s="8"/>
    </row>
    <row r="14" spans="2:6" ht="15.75" x14ac:dyDescent="0.25">
      <c r="B14" s="40" t="s">
        <v>29</v>
      </c>
      <c r="C14" s="41" t="s">
        <v>0</v>
      </c>
      <c r="D14" s="41" t="s">
        <v>1</v>
      </c>
      <c r="E14" s="30" t="s">
        <v>19</v>
      </c>
      <c r="F14" s="42" t="s">
        <v>2</v>
      </c>
    </row>
    <row r="15" spans="2:6" x14ac:dyDescent="0.25">
      <c r="B15" s="32" t="s">
        <v>15</v>
      </c>
      <c r="C15" s="12">
        <v>0</v>
      </c>
      <c r="D15" s="13">
        <v>10</v>
      </c>
      <c r="E15" s="16">
        <v>5</v>
      </c>
      <c r="F15" s="33">
        <f>C15*D15*E15</f>
        <v>0</v>
      </c>
    </row>
    <row r="16" spans="2:6" x14ac:dyDescent="0.25">
      <c r="B16" s="32" t="s">
        <v>16</v>
      </c>
      <c r="C16" s="12">
        <v>0</v>
      </c>
      <c r="D16" s="13">
        <v>10</v>
      </c>
      <c r="E16" s="16">
        <v>5</v>
      </c>
      <c r="F16" s="33">
        <f>C16*D16*E16</f>
        <v>0</v>
      </c>
    </row>
    <row r="17" spans="2:6" x14ac:dyDescent="0.25">
      <c r="B17" s="32" t="s">
        <v>17</v>
      </c>
      <c r="C17" s="12">
        <v>0</v>
      </c>
      <c r="D17" s="13">
        <v>10</v>
      </c>
      <c r="E17" s="16">
        <v>5</v>
      </c>
      <c r="F17" s="33">
        <f>C17*D17*E17</f>
        <v>0</v>
      </c>
    </row>
    <row r="18" spans="2:6" ht="15.75" thickBot="1" x14ac:dyDescent="0.3">
      <c r="B18" s="57" t="s">
        <v>18</v>
      </c>
      <c r="C18" s="58"/>
      <c r="D18" s="59"/>
      <c r="E18" s="35"/>
      <c r="F18" s="36">
        <f>SUM(F15:F17)</f>
        <v>0</v>
      </c>
    </row>
    <row r="19" spans="2:6" x14ac:dyDescent="0.25">
      <c r="B19"/>
      <c r="C19" s="20"/>
      <c r="D19" s="20"/>
      <c r="E19" s="20"/>
      <c r="F19" s="20"/>
    </row>
    <row r="20" spans="2:6" ht="15.75" thickBot="1" x14ac:dyDescent="0.3"/>
    <row r="21" spans="2:6" ht="15.75" thickBot="1" x14ac:dyDescent="0.3">
      <c r="B21" s="54" t="s">
        <v>28</v>
      </c>
      <c r="C21" s="55"/>
      <c r="D21" s="56"/>
      <c r="E21" s="21"/>
      <c r="F21" s="22">
        <f>F8+F12+F18</f>
        <v>0</v>
      </c>
    </row>
    <row r="22" spans="2:6" x14ac:dyDescent="0.25">
      <c r="C22" s="4"/>
      <c r="D22" s="4"/>
      <c r="E22" s="4"/>
    </row>
    <row r="23" spans="2:6" x14ac:dyDescent="0.25">
      <c r="B23" s="38"/>
      <c r="C23" s="4"/>
      <c r="D23" s="4"/>
      <c r="E23" s="4"/>
    </row>
    <row r="24" spans="2:6" ht="15.75" thickBot="1" x14ac:dyDescent="0.3">
      <c r="D24" s="4"/>
      <c r="E24" s="4"/>
    </row>
    <row r="25" spans="2:6" x14ac:dyDescent="0.25">
      <c r="B25" s="48"/>
      <c r="C25" s="51" t="s">
        <v>5</v>
      </c>
      <c r="D25" s="4"/>
      <c r="E25" s="4"/>
    </row>
    <row r="26" spans="2:6" x14ac:dyDescent="0.25">
      <c r="B26" s="49"/>
      <c r="C26" s="52" t="s">
        <v>6</v>
      </c>
      <c r="D26" s="4"/>
      <c r="E26" s="4"/>
    </row>
    <row r="27" spans="2:6" x14ac:dyDescent="0.25">
      <c r="B27" s="49"/>
      <c r="C27" s="52" t="s">
        <v>7</v>
      </c>
      <c r="D27" s="4"/>
      <c r="E27" s="4"/>
    </row>
    <row r="28" spans="2:6" x14ac:dyDescent="0.25">
      <c r="B28" s="49"/>
      <c r="C28" s="52" t="s">
        <v>8</v>
      </c>
    </row>
    <row r="29" spans="2:6" ht="15.75" thickBot="1" x14ac:dyDescent="0.3">
      <c r="B29" s="50"/>
      <c r="C29" s="53" t="s">
        <v>9</v>
      </c>
    </row>
    <row r="32" spans="2:6" x14ac:dyDescent="0.25">
      <c r="B32" s="45" t="s">
        <v>10</v>
      </c>
      <c r="C32" s="43" t="s">
        <v>11</v>
      </c>
    </row>
    <row r="33" spans="2:6" ht="30" x14ac:dyDescent="0.25">
      <c r="B33" s="46" t="s">
        <v>12</v>
      </c>
      <c r="C33" s="44" t="s">
        <v>11</v>
      </c>
    </row>
    <row r="34" spans="2:6" x14ac:dyDescent="0.25">
      <c r="B34" s="46" t="s">
        <v>13</v>
      </c>
      <c r="C34" s="44" t="s">
        <v>11</v>
      </c>
    </row>
    <row r="35" spans="2:6" x14ac:dyDescent="0.25">
      <c r="B35" s="47" t="s">
        <v>14</v>
      </c>
      <c r="C35" s="44" t="s">
        <v>11</v>
      </c>
    </row>
    <row r="36" spans="2:6" x14ac:dyDescent="0.25">
      <c r="B36" s="39" t="s">
        <v>27</v>
      </c>
      <c r="D36" s="5"/>
      <c r="E36" s="5"/>
      <c r="F36" s="23"/>
    </row>
    <row r="37" spans="2:6" x14ac:dyDescent="0.25">
      <c r="D37" s="5"/>
      <c r="E37" s="5"/>
      <c r="F37" s="23"/>
    </row>
  </sheetData>
  <sheetProtection selectLockedCells="1"/>
  <protectedRanges>
    <protectedRange sqref="C5:C7" name="Bereik2"/>
    <protectedRange sqref="C11" name="Bereik3"/>
    <protectedRange sqref="B25:B29" name="Bereik5"/>
    <protectedRange sqref="C15:C17" name="Bereik4_2"/>
  </protectedRanges>
  <mergeCells count="5">
    <mergeCell ref="B21:D21"/>
    <mergeCell ref="B18:D18"/>
    <mergeCell ref="B1:F1"/>
    <mergeCell ref="B8:D8"/>
    <mergeCell ref="B12:D12"/>
  </mergeCells>
  <pageMargins left="0.70866141732283472" right="0.70866141732283472" top="0.74803149606299213" bottom="0.74803149606299213" header="0.31496062992125984" footer="0.31496062992125984"/>
  <pageSetup paperSize="9" scale="70"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15C8F3EF9D244992EF3CFF87393746" ma:contentTypeVersion="11" ma:contentTypeDescription="Create a new document." ma:contentTypeScope="" ma:versionID="8500f5b48800b161bb1959e27df0f812">
  <xsd:schema xmlns:xsd="http://www.w3.org/2001/XMLSchema" xmlns:xs="http://www.w3.org/2001/XMLSchema" xmlns:p="http://schemas.microsoft.com/office/2006/metadata/properties" xmlns:ns2="9d8575b2-3a6f-4897-8fa0-55c4cac6f210" xmlns:ns3="e75531ee-8880-4cb3-8f1b-7e3798ffb802" targetNamespace="http://schemas.microsoft.com/office/2006/metadata/properties" ma:root="true" ma:fieldsID="0d1aa3ec340b99153a5ce5ae29caac9a" ns2:_="" ns3:_="">
    <xsd:import namespace="9d8575b2-3a6f-4897-8fa0-55c4cac6f210"/>
    <xsd:import namespace="e75531ee-8880-4cb3-8f1b-7e3798ffb8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75b2-3a6f-4897-8fa0-55c4cac6f2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a788cc1-ae8c-486b-8d7d-5386d0910751}" ma:internalName="TaxCatchAll" ma:showField="CatchAllData" ma:web="9d8575b2-3a6f-4897-8fa0-55c4cac6f2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5531ee-8880-4cb3-8f1b-7e3798ffb8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d8575b2-3a6f-4897-8fa0-55c4cac6f210" xsi:nil="true"/>
    <lcf76f155ced4ddcb4097134ff3c332f xmlns="e75531ee-8880-4cb3-8f1b-7e3798ffb8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75FD9C-358B-4CE2-B78C-BF66F4C68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75b2-3a6f-4897-8fa0-55c4cac6f210"/>
    <ds:schemaRef ds:uri="e75531ee-8880-4cb3-8f1b-7e3798ffb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1B5345-961A-4B3F-8462-7B1868A0625F}">
  <ds:schemaRefs>
    <ds:schemaRef ds:uri="http://schemas.microsoft.com/sharepoint/v3/contenttype/forms"/>
  </ds:schemaRefs>
</ds:datastoreItem>
</file>

<file path=customXml/itemProps3.xml><?xml version="1.0" encoding="utf-8"?>
<ds:datastoreItem xmlns:ds="http://schemas.openxmlformats.org/officeDocument/2006/customXml" ds:itemID="{8A34F3C3-136C-4495-BFA1-E7615BC7EB9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75531ee-8880-4cb3-8f1b-7e3798ffb802"/>
    <ds:schemaRef ds:uri="http://schemas.microsoft.com/office/2006/documentManagement/types"/>
    <ds:schemaRef ds:uri="http://purl.org/dc/terms/"/>
    <ds:schemaRef ds:uri="9d8575b2-3a6f-4897-8fa0-55c4cac6f2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Gemeente Helmond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Michel Kuyntjes</cp:lastModifiedBy>
  <cp:revision/>
  <dcterms:created xsi:type="dcterms:W3CDTF">2019-10-17T14:35:43Z</dcterms:created>
  <dcterms:modified xsi:type="dcterms:W3CDTF">2024-01-18T12:19:59Z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0x010100F615C8F3EF9D244992EF3CFF87393746</vt:lpwstr>
  </property>
  <property fmtid="{D5CDD505-2E9C-101B-9397-08002B2CF9AE}" pid="3" name="MSIP_Label_809b38bc-0ed8-48ce-ab09-5250aa17f0d6_Enabled">
    <vt:lpwstr>true</vt:lpwstr>
  </property>
  <property fmtid="{D5CDD505-2E9C-101B-9397-08002B2CF9AE}" pid="4" name="MSIP_Label_809b38bc-0ed8-48ce-ab09-5250aa17f0d6_SetDate">
    <vt:lpwstr>2022-07-25T12:08:14Z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b342b1ca-3d8b-4d2b-aa52-e9276837eb6d</vt:lpwstr>
  </property>
  <property fmtid="{D5CDD505-2E9C-101B-9397-08002B2CF9AE}" pid="9" name="MSIP_Label_809b38bc-0ed8-48ce-ab09-5250aa17f0d6_ContentBits">
    <vt:lpwstr>0</vt:lpwstr>
  </property>
  <property fmtid="{D5CDD505-2E9C-101B-9397-08002B2CF9AE}" pid="10" name="MediaServiceImageTags">
    <vt:lpwstr/>
  </property>
</Properties>
</file>