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11"/>
  <workbookPr filterPrivacy="1" codeName="ThisWorkbook" autoCompressPictures="0"/>
  <xr:revisionPtr revIDLastSave="0" documentId="13_ncr:1_{8D978C54-877E-2E4F-82B3-07F472577C0A}" xr6:coauthVersionLast="47" xr6:coauthVersionMax="47" xr10:uidLastSave="{00000000-0000-0000-0000-000000000000}"/>
  <bookViews>
    <workbookView xWindow="30240" yWindow="500" windowWidth="45480" windowHeight="19420" activeTab="6" xr2:uid="{00000000-000D-0000-FFFF-FFFF00000000}"/>
  </bookViews>
  <sheets>
    <sheet name="7.1 Open vragen" sheetId="21" r:id="rId1"/>
    <sheet name="7.2 Online bestelportal" sheetId="22" r:id="rId2"/>
    <sheet name="Beoordelaar 1" sheetId="7" r:id="rId3"/>
    <sheet name="Beoordelaar 2" sheetId="15" r:id="rId4"/>
    <sheet name="Beoordelaar 3" sheetId="16" r:id="rId5"/>
    <sheet name="Consensus" sheetId="9" r:id="rId6"/>
    <sheet name="Eindscores" sheetId="19" r:id="rId7"/>
  </sheets>
  <definedNames>
    <definedName name="SCORE">'7.1 Open vragen'!$C$1:$C$6</definedName>
    <definedName name="SCORE010">'7.2 Online bestelportal'!$D$18:$F$18</definedName>
    <definedName name="SCORE035">'7.2 Online bestelportal'!$D$8:$G$8</definedName>
    <definedName name="SCORE05">'7.2 Online bestelportal'!$D$4:$F$4</definedName>
    <definedName name="SCORE12345">'7.2 Online bestelportal'!$D$5:$I$5</definedName>
    <definedName name="SCORE1510">'7.2 Online bestelportal'!$D$10:$G$10</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K8" i="9" l="1"/>
  <c r="K14" i="9"/>
  <c r="K20" i="9"/>
  <c r="K22" i="9"/>
  <c r="G3" i="19"/>
  <c r="K126" i="9"/>
  <c r="K130" i="9"/>
  <c r="G4" i="19"/>
  <c r="G5" i="19"/>
  <c r="H126" i="9"/>
  <c r="H130" i="9"/>
  <c r="E4" i="19"/>
  <c r="E126" i="9"/>
  <c r="E130" i="9"/>
  <c r="C4" i="19"/>
  <c r="H8" i="9"/>
  <c r="H14" i="9"/>
  <c r="H20" i="9"/>
  <c r="H22" i="9"/>
  <c r="E8" i="9"/>
  <c r="E14" i="9"/>
  <c r="E20" i="9"/>
  <c r="E22" i="9"/>
  <c r="K123" i="9"/>
  <c r="K122" i="9"/>
  <c r="K121" i="9"/>
  <c r="H123" i="9"/>
  <c r="H122" i="9"/>
  <c r="H121" i="9"/>
  <c r="E123" i="9"/>
  <c r="E122" i="9"/>
  <c r="E121" i="9"/>
  <c r="K118" i="9"/>
  <c r="K117" i="9"/>
  <c r="K116" i="9"/>
  <c r="H118" i="9"/>
  <c r="H117" i="9"/>
  <c r="H116" i="9"/>
  <c r="E118" i="9"/>
  <c r="E117" i="9"/>
  <c r="E116" i="9"/>
  <c r="K113" i="9"/>
  <c r="K112" i="9"/>
  <c r="K111" i="9"/>
  <c r="H113" i="9"/>
  <c r="H112" i="9"/>
  <c r="H111" i="9"/>
  <c r="E113" i="9"/>
  <c r="E112" i="9"/>
  <c r="E111" i="9"/>
  <c r="K108" i="9"/>
  <c r="K107" i="9"/>
  <c r="K106" i="9"/>
  <c r="H108" i="9"/>
  <c r="H107" i="9"/>
  <c r="H106" i="9"/>
  <c r="E108" i="9"/>
  <c r="E107" i="9"/>
  <c r="E106" i="9"/>
  <c r="K103" i="9"/>
  <c r="K102" i="9"/>
  <c r="K101" i="9"/>
  <c r="H103" i="9"/>
  <c r="H102" i="9"/>
  <c r="H101" i="9"/>
  <c r="E103" i="9"/>
  <c r="E102" i="9"/>
  <c r="E101" i="9"/>
  <c r="K98" i="9"/>
  <c r="K97" i="9"/>
  <c r="K96" i="9"/>
  <c r="H98" i="9"/>
  <c r="H97" i="9"/>
  <c r="H96" i="9"/>
  <c r="E98" i="9"/>
  <c r="E97" i="9"/>
  <c r="E96" i="9"/>
  <c r="K93" i="9"/>
  <c r="K92" i="9"/>
  <c r="K91" i="9"/>
  <c r="H93" i="9"/>
  <c r="H92" i="9"/>
  <c r="H91" i="9"/>
  <c r="E93" i="9"/>
  <c r="E92" i="9"/>
  <c r="E91" i="9"/>
  <c r="K88" i="9"/>
  <c r="K87" i="9"/>
  <c r="K86" i="9"/>
  <c r="H88" i="9"/>
  <c r="H87" i="9"/>
  <c r="H86" i="9"/>
  <c r="E88" i="9"/>
  <c r="E87" i="9"/>
  <c r="E86" i="9"/>
  <c r="K83" i="9"/>
  <c r="K82" i="9"/>
  <c r="K81" i="9"/>
  <c r="H83" i="9"/>
  <c r="H82" i="9"/>
  <c r="H81" i="9"/>
  <c r="E83" i="9"/>
  <c r="E82" i="9"/>
  <c r="E81" i="9"/>
  <c r="K78" i="9"/>
  <c r="K77" i="9"/>
  <c r="K76" i="9"/>
  <c r="H78" i="9"/>
  <c r="H77" i="9"/>
  <c r="H76" i="9"/>
  <c r="E78" i="9"/>
  <c r="E77" i="9"/>
  <c r="E76" i="9"/>
  <c r="K73" i="9"/>
  <c r="K72" i="9"/>
  <c r="K71" i="9"/>
  <c r="H73" i="9"/>
  <c r="H72" i="9"/>
  <c r="H71" i="9"/>
  <c r="E73" i="9"/>
  <c r="E72" i="9"/>
  <c r="E71" i="9"/>
  <c r="K68" i="9"/>
  <c r="K67" i="9"/>
  <c r="K66" i="9"/>
  <c r="H68" i="9"/>
  <c r="H67" i="9"/>
  <c r="H66" i="9"/>
  <c r="E68" i="9"/>
  <c r="E67" i="9"/>
  <c r="E66" i="9"/>
  <c r="K63" i="9"/>
  <c r="K62" i="9"/>
  <c r="K61" i="9"/>
  <c r="H63" i="9"/>
  <c r="H62" i="9"/>
  <c r="H61" i="9"/>
  <c r="E63" i="9"/>
  <c r="E62" i="9"/>
  <c r="E61" i="9"/>
  <c r="K58" i="9"/>
  <c r="K57" i="9"/>
  <c r="K56" i="9"/>
  <c r="H58" i="9"/>
  <c r="H57" i="9"/>
  <c r="H56" i="9"/>
  <c r="E58" i="9"/>
  <c r="E57" i="9"/>
  <c r="E56" i="9"/>
  <c r="K53" i="9"/>
  <c r="K52" i="9"/>
  <c r="K51" i="9"/>
  <c r="H53" i="9"/>
  <c r="H52" i="9"/>
  <c r="H51" i="9"/>
  <c r="E53" i="9"/>
  <c r="E52" i="9"/>
  <c r="E51" i="9"/>
  <c r="K48" i="9"/>
  <c r="K47" i="9"/>
  <c r="K46" i="9"/>
  <c r="H48" i="9"/>
  <c r="H47" i="9"/>
  <c r="H46" i="9"/>
  <c r="E48" i="9"/>
  <c r="E47" i="9"/>
  <c r="E46" i="9"/>
  <c r="K43" i="9"/>
  <c r="K42" i="9"/>
  <c r="K41" i="9"/>
  <c r="H43" i="9"/>
  <c r="H42" i="9"/>
  <c r="H41" i="9"/>
  <c r="E43" i="9"/>
  <c r="E42" i="9"/>
  <c r="E41" i="9"/>
  <c r="K38" i="9"/>
  <c r="K37" i="9"/>
  <c r="K36" i="9"/>
  <c r="H38" i="9"/>
  <c r="H37" i="9"/>
  <c r="H36" i="9"/>
  <c r="E38" i="9"/>
  <c r="E37" i="9"/>
  <c r="E36" i="9"/>
  <c r="K33" i="9"/>
  <c r="K32" i="9"/>
  <c r="K31" i="9"/>
  <c r="H33" i="9"/>
  <c r="H32" i="9"/>
  <c r="H31" i="9"/>
  <c r="E33" i="9"/>
  <c r="E32" i="9"/>
  <c r="E31" i="9"/>
  <c r="K28" i="9"/>
  <c r="K27" i="9"/>
  <c r="K26" i="9"/>
  <c r="H28" i="9"/>
  <c r="H27" i="9"/>
  <c r="H26" i="9"/>
  <c r="E28" i="9"/>
  <c r="E27" i="9"/>
  <c r="E26" i="9"/>
  <c r="A4" i="19"/>
  <c r="E3" i="19"/>
  <c r="E5" i="19"/>
  <c r="C3" i="19"/>
  <c r="C5" i="19"/>
  <c r="B121" i="9"/>
  <c r="B120" i="9"/>
  <c r="B116" i="9"/>
  <c r="B115" i="9"/>
  <c r="B111" i="9"/>
  <c r="A115" i="9"/>
  <c r="A110" i="9"/>
  <c r="B110" i="9"/>
  <c r="B106" i="9"/>
  <c r="B105" i="9"/>
  <c r="A105" i="9"/>
  <c r="B101" i="9"/>
  <c r="B100" i="9"/>
  <c r="A100" i="9"/>
  <c r="B96" i="9"/>
  <c r="B95" i="9"/>
  <c r="B91" i="9"/>
  <c r="B90" i="9"/>
  <c r="B86" i="9"/>
  <c r="B85" i="9"/>
  <c r="A85" i="9"/>
  <c r="B81" i="9"/>
  <c r="B80" i="9"/>
  <c r="B76" i="9"/>
  <c r="B75" i="9"/>
  <c r="A75" i="9"/>
  <c r="B71" i="9"/>
  <c r="B70" i="9"/>
  <c r="B66" i="9"/>
  <c r="B65" i="9"/>
  <c r="A65" i="9"/>
  <c r="B61" i="9"/>
  <c r="B60" i="9"/>
  <c r="B56" i="9"/>
  <c r="B55" i="9"/>
  <c r="A55" i="9"/>
  <c r="B51" i="9"/>
  <c r="B50" i="9"/>
  <c r="B46" i="9"/>
  <c r="B45" i="9"/>
  <c r="B41" i="9"/>
  <c r="B40" i="9"/>
  <c r="A40" i="9"/>
  <c r="B36" i="9"/>
  <c r="B31" i="9"/>
  <c r="B26" i="9"/>
  <c r="B25" i="9"/>
  <c r="B35" i="9"/>
  <c r="B30" i="9"/>
  <c r="B24" i="9"/>
  <c r="B2" i="9"/>
  <c r="A25" i="9"/>
  <c r="B16" i="9"/>
  <c r="B10" i="9"/>
  <c r="B4" i="9"/>
  <c r="B51" i="16"/>
  <c r="B50" i="16"/>
  <c r="B49" i="16"/>
  <c r="B48" i="16"/>
  <c r="A48" i="16"/>
  <c r="B47" i="16"/>
  <c r="B46" i="16"/>
  <c r="A46" i="16"/>
  <c r="B45" i="16"/>
  <c r="B44" i="16"/>
  <c r="A44" i="16"/>
  <c r="B43" i="16"/>
  <c r="B42" i="16"/>
  <c r="A42" i="16"/>
  <c r="B41" i="16"/>
  <c r="B40" i="16"/>
  <c r="B39" i="16"/>
  <c r="B38" i="16"/>
  <c r="B37" i="16"/>
  <c r="B36" i="16"/>
  <c r="A36" i="16"/>
  <c r="B35" i="16"/>
  <c r="B34" i="16"/>
  <c r="B33" i="16"/>
  <c r="B32" i="16"/>
  <c r="A32" i="16"/>
  <c r="B31" i="16"/>
  <c r="B30" i="16"/>
  <c r="B29" i="16"/>
  <c r="B28" i="16"/>
  <c r="A28" i="16"/>
  <c r="B27" i="16"/>
  <c r="B26" i="16"/>
  <c r="B25" i="16"/>
  <c r="B24" i="16"/>
  <c r="A24" i="16"/>
  <c r="B23" i="16"/>
  <c r="B22" i="16"/>
  <c r="B21" i="16"/>
  <c r="B20" i="16"/>
  <c r="B19" i="16"/>
  <c r="B18" i="16"/>
  <c r="A18" i="16"/>
  <c r="B17" i="16"/>
  <c r="B16" i="16"/>
  <c r="B15" i="16"/>
  <c r="B14" i="16"/>
  <c r="B13" i="16"/>
  <c r="B12" i="16"/>
  <c r="A12" i="16"/>
  <c r="B11" i="16"/>
  <c r="B8" i="16"/>
  <c r="B7" i="16"/>
  <c r="B6" i="16"/>
  <c r="B5" i="16"/>
  <c r="B4" i="16"/>
  <c r="B3" i="16"/>
  <c r="B2" i="16"/>
  <c r="B51" i="15"/>
  <c r="B50" i="15"/>
  <c r="B49" i="15"/>
  <c r="B48" i="15"/>
  <c r="A48" i="15"/>
  <c r="B47" i="15"/>
  <c r="B46" i="15"/>
  <c r="A46" i="15"/>
  <c r="B45" i="15"/>
  <c r="B44" i="15"/>
  <c r="A44" i="15"/>
  <c r="B43" i="15"/>
  <c r="B42" i="15"/>
  <c r="A42" i="15"/>
  <c r="B41" i="15"/>
  <c r="B40" i="15"/>
  <c r="B39" i="15"/>
  <c r="B38" i="15"/>
  <c r="B37" i="15"/>
  <c r="B36" i="15"/>
  <c r="A36" i="15"/>
  <c r="B35" i="15"/>
  <c r="B34" i="15"/>
  <c r="B33" i="15"/>
  <c r="B32" i="15"/>
  <c r="A32" i="15"/>
  <c r="B31" i="15"/>
  <c r="B30" i="15"/>
  <c r="B29" i="15"/>
  <c r="B28" i="15"/>
  <c r="A28" i="15"/>
  <c r="B27" i="15"/>
  <c r="B26" i="15"/>
  <c r="B25" i="15"/>
  <c r="B24" i="15"/>
  <c r="A24" i="15"/>
  <c r="B23" i="15"/>
  <c r="B22" i="15"/>
  <c r="B21" i="15"/>
  <c r="B20" i="15"/>
  <c r="B19" i="15"/>
  <c r="B18" i="15"/>
  <c r="A18" i="15"/>
  <c r="B17" i="15"/>
  <c r="B16" i="15"/>
  <c r="B15" i="15"/>
  <c r="B14" i="15"/>
  <c r="B13" i="15"/>
  <c r="B12" i="15"/>
  <c r="A12" i="15"/>
  <c r="B11" i="15"/>
  <c r="B8" i="15"/>
  <c r="B7" i="15"/>
  <c r="B6" i="15"/>
  <c r="B5" i="15"/>
  <c r="B4" i="15"/>
  <c r="B3" i="15"/>
  <c r="B2" i="15"/>
  <c r="B2" i="7"/>
  <c r="B51" i="7"/>
  <c r="B50" i="7"/>
  <c r="B49" i="7"/>
  <c r="B48" i="7"/>
  <c r="A48" i="7"/>
  <c r="B47" i="7"/>
  <c r="B46" i="7"/>
  <c r="A46" i="7"/>
  <c r="B45" i="7"/>
  <c r="B44" i="7"/>
  <c r="A44" i="7"/>
  <c r="B43" i="7"/>
  <c r="B42" i="7"/>
  <c r="A42" i="7"/>
  <c r="B41" i="7"/>
  <c r="B40" i="7"/>
  <c r="B39" i="7"/>
  <c r="B38" i="7"/>
  <c r="B37" i="7"/>
  <c r="B36" i="7"/>
  <c r="A36" i="7"/>
  <c r="B35" i="7"/>
  <c r="B34" i="7"/>
  <c r="B33" i="7"/>
  <c r="B32" i="7"/>
  <c r="A32" i="7"/>
  <c r="B31" i="7"/>
  <c r="B30" i="7"/>
  <c r="B29" i="7"/>
  <c r="B28" i="7"/>
  <c r="A28" i="7"/>
  <c r="B27" i="7"/>
  <c r="B26" i="7"/>
  <c r="B25" i="7"/>
  <c r="B24" i="7"/>
  <c r="A24" i="7"/>
  <c r="B23" i="7"/>
  <c r="B22" i="7"/>
  <c r="B21" i="7"/>
  <c r="B20" i="7"/>
  <c r="B19" i="7"/>
  <c r="B18" i="7"/>
  <c r="B17" i="7"/>
  <c r="B16" i="7"/>
  <c r="B15" i="7"/>
  <c r="B14" i="7"/>
  <c r="B13" i="7"/>
  <c r="B12" i="7"/>
  <c r="A18" i="7"/>
  <c r="A12" i="7"/>
  <c r="B11" i="7"/>
  <c r="B9" i="9"/>
  <c r="B3" i="9"/>
  <c r="B8" i="7"/>
  <c r="B7" i="7"/>
  <c r="B6" i="7"/>
  <c r="B5" i="7"/>
  <c r="B3" i="7"/>
  <c r="B4" i="7"/>
  <c r="B15" i="9"/>
  <c r="E6" i="9"/>
  <c r="K18" i="9"/>
  <c r="K12" i="9"/>
  <c r="K6" i="9"/>
  <c r="H18" i="9"/>
  <c r="E18" i="9"/>
  <c r="H12" i="9"/>
  <c r="H6" i="9"/>
  <c r="E12" i="9"/>
  <c r="A3" i="19"/>
  <c r="K1" i="9"/>
  <c r="J1" i="16"/>
  <c r="G1" i="16"/>
  <c r="D1" i="16"/>
  <c r="K17" i="9"/>
  <c r="K16" i="9"/>
  <c r="K11" i="9"/>
  <c r="K10" i="9"/>
  <c r="K5" i="9"/>
  <c r="K4" i="9"/>
  <c r="H17" i="9"/>
  <c r="H16" i="9"/>
  <c r="H11" i="9"/>
  <c r="H10" i="9"/>
  <c r="H5" i="9"/>
  <c r="H4" i="9"/>
  <c r="E17" i="9"/>
  <c r="E16" i="9"/>
  <c r="E11" i="9"/>
  <c r="E10" i="9"/>
  <c r="E5" i="9"/>
  <c r="E4" i="9"/>
  <c r="G2" i="19"/>
  <c r="E2" i="19"/>
  <c r="C2" i="19"/>
  <c r="H1" i="9"/>
  <c r="E1" i="9"/>
  <c r="J1" i="15"/>
  <c r="G1" i="15"/>
  <c r="D1" i="15"/>
  <c r="G9" i="19"/>
  <c r="C9" i="19"/>
  <c r="E9" i="19"/>
</calcChain>
</file>

<file path=xl/sharedStrings.xml><?xml version="1.0" encoding="utf-8"?>
<sst xmlns="http://schemas.openxmlformats.org/spreadsheetml/2006/main" count="802" uniqueCount="77">
  <si>
    <t>Beoordelaar 1: &lt;&lt;&gt;&gt;</t>
  </si>
  <si>
    <t>Beoordelaar 2: &lt;&lt;&gt;&gt;</t>
  </si>
  <si>
    <t>Beoordelaar 3: &lt;&lt;&gt;&gt;</t>
  </si>
  <si>
    <t>&lt;MOTIVATIE&gt;</t>
  </si>
  <si>
    <t>Beoordelaar 1</t>
  </si>
  <si>
    <t>Beoordelaar 2</t>
  </si>
  <si>
    <t>Beoordelaar 3</t>
  </si>
  <si>
    <t>Score:</t>
  </si>
  <si>
    <t>Totaalwaardes</t>
  </si>
  <si>
    <t>Onderdeel</t>
  </si>
  <si>
    <t>Totaal behaalde waarde criterium kwaliteit:</t>
  </si>
  <si>
    <t>Totaal behaalde waarde criterium prijs:</t>
  </si>
  <si>
    <t>Inschrijver 1</t>
  </si>
  <si>
    <t>Inschrijver 2</t>
  </si>
  <si>
    <t>Inschrijver 3</t>
  </si>
  <si>
    <t>FICTIEVE EINDWAARDE (prijs -/- kwaliteit):</t>
  </si>
  <si>
    <t>Totaalwaarde criterium kwaliteit</t>
  </si>
  <si>
    <t>SCORE:</t>
  </si>
  <si>
    <t>Motivatie</t>
  </si>
  <si>
    <t>Behaalde waarde:</t>
  </si>
  <si>
    <t>7.1	 BEANTWOORDING OPEN VRAGEN</t>
  </si>
  <si>
    <t>Totale score 7.1:</t>
  </si>
  <si>
    <t>BEOORDELINGSFORMULIER KWALITEIT</t>
  </si>
  <si>
    <t>Consensus (7.1.3)</t>
  </si>
  <si>
    <t>Consensus (7.1.2)</t>
  </si>
  <si>
    <t>Consensus (7.1.1)</t>
  </si>
  <si>
    <t xml:space="preserve">Zie bijlage 7 'kwaliteit'. </t>
  </si>
  <si>
    <t xml:space="preserve">7.1.1 	Flexibiliteit </t>
  </si>
  <si>
    <t xml:space="preserve">7.1.2 	Advies over ontwikkeling </t>
  </si>
  <si>
    <t>7.1.3 	Serviceorganisatie</t>
  </si>
  <si>
    <t>Om de kwaliteit en toegevoegde waarde van de inschrijver(s) te kunnen beoordelen dient inschrijver haar kwaliteit aan te tonen en meerwaarde uit te werken conform onderstaande open vragen.</t>
  </si>
  <si>
    <t>Uitmuntend</t>
  </si>
  <si>
    <t>Goed</t>
  </si>
  <si>
    <t>Voldoende</t>
  </si>
  <si>
    <t>Matig</t>
  </si>
  <si>
    <t>Onvoldoende</t>
  </si>
  <si>
    <t xml:space="preserve">De opdrachtgever hecht veel waarde aan een goed werkende en gebruiksvriendelijke online bestelportal. Allereerst zal inschrijver haar bestelportal demonstreren op locatie bij de aanbestedende dienst (zie hoofdstuk 7.3). Van deze demonstratie wordt verwacht dat inschrijver zelf het initiatief neemt om de portal te demonstreren. Het gaat hierbij om een live demonstratie (dus geen screenshots) van de eenvoud/ gebruikersvriendelijkheid van het plaatsen van een bestelling en de inzichtelijkheid in de catalogus van inschrijver. Vervolgens zullen de beoordelaars diverse items gaan bestellen, zoals dit ook in de praktijk zal gaan plaatsvinden (praktijksimulatie). De beoordelaars zullen vervolgens het bestelproces in de bestelapplicatie van inschrijver beoordelen. </t>
  </si>
  <si>
    <t>Algemeen</t>
  </si>
  <si>
    <t>Gebruikersvriendelijkheid algemeen</t>
  </si>
  <si>
    <t xml:space="preserve">Bestelproces &lt;&lt;item 1&gt;&gt; </t>
  </si>
  <si>
    <t>Bestelproces &lt;&lt;item 2&gt;&gt;</t>
  </si>
  <si>
    <t>Bestelproces &lt;&lt;item 3&gt;&gt;</t>
  </si>
  <si>
    <t>Inzichtelijkheid in de catalogus</t>
  </si>
  <si>
    <t>Zoekfunctie</t>
  </si>
  <si>
    <t>Prijzen (zal getest worden door de procesbegeleider, niet door de beoordelingscommissie).</t>
  </si>
  <si>
    <t>Huisstijl</t>
  </si>
  <si>
    <t>Communicatie</t>
  </si>
  <si>
    <t xml:space="preserve">Mogelijkheid om een bestelling of een gedeelte van een bestelling door te zetten naar het volgende schooljaar. </t>
  </si>
  <si>
    <t>Login werkt conform opgegeven inloggegevens.</t>
  </si>
  <si>
    <t>Algehele indruk opzet / uitstraling / laagdrempeligheid.</t>
  </si>
  <si>
    <t>Ja: 5 punten
Nee: 0 punten</t>
  </si>
  <si>
    <t>1 tot 5 punten</t>
  </si>
  <si>
    <t>Mogelijkheid van vrij tekstveld.</t>
  </si>
  <si>
    <t>Aanwezigheid van help-functies, automatische tips en ondersteuning</t>
  </si>
  <si>
    <t>Mogelijkheid voor het eenvoudig kiezen van een afleverlocatie (bijv. middels een pull-down menu)</t>
  </si>
  <si>
    <t>Ja: 5 punten
Redelijk: 3 punten
Nee: 0 punten</t>
  </si>
  <si>
    <t>Algehele indruk bij het bestellen van &lt;&lt;item 1&gt;&gt;.</t>
  </si>
  <si>
    <t>Logische opbouw van de schermen en eenvoud van de opzet van de bestelapplicatie bij het bestellen van &lt;&lt;item 1&gt;&gt;.</t>
  </si>
  <si>
    <t>Goed: 10 punten
Voldoende: 5 punten
Matig: 1 punt</t>
  </si>
  <si>
    <t xml:space="preserve">Algehele indruk bij het bestellen van &lt;&lt;item 2&gt;&gt;. </t>
  </si>
  <si>
    <t>Logische opbouw van de schermen en eenvoud van de opzet van de bestelapplicatie bij het bestellen van &lt;&lt;item 2&gt;&gt;.</t>
  </si>
  <si>
    <t xml:space="preserve">Algehele indruk bij het bestellen van &lt;&lt;item 3&gt;&gt;. </t>
  </si>
  <si>
    <t>Logische opbouw van de schermen en eenvoud van de opzet van de bestelapplicatie bij het bestellen van &lt;&lt;item 3&gt;&gt;.</t>
  </si>
  <si>
    <t>Algehele indruk bij de catalogus.</t>
  </si>
  <si>
    <t xml:space="preserve">Logische opbouw van de schermen en eenvoud van de opzet van de catalogus. </t>
  </si>
  <si>
    <t xml:space="preserve">Aanwezigheid van de keuze voor een alternatief (tweede) product. </t>
  </si>
  <si>
    <t>Ja: 10 punten
Nee: 0 punten</t>
  </si>
  <si>
    <t xml:space="preserve">Aanwezigheid van een gebruiksvriendelijke en werkende zoekfunctie, waarin gezocht kan worden op omschrijving (bijv. ruitjes papier). </t>
  </si>
  <si>
    <t>Juiste prijzen (tarieven conform het ingediende prijzenblad van de inschrijver en BTW) komt online in beeld (tijdens bestellen). Dit moet gelden voor alle bestellingen (te beoordelen door de procesbegeleider).</t>
  </si>
  <si>
    <t>De website is herkenbaar voor gebruikers/bestellers van de aanbestedende dienst als ware het een eigen webshop van aanbestedende dienst is.</t>
  </si>
  <si>
    <t xml:space="preserve">Automatische e-mail notificatie/opdrachtbevestiging (e-mailadres moet dus een verplicht veld zijn). Weergave van de complete levering. </t>
  </si>
  <si>
    <t xml:space="preserve">Mate van inzichtelijkheid van de levertijd, leverdatum en bestelstatus. </t>
  </si>
  <si>
    <t>7.2 Online bestelportal</t>
  </si>
  <si>
    <t>Voldoet goed: 10 punten
Aanwezig maar beperkt: 5 punten
Niet aanwezig: 1 punt</t>
  </si>
  <si>
    <t>Consensus</t>
  </si>
  <si>
    <t>Totale score 7.2:</t>
  </si>
  <si>
    <t>Factor: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</si>
</sst>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26"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b/>
      <sz val="10"/>
      <color indexed="8"/>
      <name val="Verdana"/>
      <family val="2"/>
    </font>
    <font>
      <b/>
      <sz val="10"/>
      <name val="Verdana"/>
      <family val="2"/>
    </font>
    <font>
      <sz val="10"/>
      <color theme="1"/>
      <name val="Calibri"/>
      <family val="2"/>
      <scheme val="minor"/>
    </font>
    <font>
      <sz val="12"/>
      <color rgb="FF454545"/>
      <name val="Helvetica Neue"/>
      <family val="2"/>
    </font>
    <font>
      <b/>
      <sz val="11"/>
      <color theme="1"/>
      <name val="Calibri"/>
      <family val="2"/>
      <scheme val="minor"/>
    </font>
    <font>
      <b/>
      <sz val="14"/>
      <color theme="1"/>
      <name val="Verdana"/>
      <family val="2"/>
    </font>
    <font>
      <b/>
      <sz val="18"/>
      <color theme="0"/>
      <name val="Verdana"/>
      <family val="2"/>
    </font>
    <font>
      <sz val="11"/>
      <color theme="0"/>
      <name val="Calibri"/>
      <family val="2"/>
      <scheme val="minor"/>
    </font>
    <font>
      <b/>
      <sz val="12"/>
      <name val="Verdana"/>
      <family val="2"/>
    </font>
    <font>
      <b/>
      <sz val="20"/>
      <color indexed="8"/>
      <name val="Verdana"/>
      <family val="2"/>
    </font>
    <font>
      <sz val="20"/>
      <color theme="1"/>
      <name val="Verdana"/>
      <family val="2"/>
    </font>
    <font>
      <b/>
      <sz val="20"/>
      <name val="Verdana"/>
      <family val="2"/>
    </font>
    <font>
      <b/>
      <sz val="15"/>
      <color indexed="8"/>
      <name val="Verdana"/>
      <family val="2"/>
    </font>
    <font>
      <sz val="15"/>
      <color theme="1"/>
      <name val="Verdana"/>
      <family val="2"/>
    </font>
    <font>
      <b/>
      <sz val="15"/>
      <name val="Verdana"/>
      <family val="2"/>
    </font>
  </fonts>
  <fills count="8">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499984740745262"/>
        <bgColor indexed="64"/>
      </patternFill>
    </fill>
    <fill>
      <patternFill patternType="solid">
        <fgColor theme="6"/>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36">
    <xf numFmtId="0" fontId="0" fillId="0" borderId="0" xfId="0"/>
    <xf numFmtId="0" fontId="0" fillId="0" borderId="0" xfId="0" applyAlignment="1">
      <alignment wrapText="1"/>
    </xf>
    <xf numFmtId="0" fontId="1" fillId="0" borderId="0" xfId="0" applyFont="1"/>
    <xf numFmtId="0" fontId="2" fillId="0" borderId="0" xfId="0" applyFont="1"/>
    <xf numFmtId="165" fontId="2" fillId="0" borderId="0" xfId="0" applyNumberFormat="1" applyFont="1" applyAlignment="1">
      <alignment horizontal="center"/>
    </xf>
    <xf numFmtId="0" fontId="2" fillId="2" borderId="0" xfId="0" applyFont="1" applyFill="1"/>
    <xf numFmtId="0" fontId="3" fillId="2" borderId="7" xfId="0" applyFont="1" applyFill="1" applyBorder="1" applyAlignment="1">
      <alignment horizontal="left" vertical="center" indent="1"/>
    </xf>
    <xf numFmtId="0" fontId="2" fillId="2" borderId="7" xfId="0" applyFont="1" applyFill="1" applyBorder="1" applyAlignment="1">
      <alignment horizontal="left" vertical="center" wrapText="1" indent="1"/>
    </xf>
    <xf numFmtId="0" fontId="4" fillId="2" borderId="7" xfId="0" applyFont="1" applyFill="1" applyBorder="1" applyAlignment="1">
      <alignment horizontal="left" vertical="center" indent="1"/>
    </xf>
    <xf numFmtId="0" fontId="3" fillId="2" borderId="7" xfId="0" applyFont="1" applyFill="1" applyBorder="1" applyAlignment="1">
      <alignment horizontal="center" vertical="center"/>
    </xf>
    <xf numFmtId="0" fontId="4" fillId="2" borderId="7" xfId="0" applyFont="1" applyFill="1" applyBorder="1" applyAlignment="1">
      <alignment horizontal="left" vertical="center"/>
    </xf>
    <xf numFmtId="0" fontId="13" fillId="0" borderId="0" xfId="0" applyFont="1"/>
    <xf numFmtId="0" fontId="14" fillId="0" borderId="0" xfId="0" applyFont="1"/>
    <xf numFmtId="167" fontId="4" fillId="2" borderId="7" xfId="0" applyNumberFormat="1" applyFont="1" applyFill="1" applyBorder="1" applyAlignment="1">
      <alignment horizontal="left" vertical="center"/>
    </xf>
    <xf numFmtId="0" fontId="4" fillId="3" borderId="2" xfId="0" applyFont="1" applyFill="1" applyBorder="1" applyAlignment="1" applyProtection="1">
      <alignment horizontal="left" vertical="center" indent="1"/>
      <protection locked="0"/>
    </xf>
    <xf numFmtId="0" fontId="1" fillId="4" borderId="2" xfId="0" applyFont="1" applyFill="1" applyBorder="1" applyAlignment="1">
      <alignment horizontal="left" vertical="center" indent="1"/>
    </xf>
    <xf numFmtId="0" fontId="2" fillId="3" borderId="2" xfId="0" applyFont="1" applyFill="1" applyBorder="1"/>
    <xf numFmtId="0" fontId="2" fillId="3" borderId="4" xfId="0" applyFont="1" applyFill="1" applyBorder="1"/>
    <xf numFmtId="0" fontId="2" fillId="3" borderId="3" xfId="0" applyFont="1" applyFill="1" applyBorder="1"/>
    <xf numFmtId="165" fontId="3" fillId="5" borderId="4" xfId="0" applyNumberFormat="1" applyFont="1" applyFill="1" applyBorder="1" applyAlignment="1" applyProtection="1">
      <alignment horizontal="center" vertical="center"/>
      <protection locked="0"/>
    </xf>
    <xf numFmtId="165" fontId="3" fillId="5" borderId="3" xfId="0" applyNumberFormat="1" applyFont="1" applyFill="1" applyBorder="1" applyAlignment="1">
      <alignment horizontal="center" vertical="center"/>
    </xf>
    <xf numFmtId="0" fontId="8" fillId="3" borderId="1" xfId="0" applyFont="1" applyFill="1" applyBorder="1" applyAlignment="1">
      <alignment horizontal="center" vertical="center" wrapText="1"/>
    </xf>
    <xf numFmtId="0" fontId="7" fillId="4" borderId="4" xfId="0" applyFont="1" applyFill="1" applyBorder="1" applyAlignment="1">
      <alignment horizontal="center" vertical="center"/>
    </xf>
    <xf numFmtId="0" fontId="8" fillId="4" borderId="1" xfId="0" applyFont="1" applyFill="1" applyBorder="1" applyAlignment="1" applyProtection="1">
      <alignment horizontal="center" vertical="center" wrapText="1"/>
      <protection locked="0"/>
    </xf>
    <xf numFmtId="164" fontId="2" fillId="5"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xf>
    <xf numFmtId="0" fontId="4" fillId="3" borderId="2" xfId="0" applyFont="1" applyFill="1" applyBorder="1" applyAlignment="1">
      <alignment vertical="center"/>
    </xf>
    <xf numFmtId="0" fontId="4" fillId="3" borderId="3" xfId="0" applyFont="1" applyFill="1" applyBorder="1" applyAlignment="1">
      <alignment vertical="center"/>
    </xf>
    <xf numFmtId="0" fontId="1" fillId="4" borderId="1" xfId="0" applyFont="1" applyFill="1" applyBorder="1" applyAlignment="1">
      <alignment horizontal="left" vertical="center"/>
    </xf>
    <xf numFmtId="0" fontId="1" fillId="4" borderId="1" xfId="0" applyFont="1" applyFill="1" applyBorder="1" applyAlignment="1">
      <alignment horizontal="center" vertical="center"/>
    </xf>
    <xf numFmtId="0" fontId="1" fillId="5" borderId="1" xfId="0" applyFont="1" applyFill="1" applyBorder="1" applyAlignment="1">
      <alignment vertical="center" wrapText="1"/>
    </xf>
    <xf numFmtId="0" fontId="1" fillId="5" borderId="1" xfId="0" applyFont="1" applyFill="1" applyBorder="1" applyAlignment="1">
      <alignment horizontal="right" vertical="center"/>
    </xf>
    <xf numFmtId="166" fontId="1" fillId="5" borderId="1" xfId="0" applyNumberFormat="1" applyFont="1" applyFill="1" applyBorder="1" applyAlignment="1" applyProtection="1">
      <alignment horizontal="center" vertical="center"/>
      <protection locked="0"/>
    </xf>
    <xf numFmtId="0" fontId="17" fillId="3" borderId="1" xfId="0" applyFont="1" applyFill="1" applyBorder="1" applyAlignment="1">
      <alignment horizontal="center" vertical="center"/>
    </xf>
    <xf numFmtId="167" fontId="4" fillId="3" borderId="1" xfId="0" applyNumberFormat="1" applyFont="1" applyFill="1" applyBorder="1" applyAlignment="1">
      <alignment horizontal="center" vertical="center"/>
    </xf>
    <xf numFmtId="166" fontId="4" fillId="3" borderId="1" xfId="0" applyNumberFormat="1" applyFont="1" applyFill="1" applyBorder="1" applyAlignment="1">
      <alignment horizontal="center" vertical="center"/>
    </xf>
    <xf numFmtId="0" fontId="4" fillId="3" borderId="1" xfId="0" applyFont="1" applyFill="1" applyBorder="1" applyAlignment="1">
      <alignment horizontal="right" vertical="center"/>
    </xf>
    <xf numFmtId="0" fontId="10" fillId="3" borderId="1" xfId="0" applyFont="1" applyFill="1" applyBorder="1" applyAlignment="1">
      <alignment horizontal="left" vertical="center" wrapText="1"/>
    </xf>
    <xf numFmtId="166" fontId="12" fillId="4" borderId="2" xfId="0" applyNumberFormat="1" applyFont="1" applyFill="1" applyBorder="1" applyAlignment="1">
      <alignment vertical="center" wrapText="1"/>
    </xf>
    <xf numFmtId="166" fontId="12" fillId="4" borderId="3" xfId="0" applyNumberFormat="1" applyFont="1" applyFill="1" applyBorder="1" applyAlignment="1">
      <alignment vertical="center" wrapText="1"/>
    </xf>
    <xf numFmtId="0" fontId="10" fillId="3" borderId="8" xfId="0" applyFont="1" applyFill="1" applyBorder="1" applyAlignment="1">
      <alignment horizontal="left" vertical="center" wrapText="1"/>
    </xf>
    <xf numFmtId="0" fontId="8" fillId="3" borderId="6" xfId="0" applyFont="1" applyFill="1" applyBorder="1" applyAlignment="1">
      <alignment vertical="center" wrapText="1"/>
    </xf>
    <xf numFmtId="0" fontId="8" fillId="3" borderId="0" xfId="0" applyFont="1" applyFill="1" applyAlignment="1">
      <alignment vertical="center" wrapText="1"/>
    </xf>
    <xf numFmtId="0" fontId="8" fillId="3" borderId="12" xfId="0" applyFont="1" applyFill="1" applyBorder="1" applyAlignment="1">
      <alignment vertical="center" wrapText="1"/>
    </xf>
    <xf numFmtId="0" fontId="4" fillId="0" borderId="7" xfId="0" applyFont="1" applyBorder="1" applyAlignment="1">
      <alignment horizontal="left" vertical="center" indent="1"/>
    </xf>
    <xf numFmtId="0" fontId="3" fillId="0" borderId="7" xfId="0" applyFont="1" applyBorder="1" applyAlignment="1">
      <alignment horizontal="left" vertical="center" indent="1"/>
    </xf>
    <xf numFmtId="0" fontId="2" fillId="0" borderId="7" xfId="0" applyFont="1" applyBorder="1" applyAlignment="1">
      <alignment horizontal="left" vertical="center" wrapText="1" indent="1"/>
    </xf>
    <xf numFmtId="0" fontId="2" fillId="0" borderId="7" xfId="0" applyFont="1" applyBorder="1"/>
    <xf numFmtId="0" fontId="3" fillId="5" borderId="1" xfId="0" applyFont="1" applyFill="1" applyBorder="1" applyAlignment="1">
      <alignment vertical="center" wrapText="1"/>
    </xf>
    <xf numFmtId="0" fontId="2" fillId="5" borderId="1" xfId="0" applyFont="1" applyFill="1" applyBorder="1" applyAlignment="1">
      <alignment vertical="center" wrapText="1"/>
    </xf>
    <xf numFmtId="0" fontId="2" fillId="0" borderId="7" xfId="0" applyFont="1" applyBorder="1" applyAlignment="1">
      <alignment horizontal="left" vertical="center" wrapText="1"/>
    </xf>
    <xf numFmtId="165" fontId="3" fillId="5" borderId="4" xfId="0" applyNumberFormat="1" applyFont="1" applyFill="1" applyBorder="1" applyAlignment="1" applyProtection="1">
      <alignment horizontal="center" vertical="center" wrapText="1"/>
      <protection locked="0"/>
    </xf>
    <xf numFmtId="165" fontId="3" fillId="5" borderId="3" xfId="0" applyNumberFormat="1" applyFont="1" applyFill="1" applyBorder="1" applyAlignment="1">
      <alignment horizontal="center" vertical="center" wrapText="1"/>
    </xf>
    <xf numFmtId="0" fontId="1" fillId="0" borderId="0" xfId="0" applyFont="1" applyAlignment="1">
      <alignment wrapText="1"/>
    </xf>
    <xf numFmtId="0" fontId="2" fillId="0" borderId="0" xfId="0" applyFont="1" applyAlignment="1">
      <alignment wrapText="1"/>
    </xf>
    <xf numFmtId="0" fontId="1" fillId="3" borderId="10" xfId="0" applyFont="1" applyFill="1" applyBorder="1" applyAlignment="1">
      <alignment horizontal="center" vertical="center"/>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18" fillId="0" borderId="0" xfId="0" applyFont="1"/>
    <xf numFmtId="0" fontId="7" fillId="4" borderId="1" xfId="0" applyFont="1" applyFill="1" applyBorder="1" applyAlignment="1">
      <alignment horizontal="center" vertical="center" wrapText="1"/>
    </xf>
    <xf numFmtId="0" fontId="13" fillId="0" borderId="0" xfId="0" applyFont="1" applyAlignment="1">
      <alignment wrapText="1"/>
    </xf>
    <xf numFmtId="0" fontId="2" fillId="2" borderId="0" xfId="0" applyFont="1" applyFill="1" applyAlignment="1">
      <alignment wrapText="1"/>
    </xf>
    <xf numFmtId="0" fontId="2" fillId="4" borderId="1" xfId="0" applyFont="1" applyFill="1" applyBorder="1" applyAlignment="1">
      <alignment vertical="center" wrapText="1"/>
    </xf>
    <xf numFmtId="0" fontId="2" fillId="5" borderId="1" xfId="0" applyFont="1" applyFill="1" applyBorder="1" applyAlignment="1">
      <alignment horizontal="right" vertical="center" wrapText="1"/>
    </xf>
    <xf numFmtId="0" fontId="2" fillId="4" borderId="1" xfId="0" applyFont="1" applyFill="1" applyBorder="1" applyAlignment="1">
      <alignment horizontal="right" vertical="center" wrapText="1"/>
    </xf>
    <xf numFmtId="0" fontId="2" fillId="6" borderId="0" xfId="0" applyFont="1" applyFill="1"/>
    <xf numFmtId="0" fontId="3" fillId="4" borderId="1" xfId="0" applyFont="1" applyFill="1" applyBorder="1" applyAlignment="1">
      <alignment vertical="center" wrapText="1"/>
    </xf>
    <xf numFmtId="0" fontId="0" fillId="6" borderId="0" xfId="0" applyFill="1"/>
    <xf numFmtId="166" fontId="1" fillId="5" borderId="1" xfId="0" applyNumberFormat="1" applyFont="1" applyFill="1" applyBorder="1" applyAlignment="1">
      <alignment horizontal="center" vertical="center" wrapText="1"/>
    </xf>
    <xf numFmtId="0" fontId="19" fillId="4" borderId="1" xfId="0" applyFont="1" applyFill="1" applyBorder="1" applyAlignment="1" applyProtection="1">
      <alignment horizontal="center" vertical="center" wrapText="1"/>
      <protection locked="0"/>
    </xf>
    <xf numFmtId="0" fontId="16" fillId="3" borderId="6" xfId="0" applyFont="1" applyFill="1" applyBorder="1" applyAlignment="1">
      <alignment horizontal="center" vertical="center" wrapText="1"/>
    </xf>
    <xf numFmtId="0" fontId="16" fillId="3" borderId="0" xfId="0" applyFont="1" applyFill="1" applyAlignment="1">
      <alignment horizontal="center" vertical="center" wrapText="1"/>
    </xf>
    <xf numFmtId="0" fontId="2" fillId="5" borderId="2" xfId="0" applyFont="1" applyFill="1" applyBorder="1" applyAlignment="1">
      <alignment horizontal="left" vertical="center" wrapText="1"/>
    </xf>
    <xf numFmtId="0" fontId="2" fillId="5" borderId="3" xfId="0" applyFont="1" applyFill="1" applyBorder="1" applyAlignment="1">
      <alignment horizontal="left" vertical="center" wrapText="1"/>
    </xf>
    <xf numFmtId="0" fontId="3" fillId="5"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2" fillId="5" borderId="8" xfId="0" applyFont="1" applyFill="1" applyBorder="1" applyAlignment="1">
      <alignment horizontal="left" vertical="center" wrapText="1"/>
    </xf>
    <xf numFmtId="0" fontId="2" fillId="5" borderId="7" xfId="0" applyFont="1" applyFill="1" applyBorder="1" applyAlignment="1">
      <alignment horizontal="left" vertical="center" wrapText="1"/>
    </xf>
    <xf numFmtId="0" fontId="2" fillId="5" borderId="13" xfId="0" applyFont="1" applyFill="1" applyBorder="1" applyAlignment="1">
      <alignment horizontal="left" vertical="center" wrapText="1"/>
    </xf>
    <xf numFmtId="0" fontId="2" fillId="4" borderId="8" xfId="0" applyFont="1" applyFill="1" applyBorder="1" applyAlignment="1">
      <alignment horizontal="left" vertical="center" wrapText="1"/>
    </xf>
    <xf numFmtId="0" fontId="2" fillId="4" borderId="7" xfId="0" applyFont="1" applyFill="1" applyBorder="1" applyAlignment="1">
      <alignment horizontal="left" vertical="center" wrapText="1"/>
    </xf>
    <xf numFmtId="0" fontId="2" fillId="4" borderId="13" xfId="0" applyFont="1" applyFill="1" applyBorder="1" applyAlignment="1">
      <alignment horizontal="left" vertical="center" wrapText="1"/>
    </xf>
    <xf numFmtId="165" fontId="3" fillId="4" borderId="4" xfId="0" applyNumberFormat="1" applyFont="1" applyFill="1" applyBorder="1" applyAlignment="1" applyProtection="1">
      <alignment horizontal="center" vertical="center" wrapText="1"/>
      <protection locked="0"/>
    </xf>
    <xf numFmtId="165" fontId="3" fillId="4" borderId="3" xfId="0" applyNumberFormat="1" applyFont="1" applyFill="1" applyBorder="1" applyAlignment="1" applyProtection="1">
      <alignment horizontal="center" vertical="center" wrapText="1"/>
      <protection locked="0"/>
    </xf>
    <xf numFmtId="165" fontId="3" fillId="4" borderId="2"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4" fillId="3" borderId="4" xfId="0" applyNumberFormat="1" applyFont="1" applyFill="1" applyBorder="1" applyAlignment="1" applyProtection="1">
      <alignment horizontal="center" vertical="center"/>
      <protection locked="0"/>
    </xf>
    <xf numFmtId="165" fontId="3" fillId="4" borderId="4" xfId="0" applyNumberFormat="1" applyFont="1" applyFill="1" applyBorder="1" applyAlignment="1">
      <alignment horizontal="center" vertical="center"/>
    </xf>
    <xf numFmtId="165" fontId="3" fillId="4" borderId="3" xfId="0" applyNumberFormat="1" applyFont="1" applyFill="1" applyBorder="1" applyAlignment="1">
      <alignment horizontal="center" vertical="center"/>
    </xf>
    <xf numFmtId="0" fontId="3" fillId="5" borderId="8" xfId="0" applyFont="1" applyFill="1" applyBorder="1" applyAlignment="1">
      <alignment vertical="center"/>
    </xf>
    <xf numFmtId="0" fontId="3" fillId="5" borderId="7" xfId="0" applyFont="1" applyFill="1" applyBorder="1" applyAlignment="1">
      <alignment vertical="center"/>
    </xf>
    <xf numFmtId="0" fontId="3" fillId="5" borderId="13" xfId="0" applyFont="1" applyFill="1" applyBorder="1" applyAlignment="1">
      <alignment vertical="center"/>
    </xf>
    <xf numFmtId="0" fontId="3" fillId="4" borderId="8" xfId="0" applyFont="1" applyFill="1" applyBorder="1" applyAlignment="1">
      <alignment vertical="center" wrapText="1"/>
    </xf>
    <xf numFmtId="0" fontId="3" fillId="4" borderId="7" xfId="0" applyFont="1" applyFill="1" applyBorder="1" applyAlignment="1">
      <alignment vertical="center" wrapText="1"/>
    </xf>
    <xf numFmtId="0" fontId="3" fillId="4" borderId="13" xfId="0" applyFont="1" applyFill="1" applyBorder="1" applyAlignment="1">
      <alignment vertical="center" wrapText="1"/>
    </xf>
    <xf numFmtId="0" fontId="3" fillId="5" borderId="1" xfId="0" applyFont="1" applyFill="1" applyBorder="1" applyAlignment="1">
      <alignment vertical="center"/>
    </xf>
    <xf numFmtId="0" fontId="3" fillId="4" borderId="1" xfId="0" applyFont="1" applyFill="1" applyBorder="1" applyAlignment="1">
      <alignment vertical="center"/>
    </xf>
    <xf numFmtId="0" fontId="3" fillId="4" borderId="1" xfId="0" applyFont="1" applyFill="1" applyBorder="1" applyAlignment="1">
      <alignment vertical="center" wrapText="1"/>
    </xf>
    <xf numFmtId="165" fontId="4" fillId="3" borderId="2" xfId="0" applyNumberFormat="1" applyFont="1" applyFill="1" applyBorder="1" applyAlignment="1">
      <alignment horizontal="center" vertical="center"/>
    </xf>
    <xf numFmtId="165" fontId="4" fillId="3" borderId="3" xfId="0" applyNumberFormat="1" applyFont="1" applyFill="1" applyBorder="1" applyAlignment="1">
      <alignment horizontal="center" vertical="center"/>
    </xf>
    <xf numFmtId="165" fontId="4" fillId="3" borderId="4" xfId="0" applyNumberFormat="1" applyFont="1" applyFill="1" applyBorder="1" applyAlignment="1">
      <alignment horizontal="center" vertical="center"/>
    </xf>
    <xf numFmtId="0" fontId="11" fillId="3" borderId="1" xfId="0" applyFont="1" applyFill="1" applyBorder="1" applyAlignment="1">
      <alignment horizontal="right" vertical="center" wrapText="1"/>
    </xf>
    <xf numFmtId="0" fontId="15" fillId="5" borderId="8" xfId="0" applyFont="1" applyFill="1" applyBorder="1" applyAlignment="1">
      <alignment horizontal="left" vertical="center"/>
    </xf>
    <xf numFmtId="0" fontId="15" fillId="5" borderId="7" xfId="0" applyFont="1" applyFill="1" applyBorder="1" applyAlignment="1">
      <alignment horizontal="left" vertical="center"/>
    </xf>
    <xf numFmtId="164" fontId="2" fillId="5" borderId="1" xfId="0" applyNumberFormat="1" applyFont="1" applyFill="1" applyBorder="1" applyAlignment="1" applyProtection="1">
      <alignment horizontal="center" vertical="center" wrapText="1"/>
      <protection locked="0"/>
    </xf>
    <xf numFmtId="0" fontId="9" fillId="3" borderId="1" xfId="0" applyFont="1" applyFill="1" applyBorder="1" applyAlignment="1">
      <alignment horizontal="right" vertical="center" wrapText="1"/>
    </xf>
    <xf numFmtId="0" fontId="15" fillId="4" borderId="8" xfId="0" applyFont="1" applyFill="1" applyBorder="1" applyAlignment="1">
      <alignment horizontal="left" vertical="center"/>
    </xf>
    <xf numFmtId="0" fontId="15" fillId="4" borderId="7" xfId="0" applyFont="1" applyFill="1" applyBorder="1" applyAlignment="1">
      <alignment horizontal="left" vertical="center"/>
    </xf>
    <xf numFmtId="0" fontId="15" fillId="4" borderId="13" xfId="0" applyFont="1" applyFill="1" applyBorder="1" applyAlignment="1">
      <alignment horizontal="left" vertical="center"/>
    </xf>
    <xf numFmtId="0" fontId="10" fillId="3" borderId="1" xfId="0" applyFont="1" applyFill="1" applyBorder="1" applyAlignment="1">
      <alignment horizontal="left" vertical="center" wrapText="1"/>
    </xf>
    <xf numFmtId="0" fontId="15" fillId="5" borderId="13" xfId="0" applyFont="1" applyFill="1" applyBorder="1" applyAlignment="1">
      <alignment horizontal="left" vertical="center"/>
    </xf>
    <xf numFmtId="0" fontId="15" fillId="4" borderId="12" xfId="0" applyFont="1" applyFill="1" applyBorder="1" applyAlignment="1">
      <alignment horizontal="left" vertical="center"/>
    </xf>
    <xf numFmtId="0" fontId="1" fillId="3" borderId="9"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9" fillId="3" borderId="2" xfId="0" applyFont="1" applyFill="1" applyBorder="1" applyAlignment="1">
      <alignment horizontal="right" vertical="center" wrapText="1"/>
    </xf>
    <xf numFmtId="0" fontId="9" fillId="3" borderId="3" xfId="0" applyFont="1" applyFill="1" applyBorder="1" applyAlignment="1">
      <alignment horizontal="right" vertical="center" wrapText="1"/>
    </xf>
    <xf numFmtId="0" fontId="15" fillId="5" borderId="1" xfId="0" applyFont="1" applyFill="1" applyBorder="1" applyAlignment="1">
      <alignment horizontal="left" vertical="center"/>
    </xf>
    <xf numFmtId="0" fontId="15" fillId="4" borderId="8" xfId="0" applyFont="1" applyFill="1" applyBorder="1" applyAlignment="1">
      <alignment horizontal="left" vertical="center" wrapText="1"/>
    </xf>
    <xf numFmtId="0" fontId="15" fillId="4" borderId="7" xfId="0" applyFont="1" applyFill="1" applyBorder="1" applyAlignment="1">
      <alignment horizontal="left" vertical="center" wrapText="1"/>
    </xf>
    <xf numFmtId="0" fontId="15" fillId="4" borderId="1" xfId="0" applyFont="1" applyFill="1" applyBorder="1" applyAlignment="1">
      <alignment horizontal="left" vertical="center"/>
    </xf>
    <xf numFmtId="0" fontId="20" fillId="3" borderId="1" xfId="0" applyFont="1" applyFill="1" applyBorder="1" applyAlignment="1">
      <alignment horizontal="right" vertical="center" wrapText="1"/>
    </xf>
    <xf numFmtId="0" fontId="21" fillId="2" borderId="7" xfId="0" applyFont="1" applyFill="1" applyBorder="1" applyAlignment="1">
      <alignment horizontal="left" vertical="center" wrapText="1" indent="1"/>
    </xf>
    <xf numFmtId="166" fontId="22" fillId="4" borderId="2" xfId="0" applyNumberFormat="1" applyFont="1" applyFill="1" applyBorder="1" applyAlignment="1">
      <alignment vertical="center" wrapText="1"/>
    </xf>
    <xf numFmtId="166" fontId="22" fillId="4" borderId="3" xfId="0" applyNumberFormat="1" applyFont="1" applyFill="1" applyBorder="1" applyAlignment="1">
      <alignment vertical="center" wrapText="1"/>
    </xf>
    <xf numFmtId="0" fontId="21" fillId="6" borderId="0" xfId="0" applyFont="1" applyFill="1"/>
    <xf numFmtId="0" fontId="21" fillId="0" borderId="0" xfId="0" applyFont="1"/>
    <xf numFmtId="0" fontId="23" fillId="7" borderId="1" xfId="0" applyFont="1" applyFill="1" applyBorder="1" applyAlignment="1">
      <alignment horizontal="right" vertical="center" wrapText="1"/>
    </xf>
    <xf numFmtId="0" fontId="24" fillId="2" borderId="7" xfId="0" applyFont="1" applyFill="1" applyBorder="1" applyAlignment="1">
      <alignment horizontal="left" vertical="center" wrapText="1" indent="1"/>
    </xf>
    <xf numFmtId="166" fontId="25" fillId="7" borderId="2" xfId="0" applyNumberFormat="1" applyFont="1" applyFill="1" applyBorder="1" applyAlignment="1">
      <alignment horizontal="center" vertical="center" wrapText="1"/>
    </xf>
    <xf numFmtId="166" fontId="25" fillId="7" borderId="4" xfId="0" applyNumberFormat="1" applyFont="1" applyFill="1" applyBorder="1" applyAlignment="1">
      <alignment horizontal="center" vertical="center" wrapText="1"/>
    </xf>
    <xf numFmtId="166" fontId="25" fillId="7" borderId="3" xfId="0" applyNumberFormat="1" applyFont="1" applyFill="1" applyBorder="1" applyAlignment="1">
      <alignment horizontal="center"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C9"/>
  <sheetViews>
    <sheetView showGridLines="0" zoomScale="120" zoomScaleNormal="120" workbookViewId="0">
      <selection activeCell="A9" sqref="A1:XFD9"/>
    </sheetView>
  </sheetViews>
  <sheetFormatPr baseColWidth="10" defaultRowHeight="15" x14ac:dyDescent="0.2"/>
  <cols>
    <col min="1" max="1" width="80.83203125" customWidth="1"/>
    <col min="2" max="2" width="27.33203125" customWidth="1"/>
  </cols>
  <sheetData>
    <row r="1" spans="1:3" ht="33" customHeight="1" x14ac:dyDescent="0.2">
      <c r="A1" s="70" t="s">
        <v>22</v>
      </c>
      <c r="B1" s="71"/>
      <c r="C1" s="58" t="s">
        <v>7</v>
      </c>
    </row>
    <row r="2" spans="1:3" ht="30" customHeight="1" x14ac:dyDescent="0.2">
      <c r="A2" s="75" t="s">
        <v>20</v>
      </c>
      <c r="B2" s="75"/>
      <c r="C2" s="58" t="s">
        <v>31</v>
      </c>
    </row>
    <row r="3" spans="1:3" ht="90" customHeight="1" x14ac:dyDescent="0.2">
      <c r="A3" s="74" t="s">
        <v>30</v>
      </c>
      <c r="B3" s="74"/>
      <c r="C3" s="58" t="s">
        <v>32</v>
      </c>
    </row>
    <row r="4" spans="1:3" ht="20" customHeight="1" x14ac:dyDescent="0.2">
      <c r="A4" s="76" t="s">
        <v>27</v>
      </c>
      <c r="B4" s="77"/>
      <c r="C4" s="58" t="s">
        <v>33</v>
      </c>
    </row>
    <row r="5" spans="1:3" ht="50" customHeight="1" x14ac:dyDescent="0.2">
      <c r="A5" s="72" t="s">
        <v>26</v>
      </c>
      <c r="B5" s="73"/>
      <c r="C5" s="58" t="s">
        <v>34</v>
      </c>
    </row>
    <row r="6" spans="1:3" ht="20" customHeight="1" x14ac:dyDescent="0.2">
      <c r="A6" s="76" t="s">
        <v>28</v>
      </c>
      <c r="B6" s="77"/>
      <c r="C6" s="58" t="s">
        <v>35</v>
      </c>
    </row>
    <row r="7" spans="1:3" ht="50" customHeight="1" x14ac:dyDescent="0.2">
      <c r="A7" s="72" t="s">
        <v>26</v>
      </c>
      <c r="B7" s="73"/>
    </row>
    <row r="8" spans="1:3" ht="20" customHeight="1" x14ac:dyDescent="0.2">
      <c r="A8" s="76" t="s">
        <v>29</v>
      </c>
      <c r="B8" s="77"/>
    </row>
    <row r="9" spans="1:3" ht="50" customHeight="1" x14ac:dyDescent="0.2">
      <c r="A9" s="72" t="s">
        <v>26</v>
      </c>
      <c r="B9" s="73"/>
    </row>
  </sheetData>
  <sheetProtection algorithmName="SHA-512" hashValue="LKb/XThjaPHiXazBiidiT1u8G00Lavjva/Gxz7rkZ5PR/w9gUg8WxZrvN6sTicsEHGr4VdBe/eAi8O1QhbTSFg==" saltValue="FTJLc8faQQLI4fqvPaX3tQ==" spinCount="100000" sheet="1" objects="1" scenarios="1"/>
  <mergeCells count="9">
    <mergeCell ref="A1:B1"/>
    <mergeCell ref="A9:B9"/>
    <mergeCell ref="A5:B5"/>
    <mergeCell ref="A3:B3"/>
    <mergeCell ref="A2:B2"/>
    <mergeCell ref="A7:B7"/>
    <mergeCell ref="A4:B4"/>
    <mergeCell ref="A6:B6"/>
    <mergeCell ref="A8:B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4F46A-965E-1B42-9449-CD6D05C29E40}">
  <dimension ref="A1:I23"/>
  <sheetViews>
    <sheetView showGridLines="0" topLeftCell="A19" zoomScale="120" zoomScaleNormal="120" workbookViewId="0">
      <selection activeCell="B13" sqref="B13"/>
    </sheetView>
  </sheetViews>
  <sheetFormatPr baseColWidth="10" defaultRowHeight="15" x14ac:dyDescent="0.2"/>
  <cols>
    <col min="1" max="1" width="30.83203125" customWidth="1"/>
    <col min="2" max="2" width="80.83203125" customWidth="1"/>
    <col min="3" max="3" width="30.83203125" customWidth="1"/>
    <col min="4" max="4" width="10.83203125" style="58"/>
  </cols>
  <sheetData>
    <row r="1" spans="1:9" ht="33" customHeight="1" x14ac:dyDescent="0.2">
      <c r="A1" s="70" t="s">
        <v>22</v>
      </c>
      <c r="B1" s="71"/>
      <c r="C1" s="71"/>
    </row>
    <row r="2" spans="1:9" ht="30" customHeight="1" x14ac:dyDescent="0.2">
      <c r="A2" s="75" t="s">
        <v>72</v>
      </c>
      <c r="B2" s="75"/>
      <c r="C2" s="75"/>
    </row>
    <row r="3" spans="1:9" ht="100" customHeight="1" x14ac:dyDescent="0.2">
      <c r="A3" s="74" t="s">
        <v>36</v>
      </c>
      <c r="B3" s="74"/>
      <c r="C3" s="74"/>
    </row>
    <row r="4" spans="1:9" ht="50" customHeight="1" x14ac:dyDescent="0.2">
      <c r="A4" s="78" t="s">
        <v>37</v>
      </c>
      <c r="B4" s="49" t="s">
        <v>48</v>
      </c>
      <c r="C4" s="63" t="s">
        <v>50</v>
      </c>
      <c r="D4" s="58" t="s">
        <v>7</v>
      </c>
      <c r="E4" s="58">
        <v>0</v>
      </c>
      <c r="F4" s="58">
        <v>5</v>
      </c>
    </row>
    <row r="5" spans="1:9" ht="50" customHeight="1" x14ac:dyDescent="0.2">
      <c r="A5" s="79"/>
      <c r="B5" s="49" t="s">
        <v>49</v>
      </c>
      <c r="C5" s="63" t="s">
        <v>51</v>
      </c>
      <c r="D5" s="58" t="s">
        <v>7</v>
      </c>
      <c r="E5" s="58">
        <v>1</v>
      </c>
      <c r="F5" s="58">
        <v>2</v>
      </c>
      <c r="G5" s="58">
        <v>3</v>
      </c>
      <c r="H5" s="58">
        <v>4</v>
      </c>
      <c r="I5" s="58">
        <v>5</v>
      </c>
    </row>
    <row r="6" spans="1:9" ht="50" customHeight="1" x14ac:dyDescent="0.2">
      <c r="A6" s="80"/>
      <c r="B6" s="49" t="s">
        <v>47</v>
      </c>
      <c r="C6" s="63" t="s">
        <v>50</v>
      </c>
    </row>
    <row r="7" spans="1:9" ht="50" customHeight="1" x14ac:dyDescent="0.2">
      <c r="A7" s="81" t="s">
        <v>38</v>
      </c>
      <c r="B7" s="62" t="s">
        <v>52</v>
      </c>
      <c r="C7" s="64" t="s">
        <v>50</v>
      </c>
    </row>
    <row r="8" spans="1:9" ht="50" customHeight="1" x14ac:dyDescent="0.2">
      <c r="A8" s="82"/>
      <c r="B8" s="62" t="s">
        <v>53</v>
      </c>
      <c r="C8" s="64" t="s">
        <v>55</v>
      </c>
      <c r="D8" s="58" t="s">
        <v>17</v>
      </c>
      <c r="E8" s="58">
        <v>0</v>
      </c>
      <c r="F8" s="58">
        <v>3</v>
      </c>
      <c r="G8" s="58">
        <v>5</v>
      </c>
    </row>
    <row r="9" spans="1:9" ht="50" customHeight="1" x14ac:dyDescent="0.2">
      <c r="A9" s="83"/>
      <c r="B9" s="62" t="s">
        <v>54</v>
      </c>
      <c r="C9" s="64" t="s">
        <v>50</v>
      </c>
    </row>
    <row r="10" spans="1:9" ht="50" customHeight="1" x14ac:dyDescent="0.2">
      <c r="A10" s="78" t="s">
        <v>39</v>
      </c>
      <c r="B10" s="49" t="s">
        <v>56</v>
      </c>
      <c r="C10" s="63" t="s">
        <v>58</v>
      </c>
      <c r="D10" s="58" t="s">
        <v>17</v>
      </c>
      <c r="E10" s="58">
        <v>1</v>
      </c>
      <c r="F10" s="58">
        <v>5</v>
      </c>
      <c r="G10" s="58">
        <v>10</v>
      </c>
    </row>
    <row r="11" spans="1:9" ht="50" customHeight="1" x14ac:dyDescent="0.2">
      <c r="A11" s="80"/>
      <c r="B11" s="49" t="s">
        <v>57</v>
      </c>
      <c r="C11" s="63" t="s">
        <v>58</v>
      </c>
    </row>
    <row r="12" spans="1:9" ht="50" customHeight="1" x14ac:dyDescent="0.2">
      <c r="A12" s="81" t="s">
        <v>40</v>
      </c>
      <c r="B12" s="62" t="s">
        <v>59</v>
      </c>
      <c r="C12" s="64" t="s">
        <v>58</v>
      </c>
    </row>
    <row r="13" spans="1:9" ht="50" customHeight="1" x14ac:dyDescent="0.2">
      <c r="A13" s="83"/>
      <c r="B13" s="62" t="s">
        <v>60</v>
      </c>
      <c r="C13" s="64" t="s">
        <v>58</v>
      </c>
    </row>
    <row r="14" spans="1:9" ht="50" customHeight="1" x14ac:dyDescent="0.2">
      <c r="A14" s="78" t="s">
        <v>41</v>
      </c>
      <c r="B14" s="49" t="s">
        <v>61</v>
      </c>
      <c r="C14" s="63" t="s">
        <v>58</v>
      </c>
    </row>
    <row r="15" spans="1:9" ht="50" customHeight="1" x14ac:dyDescent="0.2">
      <c r="A15" s="80"/>
      <c r="B15" s="49" t="s">
        <v>62</v>
      </c>
      <c r="C15" s="63" t="s">
        <v>58</v>
      </c>
    </row>
    <row r="16" spans="1:9" ht="50" customHeight="1" x14ac:dyDescent="0.2">
      <c r="A16" s="81" t="s">
        <v>42</v>
      </c>
      <c r="B16" s="62" t="s">
        <v>63</v>
      </c>
      <c r="C16" s="64" t="s">
        <v>58</v>
      </c>
    </row>
    <row r="17" spans="1:6" ht="50" customHeight="1" x14ac:dyDescent="0.2">
      <c r="A17" s="82"/>
      <c r="B17" s="62" t="s">
        <v>64</v>
      </c>
      <c r="C17" s="64" t="s">
        <v>58</v>
      </c>
    </row>
    <row r="18" spans="1:6" ht="50" customHeight="1" x14ac:dyDescent="0.2">
      <c r="A18" s="83"/>
      <c r="B18" s="62" t="s">
        <v>65</v>
      </c>
      <c r="C18" s="64" t="s">
        <v>66</v>
      </c>
      <c r="D18" s="58" t="s">
        <v>7</v>
      </c>
      <c r="E18" s="58">
        <v>0</v>
      </c>
      <c r="F18" s="58">
        <v>10</v>
      </c>
    </row>
    <row r="19" spans="1:6" ht="50" customHeight="1" x14ac:dyDescent="0.2">
      <c r="A19" s="49" t="s">
        <v>43</v>
      </c>
      <c r="B19" s="49" t="s">
        <v>67</v>
      </c>
      <c r="C19" s="63" t="s">
        <v>73</v>
      </c>
    </row>
    <row r="20" spans="1:6" ht="50" customHeight="1" x14ac:dyDescent="0.2">
      <c r="A20" s="62" t="s">
        <v>44</v>
      </c>
      <c r="B20" s="62" t="s">
        <v>68</v>
      </c>
      <c r="C20" s="64" t="s">
        <v>50</v>
      </c>
    </row>
    <row r="21" spans="1:6" ht="50" customHeight="1" x14ac:dyDescent="0.2">
      <c r="A21" s="49" t="s">
        <v>45</v>
      </c>
      <c r="B21" s="49" t="s">
        <v>69</v>
      </c>
      <c r="C21" s="63" t="s">
        <v>58</v>
      </c>
    </row>
    <row r="22" spans="1:6" ht="50" customHeight="1" x14ac:dyDescent="0.2">
      <c r="A22" s="81" t="s">
        <v>46</v>
      </c>
      <c r="B22" s="62" t="s">
        <v>70</v>
      </c>
      <c r="C22" s="64" t="s">
        <v>50</v>
      </c>
    </row>
    <row r="23" spans="1:6" ht="50" customHeight="1" x14ac:dyDescent="0.2">
      <c r="A23" s="83"/>
      <c r="B23" s="62" t="s">
        <v>71</v>
      </c>
      <c r="C23" s="64" t="s">
        <v>58</v>
      </c>
    </row>
  </sheetData>
  <sheetProtection algorithmName="SHA-512" hashValue="cC41/xCjGEhye70SQ4z8fSGqXWYhq29z8c95go80/G7rEVcqzr8C+pflRybVnhFbgD5WZnY2KU9j1WNhZGGt8A==" saltValue="XpuWHNlRT9Ahay7WSoSy3g==" spinCount="100000" sheet="1" objects="1" scenarios="1"/>
  <mergeCells count="10">
    <mergeCell ref="A10:A11"/>
    <mergeCell ref="A12:A13"/>
    <mergeCell ref="A14:A15"/>
    <mergeCell ref="A16:A18"/>
    <mergeCell ref="A22:A23"/>
    <mergeCell ref="A4:A6"/>
    <mergeCell ref="A7:A9"/>
    <mergeCell ref="A1:C1"/>
    <mergeCell ref="A2:C2"/>
    <mergeCell ref="A3:C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L51"/>
  <sheetViews>
    <sheetView showGridLines="0" zoomScaleNormal="100" zoomScalePageLayoutView="85" workbookViewId="0">
      <pane xSplit="2" ySplit="1" topLeftCell="C45" activePane="bottomRight" state="frozen"/>
      <selection pane="topRight" activeCell="B1" sqref="B1"/>
      <selection pane="bottomLeft" activeCell="A2" sqref="A2"/>
      <selection pane="bottomRight" activeCell="D50" sqref="D50"/>
    </sheetView>
  </sheetViews>
  <sheetFormatPr baseColWidth="10" defaultColWidth="8.83203125" defaultRowHeight="13" x14ac:dyDescent="0.15"/>
  <cols>
    <col min="1" max="1" width="25.83203125" style="3" customWidth="1"/>
    <col min="2" max="2" width="120.83203125" style="3" customWidth="1"/>
    <col min="3" max="3" width="2.83203125" style="3" customWidth="1"/>
    <col min="4" max="4" width="25.83203125" style="4" customWidth="1"/>
    <col min="5" max="5" width="3.83203125" style="4" customWidth="1"/>
    <col min="6" max="6" width="2.83203125" style="4" customWidth="1"/>
    <col min="7" max="7" width="25.83203125" style="4" customWidth="1"/>
    <col min="8" max="8" width="3.83203125" style="4" customWidth="1"/>
    <col min="9" max="9" width="2.83203125" style="4" customWidth="1"/>
    <col min="10" max="10" width="25.83203125" style="3" customWidth="1"/>
    <col min="11" max="11" width="3.83203125" style="3" customWidth="1"/>
    <col min="12" max="12" width="11.6640625" style="3" bestFit="1" customWidth="1"/>
    <col min="13" max="16384" width="8.83203125" style="3"/>
  </cols>
  <sheetData>
    <row r="1" spans="1:12" ht="50" customHeight="1" x14ac:dyDescent="0.2">
      <c r="A1" s="65"/>
      <c r="B1" s="14" t="s">
        <v>0</v>
      </c>
      <c r="C1" s="44"/>
      <c r="D1" s="89" t="s">
        <v>12</v>
      </c>
      <c r="E1" s="88"/>
      <c r="F1" s="44"/>
      <c r="G1" s="87" t="s">
        <v>13</v>
      </c>
      <c r="H1" s="88"/>
      <c r="I1" s="44"/>
      <c r="J1" s="87" t="s">
        <v>14</v>
      </c>
      <c r="K1" s="88"/>
      <c r="L1" s="2"/>
    </row>
    <row r="2" spans="1:12" ht="40" customHeight="1" x14ac:dyDescent="0.15">
      <c r="A2" s="65"/>
      <c r="B2" s="15" t="str">
        <f>'7.1 Open vragen'!A2</f>
        <v>7.1	 BEANTWOORDING OPEN VRAGEN</v>
      </c>
      <c r="C2" s="45"/>
      <c r="D2" s="90"/>
      <c r="E2" s="91"/>
      <c r="F2" s="45"/>
      <c r="G2" s="90"/>
      <c r="H2" s="91"/>
      <c r="I2" s="45"/>
      <c r="J2" s="90"/>
      <c r="K2" s="91"/>
    </row>
    <row r="3" spans="1:12" ht="25" customHeight="1" x14ac:dyDescent="0.15">
      <c r="A3" s="65"/>
      <c r="B3" s="48" t="str">
        <f>'7.1 Open vragen'!A4</f>
        <v xml:space="preserve">7.1.1 	Flexibiliteit </v>
      </c>
      <c r="C3" s="46"/>
      <c r="D3" s="19" t="s">
        <v>7</v>
      </c>
      <c r="E3" s="20"/>
      <c r="F3" s="46"/>
      <c r="G3" s="19" t="s">
        <v>7</v>
      </c>
      <c r="H3" s="20"/>
      <c r="I3" s="46"/>
      <c r="J3" s="19" t="s">
        <v>7</v>
      </c>
      <c r="K3" s="20"/>
    </row>
    <row r="4" spans="1:12" ht="150" customHeight="1" x14ac:dyDescent="0.15">
      <c r="A4" s="65"/>
      <c r="B4" s="49" t="str">
        <f>'7.1 Open vragen'!A5</f>
        <v xml:space="preserve">Zie bijlage 7 'kwaliteit'. </v>
      </c>
      <c r="C4" s="46"/>
      <c r="D4" s="84" t="s">
        <v>3</v>
      </c>
      <c r="E4" s="85"/>
      <c r="F4" s="50"/>
      <c r="G4" s="86" t="s">
        <v>3</v>
      </c>
      <c r="H4" s="85"/>
      <c r="I4" s="50"/>
      <c r="J4" s="86" t="s">
        <v>3</v>
      </c>
      <c r="K4" s="85"/>
    </row>
    <row r="5" spans="1:12" ht="25" customHeight="1" x14ac:dyDescent="0.15">
      <c r="A5" s="65"/>
      <c r="B5" s="48" t="str">
        <f>'7.1 Open vragen'!A6</f>
        <v xml:space="preserve">7.1.2 	Advies over ontwikkeling </v>
      </c>
      <c r="C5" s="46"/>
      <c r="D5" s="51" t="s">
        <v>7</v>
      </c>
      <c r="E5" s="52"/>
      <c r="F5" s="50"/>
      <c r="G5" s="51" t="s">
        <v>7</v>
      </c>
      <c r="H5" s="52"/>
      <c r="I5" s="50"/>
      <c r="J5" s="51" t="s">
        <v>7</v>
      </c>
      <c r="K5" s="52"/>
    </row>
    <row r="6" spans="1:12" ht="150" customHeight="1" x14ac:dyDescent="0.15">
      <c r="A6" s="65"/>
      <c r="B6" s="49" t="str">
        <f>'7.1 Open vragen'!A7</f>
        <v xml:space="preserve">Zie bijlage 7 'kwaliteit'. </v>
      </c>
      <c r="C6" s="46"/>
      <c r="D6" s="84" t="s">
        <v>3</v>
      </c>
      <c r="E6" s="85"/>
      <c r="F6" s="50"/>
      <c r="G6" s="86" t="s">
        <v>3</v>
      </c>
      <c r="H6" s="85"/>
      <c r="I6" s="50"/>
      <c r="J6" s="86" t="s">
        <v>3</v>
      </c>
      <c r="K6" s="85"/>
    </row>
    <row r="7" spans="1:12" ht="25" customHeight="1" x14ac:dyDescent="0.15">
      <c r="A7" s="65"/>
      <c r="B7" s="48" t="str">
        <f>'7.1 Open vragen'!A8</f>
        <v>7.1.3 	Serviceorganisatie</v>
      </c>
      <c r="C7" s="46"/>
      <c r="D7" s="51" t="s">
        <v>7</v>
      </c>
      <c r="E7" s="52"/>
      <c r="F7" s="50"/>
      <c r="G7" s="51" t="s">
        <v>7</v>
      </c>
      <c r="H7" s="52"/>
      <c r="I7" s="50"/>
      <c r="J7" s="51" t="s">
        <v>7</v>
      </c>
      <c r="K7" s="52"/>
    </row>
    <row r="8" spans="1:12" ht="150" customHeight="1" x14ac:dyDescent="0.15">
      <c r="A8" s="65"/>
      <c r="B8" s="49" t="str">
        <f>'7.1 Open vragen'!A9</f>
        <v xml:space="preserve">Zie bijlage 7 'kwaliteit'. </v>
      </c>
      <c r="C8" s="46"/>
      <c r="D8" s="84" t="s">
        <v>3</v>
      </c>
      <c r="E8" s="85"/>
      <c r="F8" s="50"/>
      <c r="G8" s="86" t="s">
        <v>3</v>
      </c>
      <c r="H8" s="85"/>
      <c r="I8" s="50"/>
      <c r="J8" s="86" t="s">
        <v>3</v>
      </c>
      <c r="K8" s="85"/>
    </row>
    <row r="9" spans="1:12" ht="20" customHeight="1" x14ac:dyDescent="0.15">
      <c r="A9" s="65"/>
      <c r="B9" s="16"/>
      <c r="C9" s="47"/>
      <c r="D9" s="17"/>
      <c r="E9" s="17"/>
      <c r="F9" s="47"/>
      <c r="G9" s="17"/>
      <c r="H9" s="17"/>
      <c r="I9" s="47"/>
      <c r="J9" s="17"/>
      <c r="K9" s="18"/>
    </row>
    <row r="10" spans="1:12" x14ac:dyDescent="0.15">
      <c r="B10" s="5"/>
      <c r="C10" s="4"/>
      <c r="I10" s="3"/>
    </row>
    <row r="11" spans="1:12" ht="40" customHeight="1" x14ac:dyDescent="0.15">
      <c r="A11" s="65"/>
      <c r="B11" s="15" t="str">
        <f>'7.2 Online bestelportal'!A2</f>
        <v>7.2 Online bestelportal</v>
      </c>
      <c r="C11" s="45"/>
      <c r="D11" s="90"/>
      <c r="E11" s="91"/>
      <c r="F11" s="45"/>
      <c r="G11" s="90"/>
      <c r="H11" s="91"/>
      <c r="I11" s="45"/>
      <c r="J11" s="90"/>
      <c r="K11" s="91"/>
    </row>
    <row r="12" spans="1:12" ht="25" customHeight="1" x14ac:dyDescent="0.15">
      <c r="A12" s="92" t="str">
        <f>'7.2 Online bestelportal'!A4</f>
        <v>Algemeen</v>
      </c>
      <c r="B12" s="48" t="str">
        <f>'7.2 Online bestelportal'!B4</f>
        <v>Login werkt conform opgegeven inloggegevens.</v>
      </c>
      <c r="C12" s="46"/>
      <c r="D12" s="19" t="s">
        <v>7</v>
      </c>
      <c r="E12" s="20"/>
      <c r="F12" s="46"/>
      <c r="G12" s="19" t="s">
        <v>7</v>
      </c>
      <c r="H12" s="20"/>
      <c r="I12" s="46"/>
      <c r="J12" s="19" t="s">
        <v>7</v>
      </c>
      <c r="K12" s="20"/>
    </row>
    <row r="13" spans="1:12" ht="150" customHeight="1" x14ac:dyDescent="0.15">
      <c r="A13" s="93"/>
      <c r="B13" s="49" t="str">
        <f>'7.2 Online bestelportal'!C4</f>
        <v>Ja: 5 punten
Nee: 0 punten</v>
      </c>
      <c r="C13" s="46"/>
      <c r="D13" s="84" t="s">
        <v>3</v>
      </c>
      <c r="E13" s="85"/>
      <c r="F13" s="50"/>
      <c r="G13" s="86" t="s">
        <v>3</v>
      </c>
      <c r="H13" s="85"/>
      <c r="I13" s="50"/>
      <c r="J13" s="86" t="s">
        <v>3</v>
      </c>
      <c r="K13" s="85"/>
    </row>
    <row r="14" spans="1:12" ht="25" customHeight="1" x14ac:dyDescent="0.15">
      <c r="A14" s="93"/>
      <c r="B14" s="48" t="str">
        <f>'7.2 Online bestelportal'!B5</f>
        <v>Algehele indruk opzet / uitstraling / laagdrempeligheid.</v>
      </c>
      <c r="C14" s="46"/>
      <c r="D14" s="51" t="s">
        <v>7</v>
      </c>
      <c r="E14" s="52"/>
      <c r="F14" s="50"/>
      <c r="G14" s="51" t="s">
        <v>7</v>
      </c>
      <c r="H14" s="52"/>
      <c r="I14" s="50"/>
      <c r="J14" s="51" t="s">
        <v>7</v>
      </c>
      <c r="K14" s="52"/>
    </row>
    <row r="15" spans="1:12" ht="150" customHeight="1" x14ac:dyDescent="0.15">
      <c r="A15" s="93"/>
      <c r="B15" s="49" t="str">
        <f>'7.2 Online bestelportal'!C5</f>
        <v>1 tot 5 punten</v>
      </c>
      <c r="C15" s="46"/>
      <c r="D15" s="84" t="s">
        <v>3</v>
      </c>
      <c r="E15" s="85"/>
      <c r="F15" s="50"/>
      <c r="G15" s="86" t="s">
        <v>3</v>
      </c>
      <c r="H15" s="85"/>
      <c r="I15" s="50"/>
      <c r="J15" s="86" t="s">
        <v>3</v>
      </c>
      <c r="K15" s="85"/>
    </row>
    <row r="16" spans="1:12" ht="25" customHeight="1" x14ac:dyDescent="0.15">
      <c r="A16" s="93"/>
      <c r="B16" s="48" t="str">
        <f>'7.2 Online bestelportal'!B6</f>
        <v xml:space="preserve">Mogelijkheid om een bestelling of een gedeelte van een bestelling door te zetten naar het volgende schooljaar. </v>
      </c>
      <c r="C16" s="46"/>
      <c r="D16" s="19" t="s">
        <v>7</v>
      </c>
      <c r="E16" s="52"/>
      <c r="F16" s="50"/>
      <c r="G16" s="19" t="s">
        <v>7</v>
      </c>
      <c r="H16" s="52"/>
      <c r="I16" s="50"/>
      <c r="J16" s="19" t="s">
        <v>7</v>
      </c>
      <c r="K16" s="52"/>
    </row>
    <row r="17" spans="1:11" ht="150" customHeight="1" x14ac:dyDescent="0.15">
      <c r="A17" s="94"/>
      <c r="B17" s="49" t="str">
        <f>'7.2 Online bestelportal'!C6</f>
        <v>Ja: 5 punten
Nee: 0 punten</v>
      </c>
      <c r="C17" s="46"/>
      <c r="D17" s="84" t="s">
        <v>3</v>
      </c>
      <c r="E17" s="85"/>
      <c r="F17" s="50"/>
      <c r="G17" s="86" t="s">
        <v>3</v>
      </c>
      <c r="H17" s="85"/>
      <c r="I17" s="50"/>
      <c r="J17" s="86" t="s">
        <v>3</v>
      </c>
      <c r="K17" s="85"/>
    </row>
    <row r="18" spans="1:11" ht="25" customHeight="1" x14ac:dyDescent="0.15">
      <c r="A18" s="95" t="str">
        <f>'7.2 Online bestelportal'!A7</f>
        <v>Gebruikersvriendelijkheid algemeen</v>
      </c>
      <c r="B18" s="66" t="str">
        <f>'7.2 Online bestelportal'!B7</f>
        <v>Mogelijkheid van vrij tekstveld.</v>
      </c>
      <c r="C18" s="46"/>
      <c r="D18" s="19" t="s">
        <v>7</v>
      </c>
      <c r="E18" s="20"/>
      <c r="F18" s="46"/>
      <c r="G18" s="19" t="s">
        <v>7</v>
      </c>
      <c r="H18" s="20"/>
      <c r="I18" s="46"/>
      <c r="J18" s="19" t="s">
        <v>7</v>
      </c>
      <c r="K18" s="20"/>
    </row>
    <row r="19" spans="1:11" ht="150" customHeight="1" x14ac:dyDescent="0.15">
      <c r="A19" s="96"/>
      <c r="B19" s="62" t="str">
        <f>'7.2 Online bestelportal'!C7</f>
        <v>Ja: 5 punten
Nee: 0 punten</v>
      </c>
      <c r="C19" s="46"/>
      <c r="D19" s="84" t="s">
        <v>3</v>
      </c>
      <c r="E19" s="85"/>
      <c r="F19" s="50"/>
      <c r="G19" s="86" t="s">
        <v>3</v>
      </c>
      <c r="H19" s="85"/>
      <c r="I19" s="50"/>
      <c r="J19" s="86" t="s">
        <v>3</v>
      </c>
      <c r="K19" s="85"/>
    </row>
    <row r="20" spans="1:11" ht="25" customHeight="1" x14ac:dyDescent="0.15">
      <c r="A20" s="96"/>
      <c r="B20" s="66" t="str">
        <f>'7.2 Online bestelportal'!B8</f>
        <v>Aanwezigheid van help-functies, automatische tips en ondersteuning</v>
      </c>
      <c r="C20" s="46"/>
      <c r="D20" s="51" t="s">
        <v>7</v>
      </c>
      <c r="E20" s="52"/>
      <c r="F20" s="50"/>
      <c r="G20" s="51" t="s">
        <v>7</v>
      </c>
      <c r="H20" s="52"/>
      <c r="I20" s="50"/>
      <c r="J20" s="51" t="s">
        <v>7</v>
      </c>
      <c r="K20" s="52"/>
    </row>
    <row r="21" spans="1:11" ht="150" customHeight="1" x14ac:dyDescent="0.15">
      <c r="A21" s="96"/>
      <c r="B21" s="62" t="str">
        <f>'7.2 Online bestelportal'!C8</f>
        <v>Ja: 5 punten
Redelijk: 3 punten
Nee: 0 punten</v>
      </c>
      <c r="C21" s="46"/>
      <c r="D21" s="84" t="s">
        <v>3</v>
      </c>
      <c r="E21" s="85"/>
      <c r="F21" s="50"/>
      <c r="G21" s="86" t="s">
        <v>3</v>
      </c>
      <c r="H21" s="85"/>
      <c r="I21" s="50"/>
      <c r="J21" s="86" t="s">
        <v>3</v>
      </c>
      <c r="K21" s="85"/>
    </row>
    <row r="22" spans="1:11" ht="25" customHeight="1" x14ac:dyDescent="0.15">
      <c r="A22" s="96"/>
      <c r="B22" s="66" t="str">
        <f>'7.2 Online bestelportal'!B9</f>
        <v>Mogelijkheid voor het eenvoudig kiezen van een afleverlocatie (bijv. middels een pull-down menu)</v>
      </c>
      <c r="C22" s="46"/>
      <c r="D22" s="19" t="s">
        <v>7</v>
      </c>
      <c r="E22" s="52"/>
      <c r="F22" s="50"/>
      <c r="G22" s="19" t="s">
        <v>7</v>
      </c>
      <c r="H22" s="52"/>
      <c r="I22" s="50"/>
      <c r="J22" s="19" t="s">
        <v>7</v>
      </c>
      <c r="K22" s="52"/>
    </row>
    <row r="23" spans="1:11" ht="150" customHeight="1" x14ac:dyDescent="0.15">
      <c r="A23" s="97"/>
      <c r="B23" s="62" t="str">
        <f>'7.2 Online bestelportal'!C9</f>
        <v>Ja: 5 punten
Nee: 0 punten</v>
      </c>
      <c r="C23" s="46"/>
      <c r="D23" s="84" t="s">
        <v>3</v>
      </c>
      <c r="E23" s="85"/>
      <c r="F23" s="50"/>
      <c r="G23" s="86" t="s">
        <v>3</v>
      </c>
      <c r="H23" s="85"/>
      <c r="I23" s="50"/>
      <c r="J23" s="86" t="s">
        <v>3</v>
      </c>
      <c r="K23" s="85"/>
    </row>
    <row r="24" spans="1:11" ht="25" customHeight="1" x14ac:dyDescent="0.15">
      <c r="A24" s="98" t="str">
        <f>'7.2 Online bestelportal'!A10</f>
        <v xml:space="preserve">Bestelproces &lt;&lt;item 1&gt;&gt; </v>
      </c>
      <c r="B24" s="48" t="str">
        <f>'7.2 Online bestelportal'!B10</f>
        <v>Algehele indruk bij het bestellen van &lt;&lt;item 1&gt;&gt;.</v>
      </c>
      <c r="C24" s="46"/>
      <c r="D24" s="19" t="s">
        <v>7</v>
      </c>
      <c r="E24" s="20"/>
      <c r="F24" s="46"/>
      <c r="G24" s="19" t="s">
        <v>7</v>
      </c>
      <c r="H24" s="20"/>
      <c r="I24" s="46"/>
      <c r="J24" s="19" t="s">
        <v>7</v>
      </c>
      <c r="K24" s="20"/>
    </row>
    <row r="25" spans="1:11" ht="150" customHeight="1" x14ac:dyDescent="0.15">
      <c r="A25" s="98"/>
      <c r="B25" s="49" t="str">
        <f>'7.2 Online bestelportal'!C10</f>
        <v>Goed: 10 punten
Voldoende: 5 punten
Matig: 1 punt</v>
      </c>
      <c r="C25" s="46"/>
      <c r="D25" s="84" t="s">
        <v>3</v>
      </c>
      <c r="E25" s="85"/>
      <c r="F25" s="50"/>
      <c r="G25" s="86" t="s">
        <v>3</v>
      </c>
      <c r="H25" s="85"/>
      <c r="I25" s="50"/>
      <c r="J25" s="86" t="s">
        <v>3</v>
      </c>
      <c r="K25" s="85"/>
    </row>
    <row r="26" spans="1:11" ht="25" customHeight="1" x14ac:dyDescent="0.15">
      <c r="A26" s="98"/>
      <c r="B26" s="48" t="str">
        <f>'7.2 Online bestelportal'!B11</f>
        <v>Logische opbouw van de schermen en eenvoud van de opzet van de bestelapplicatie bij het bestellen van &lt;&lt;item 1&gt;&gt;.</v>
      </c>
      <c r="C26" s="46"/>
      <c r="D26" s="19" t="s">
        <v>7</v>
      </c>
      <c r="E26" s="52"/>
      <c r="F26" s="50"/>
      <c r="G26" s="19" t="s">
        <v>7</v>
      </c>
      <c r="H26" s="52"/>
      <c r="I26" s="50"/>
      <c r="J26" s="19" t="s">
        <v>7</v>
      </c>
      <c r="K26" s="52"/>
    </row>
    <row r="27" spans="1:11" ht="150" customHeight="1" x14ac:dyDescent="0.15">
      <c r="A27" s="98"/>
      <c r="B27" s="49" t="str">
        <f>'7.2 Online bestelportal'!C11</f>
        <v>Goed: 10 punten
Voldoende: 5 punten
Matig: 1 punt</v>
      </c>
      <c r="C27" s="46"/>
      <c r="D27" s="84" t="s">
        <v>3</v>
      </c>
      <c r="E27" s="85"/>
      <c r="F27" s="50"/>
      <c r="G27" s="86" t="s">
        <v>3</v>
      </c>
      <c r="H27" s="85"/>
      <c r="I27" s="50"/>
      <c r="J27" s="86" t="s">
        <v>3</v>
      </c>
      <c r="K27" s="85"/>
    </row>
    <row r="28" spans="1:11" ht="25" customHeight="1" x14ac:dyDescent="0.15">
      <c r="A28" s="99" t="str">
        <f>'7.2 Online bestelportal'!A12</f>
        <v>Bestelproces &lt;&lt;item 2&gt;&gt;</v>
      </c>
      <c r="B28" s="66" t="str">
        <f>'7.2 Online bestelportal'!B12</f>
        <v xml:space="preserve">Algehele indruk bij het bestellen van &lt;&lt;item 2&gt;&gt;. </v>
      </c>
      <c r="C28" s="46"/>
      <c r="D28" s="19" t="s">
        <v>7</v>
      </c>
      <c r="E28" s="20"/>
      <c r="F28" s="46"/>
      <c r="G28" s="19" t="s">
        <v>7</v>
      </c>
      <c r="H28" s="20"/>
      <c r="I28" s="46"/>
      <c r="J28" s="19" t="s">
        <v>7</v>
      </c>
      <c r="K28" s="20"/>
    </row>
    <row r="29" spans="1:11" ht="150" customHeight="1" x14ac:dyDescent="0.15">
      <c r="A29" s="99"/>
      <c r="B29" s="62" t="str">
        <f>'7.2 Online bestelportal'!C12</f>
        <v>Goed: 10 punten
Voldoende: 5 punten
Matig: 1 punt</v>
      </c>
      <c r="C29" s="46"/>
      <c r="D29" s="84" t="s">
        <v>3</v>
      </c>
      <c r="E29" s="85"/>
      <c r="F29" s="50"/>
      <c r="G29" s="86" t="s">
        <v>3</v>
      </c>
      <c r="H29" s="85"/>
      <c r="I29" s="50"/>
      <c r="J29" s="86" t="s">
        <v>3</v>
      </c>
      <c r="K29" s="85"/>
    </row>
    <row r="30" spans="1:11" ht="25" customHeight="1" x14ac:dyDescent="0.15">
      <c r="A30" s="99"/>
      <c r="B30" s="66" t="str">
        <f>'7.2 Online bestelportal'!B13</f>
        <v>Logische opbouw van de schermen en eenvoud van de opzet van de bestelapplicatie bij het bestellen van &lt;&lt;item 2&gt;&gt;.</v>
      </c>
      <c r="C30" s="46"/>
      <c r="D30" s="19" t="s">
        <v>7</v>
      </c>
      <c r="E30" s="52"/>
      <c r="F30" s="50"/>
      <c r="G30" s="19" t="s">
        <v>7</v>
      </c>
      <c r="H30" s="52"/>
      <c r="I30" s="50"/>
      <c r="J30" s="19" t="s">
        <v>7</v>
      </c>
      <c r="K30" s="52"/>
    </row>
    <row r="31" spans="1:11" ht="150" customHeight="1" x14ac:dyDescent="0.15">
      <c r="A31" s="99"/>
      <c r="B31" s="62" t="str">
        <f>'7.2 Online bestelportal'!C13</f>
        <v>Goed: 10 punten
Voldoende: 5 punten
Matig: 1 punt</v>
      </c>
      <c r="C31" s="46"/>
      <c r="D31" s="84" t="s">
        <v>3</v>
      </c>
      <c r="E31" s="85"/>
      <c r="F31" s="50"/>
      <c r="G31" s="86" t="s">
        <v>3</v>
      </c>
      <c r="H31" s="85"/>
      <c r="I31" s="50"/>
      <c r="J31" s="86" t="s">
        <v>3</v>
      </c>
      <c r="K31" s="85"/>
    </row>
    <row r="32" spans="1:11" ht="25" customHeight="1" x14ac:dyDescent="0.15">
      <c r="A32" s="98" t="str">
        <f>'7.2 Online bestelportal'!A14</f>
        <v>Bestelproces &lt;&lt;item 3&gt;&gt;</v>
      </c>
      <c r="B32" s="48" t="str">
        <f>'7.2 Online bestelportal'!B14</f>
        <v xml:space="preserve">Algehele indruk bij het bestellen van &lt;&lt;item 3&gt;&gt;. </v>
      </c>
      <c r="C32" s="46"/>
      <c r="D32" s="19" t="s">
        <v>7</v>
      </c>
      <c r="E32" s="20"/>
      <c r="F32" s="46"/>
      <c r="G32" s="19" t="s">
        <v>7</v>
      </c>
      <c r="H32" s="20"/>
      <c r="I32" s="46"/>
      <c r="J32" s="19" t="s">
        <v>7</v>
      </c>
      <c r="K32" s="20"/>
    </row>
    <row r="33" spans="1:11" ht="150" customHeight="1" x14ac:dyDescent="0.15">
      <c r="A33" s="98"/>
      <c r="B33" s="49" t="str">
        <f>'7.2 Online bestelportal'!C14</f>
        <v>Goed: 10 punten
Voldoende: 5 punten
Matig: 1 punt</v>
      </c>
      <c r="C33" s="46"/>
      <c r="D33" s="84" t="s">
        <v>3</v>
      </c>
      <c r="E33" s="85"/>
      <c r="F33" s="50"/>
      <c r="G33" s="86" t="s">
        <v>3</v>
      </c>
      <c r="H33" s="85"/>
      <c r="I33" s="50"/>
      <c r="J33" s="86" t="s">
        <v>3</v>
      </c>
      <c r="K33" s="85"/>
    </row>
    <row r="34" spans="1:11" ht="25" customHeight="1" x14ac:dyDescent="0.15">
      <c r="A34" s="98"/>
      <c r="B34" s="48" t="str">
        <f>'7.2 Online bestelportal'!B15</f>
        <v>Logische opbouw van de schermen en eenvoud van de opzet van de bestelapplicatie bij het bestellen van &lt;&lt;item 3&gt;&gt;.</v>
      </c>
      <c r="C34" s="46"/>
      <c r="D34" s="19" t="s">
        <v>7</v>
      </c>
      <c r="E34" s="52"/>
      <c r="F34" s="50"/>
      <c r="G34" s="19" t="s">
        <v>7</v>
      </c>
      <c r="H34" s="52"/>
      <c r="I34" s="50"/>
      <c r="J34" s="19" t="s">
        <v>7</v>
      </c>
      <c r="K34" s="52"/>
    </row>
    <row r="35" spans="1:11" ht="150" customHeight="1" x14ac:dyDescent="0.15">
      <c r="A35" s="98"/>
      <c r="B35" s="49" t="str">
        <f>'7.2 Online bestelportal'!C15</f>
        <v>Goed: 10 punten
Voldoende: 5 punten
Matig: 1 punt</v>
      </c>
      <c r="C35" s="46"/>
      <c r="D35" s="84" t="s">
        <v>3</v>
      </c>
      <c r="E35" s="85"/>
      <c r="F35" s="50"/>
      <c r="G35" s="86" t="s">
        <v>3</v>
      </c>
      <c r="H35" s="85"/>
      <c r="I35" s="50"/>
      <c r="J35" s="86" t="s">
        <v>3</v>
      </c>
      <c r="K35" s="85"/>
    </row>
    <row r="36" spans="1:11" ht="25" customHeight="1" x14ac:dyDescent="0.15">
      <c r="A36" s="95" t="str">
        <f>'7.2 Online bestelportal'!A16</f>
        <v>Inzichtelijkheid in de catalogus</v>
      </c>
      <c r="B36" s="66" t="str">
        <f>'7.2 Online bestelportal'!B16</f>
        <v>Algehele indruk bij de catalogus.</v>
      </c>
      <c r="C36" s="46"/>
      <c r="D36" s="19" t="s">
        <v>7</v>
      </c>
      <c r="E36" s="20"/>
      <c r="F36" s="46"/>
      <c r="G36" s="19" t="s">
        <v>7</v>
      </c>
      <c r="H36" s="20"/>
      <c r="I36" s="46"/>
      <c r="J36" s="19" t="s">
        <v>7</v>
      </c>
      <c r="K36" s="20"/>
    </row>
    <row r="37" spans="1:11" ht="150" customHeight="1" x14ac:dyDescent="0.15">
      <c r="A37" s="96"/>
      <c r="B37" s="62" t="str">
        <f>'7.2 Online bestelportal'!C16</f>
        <v>Goed: 10 punten
Voldoende: 5 punten
Matig: 1 punt</v>
      </c>
      <c r="C37" s="46"/>
      <c r="D37" s="84" t="s">
        <v>3</v>
      </c>
      <c r="E37" s="85"/>
      <c r="F37" s="50"/>
      <c r="G37" s="86" t="s">
        <v>3</v>
      </c>
      <c r="H37" s="85"/>
      <c r="I37" s="50"/>
      <c r="J37" s="86" t="s">
        <v>3</v>
      </c>
      <c r="K37" s="85"/>
    </row>
    <row r="38" spans="1:11" ht="25" customHeight="1" x14ac:dyDescent="0.15">
      <c r="A38" s="96"/>
      <c r="B38" s="66" t="str">
        <f>'7.2 Online bestelportal'!B17</f>
        <v xml:space="preserve">Logische opbouw van de schermen en eenvoud van de opzet van de catalogus. </v>
      </c>
      <c r="C38" s="46"/>
      <c r="D38" s="19" t="s">
        <v>7</v>
      </c>
      <c r="E38" s="52"/>
      <c r="F38" s="50"/>
      <c r="G38" s="19" t="s">
        <v>7</v>
      </c>
      <c r="H38" s="52"/>
      <c r="I38" s="50"/>
      <c r="J38" s="19" t="s">
        <v>7</v>
      </c>
      <c r="K38" s="52"/>
    </row>
    <row r="39" spans="1:11" ht="150" customHeight="1" x14ac:dyDescent="0.15">
      <c r="A39" s="96"/>
      <c r="B39" s="62" t="str">
        <f>'7.2 Online bestelportal'!C17</f>
        <v>Goed: 10 punten
Voldoende: 5 punten
Matig: 1 punt</v>
      </c>
      <c r="C39" s="46"/>
      <c r="D39" s="84" t="s">
        <v>3</v>
      </c>
      <c r="E39" s="85"/>
      <c r="F39" s="50"/>
      <c r="G39" s="86" t="s">
        <v>3</v>
      </c>
      <c r="H39" s="85"/>
      <c r="I39" s="50"/>
      <c r="J39" s="86" t="s">
        <v>3</v>
      </c>
      <c r="K39" s="85"/>
    </row>
    <row r="40" spans="1:11" ht="25" customHeight="1" x14ac:dyDescent="0.15">
      <c r="A40" s="96"/>
      <c r="B40" s="66" t="str">
        <f>'7.2 Online bestelportal'!B18</f>
        <v xml:space="preserve">Aanwezigheid van de keuze voor een alternatief (tweede) product. </v>
      </c>
      <c r="C40" s="46"/>
      <c r="D40" s="51" t="s">
        <v>7</v>
      </c>
      <c r="E40" s="52"/>
      <c r="F40" s="50"/>
      <c r="G40" s="51" t="s">
        <v>7</v>
      </c>
      <c r="H40" s="52"/>
      <c r="I40" s="50"/>
      <c r="J40" s="51" t="s">
        <v>7</v>
      </c>
      <c r="K40" s="52"/>
    </row>
    <row r="41" spans="1:11" ht="150" customHeight="1" x14ac:dyDescent="0.15">
      <c r="A41" s="97"/>
      <c r="B41" s="62" t="str">
        <f>'7.2 Online bestelportal'!C18</f>
        <v>Ja: 10 punten
Nee: 0 punten</v>
      </c>
      <c r="C41" s="46"/>
      <c r="D41" s="84" t="s">
        <v>3</v>
      </c>
      <c r="E41" s="85"/>
      <c r="F41" s="50"/>
      <c r="G41" s="86" t="s">
        <v>3</v>
      </c>
      <c r="H41" s="85"/>
      <c r="I41" s="50"/>
      <c r="J41" s="86" t="s">
        <v>3</v>
      </c>
      <c r="K41" s="85"/>
    </row>
    <row r="42" spans="1:11" ht="25" customHeight="1" x14ac:dyDescent="0.15">
      <c r="A42" s="98" t="str">
        <f>'7.2 Online bestelportal'!A19</f>
        <v>Zoekfunctie</v>
      </c>
      <c r="B42" s="48" t="str">
        <f>'7.2 Online bestelportal'!B19</f>
        <v xml:space="preserve">Aanwezigheid van een gebruiksvriendelijke en werkende zoekfunctie, waarin gezocht kan worden op omschrijving (bijv. ruitjes papier). </v>
      </c>
      <c r="C42" s="46"/>
      <c r="D42" s="19" t="s">
        <v>7</v>
      </c>
      <c r="E42" s="52"/>
      <c r="F42" s="50"/>
      <c r="G42" s="19" t="s">
        <v>7</v>
      </c>
      <c r="H42" s="52"/>
      <c r="I42" s="50"/>
      <c r="J42" s="19" t="s">
        <v>7</v>
      </c>
      <c r="K42" s="52"/>
    </row>
    <row r="43" spans="1:11" ht="150" customHeight="1" x14ac:dyDescent="0.15">
      <c r="A43" s="98"/>
      <c r="B43" s="49" t="str">
        <f>'7.2 Online bestelportal'!C19</f>
        <v>Voldoet goed: 10 punten
Aanwezig maar beperkt: 5 punten
Niet aanwezig: 1 punt</v>
      </c>
      <c r="C43" s="46"/>
      <c r="D43" s="84" t="s">
        <v>3</v>
      </c>
      <c r="E43" s="85"/>
      <c r="F43" s="50"/>
      <c r="G43" s="86" t="s">
        <v>3</v>
      </c>
      <c r="H43" s="85"/>
      <c r="I43" s="50"/>
      <c r="J43" s="86" t="s">
        <v>3</v>
      </c>
      <c r="K43" s="85"/>
    </row>
    <row r="44" spans="1:11" ht="25" customHeight="1" x14ac:dyDescent="0.15">
      <c r="A44" s="100" t="str">
        <f>'7.2 Online bestelportal'!A20</f>
        <v>Prijzen (zal getest worden door de procesbegeleider, niet door de beoordelingscommissie).</v>
      </c>
      <c r="B44" s="66" t="str">
        <f>'7.2 Online bestelportal'!B20</f>
        <v>Juiste prijzen (tarieven conform het ingediende prijzenblad van de inschrijver en BTW) komt online in beeld (tijdens bestellen). Dit moet gelden voor alle bestellingen (te beoordelen door de procesbegeleider).</v>
      </c>
      <c r="C44" s="46"/>
      <c r="D44" s="19" t="s">
        <v>7</v>
      </c>
      <c r="E44" s="52"/>
      <c r="F44" s="50"/>
      <c r="G44" s="19" t="s">
        <v>7</v>
      </c>
      <c r="H44" s="52"/>
      <c r="I44" s="50"/>
      <c r="J44" s="19" t="s">
        <v>7</v>
      </c>
      <c r="K44" s="52"/>
    </row>
    <row r="45" spans="1:11" ht="150" customHeight="1" x14ac:dyDescent="0.15">
      <c r="A45" s="100"/>
      <c r="B45" s="62" t="str">
        <f>'7.2 Online bestelportal'!C20</f>
        <v>Ja: 5 punten
Nee: 0 punten</v>
      </c>
      <c r="C45" s="46"/>
      <c r="D45" s="84" t="s">
        <v>3</v>
      </c>
      <c r="E45" s="85"/>
      <c r="F45" s="50"/>
      <c r="G45" s="86" t="s">
        <v>3</v>
      </c>
      <c r="H45" s="85"/>
      <c r="I45" s="50"/>
      <c r="J45" s="86" t="s">
        <v>3</v>
      </c>
      <c r="K45" s="85"/>
    </row>
    <row r="46" spans="1:11" ht="25" customHeight="1" x14ac:dyDescent="0.15">
      <c r="A46" s="98" t="str">
        <f>'7.2 Online bestelportal'!A21</f>
        <v>Huisstijl</v>
      </c>
      <c r="B46" s="48" t="str">
        <f>'7.2 Online bestelportal'!B21</f>
        <v>De website is herkenbaar voor gebruikers/bestellers van de aanbestedende dienst als ware het een eigen webshop van aanbestedende dienst is.</v>
      </c>
      <c r="C46" s="46"/>
      <c r="D46" s="19" t="s">
        <v>7</v>
      </c>
      <c r="E46" s="52"/>
      <c r="F46" s="50"/>
      <c r="G46" s="19" t="s">
        <v>7</v>
      </c>
      <c r="H46" s="52"/>
      <c r="I46" s="50"/>
      <c r="J46" s="19" t="s">
        <v>7</v>
      </c>
      <c r="K46" s="52"/>
    </row>
    <row r="47" spans="1:11" ht="150" customHeight="1" x14ac:dyDescent="0.15">
      <c r="A47" s="98"/>
      <c r="B47" s="49" t="str">
        <f>'7.2 Online bestelportal'!C21</f>
        <v>Goed: 10 punten
Voldoende: 5 punten
Matig: 1 punt</v>
      </c>
      <c r="C47" s="46"/>
      <c r="D47" s="84" t="s">
        <v>3</v>
      </c>
      <c r="E47" s="85"/>
      <c r="F47" s="50"/>
      <c r="G47" s="86" t="s">
        <v>3</v>
      </c>
      <c r="H47" s="85"/>
      <c r="I47" s="50"/>
      <c r="J47" s="86" t="s">
        <v>3</v>
      </c>
      <c r="K47" s="85"/>
    </row>
    <row r="48" spans="1:11" ht="25" customHeight="1" x14ac:dyDescent="0.15">
      <c r="A48" s="99" t="str">
        <f>'7.2 Online bestelportal'!A22</f>
        <v>Communicatie</v>
      </c>
      <c r="B48" s="66" t="str">
        <f>'7.2 Online bestelportal'!B22</f>
        <v xml:space="preserve">Automatische e-mail notificatie/opdrachtbevestiging (e-mailadres moet dus een verplicht veld zijn). Weergave van de complete levering. </v>
      </c>
      <c r="C48" s="46"/>
      <c r="D48" s="19" t="s">
        <v>7</v>
      </c>
      <c r="E48" s="20"/>
      <c r="F48" s="46"/>
      <c r="G48" s="19" t="s">
        <v>7</v>
      </c>
      <c r="H48" s="20"/>
      <c r="I48" s="46"/>
      <c r="J48" s="19" t="s">
        <v>7</v>
      </c>
      <c r="K48" s="20"/>
    </row>
    <row r="49" spans="1:11" ht="150" customHeight="1" x14ac:dyDescent="0.15">
      <c r="A49" s="99"/>
      <c r="B49" s="62" t="str">
        <f>'7.2 Online bestelportal'!C22</f>
        <v>Ja: 5 punten
Nee: 0 punten</v>
      </c>
      <c r="C49" s="46"/>
      <c r="D49" s="84" t="s">
        <v>3</v>
      </c>
      <c r="E49" s="85"/>
      <c r="F49" s="50"/>
      <c r="G49" s="86" t="s">
        <v>3</v>
      </c>
      <c r="H49" s="85"/>
      <c r="I49" s="50"/>
      <c r="J49" s="86" t="s">
        <v>3</v>
      </c>
      <c r="K49" s="85"/>
    </row>
    <row r="50" spans="1:11" ht="25" customHeight="1" x14ac:dyDescent="0.15">
      <c r="A50" s="99"/>
      <c r="B50" s="66" t="str">
        <f>'7.2 Online bestelportal'!B23</f>
        <v xml:space="preserve">Mate van inzichtelijkheid van de levertijd, leverdatum en bestelstatus. </v>
      </c>
      <c r="C50" s="46"/>
      <c r="D50" s="19" t="s">
        <v>7</v>
      </c>
      <c r="E50" s="52"/>
      <c r="F50" s="50"/>
      <c r="G50" s="19" t="s">
        <v>7</v>
      </c>
      <c r="H50" s="52"/>
      <c r="I50" s="50"/>
      <c r="J50" s="19" t="s">
        <v>7</v>
      </c>
      <c r="K50" s="52"/>
    </row>
    <row r="51" spans="1:11" ht="150" customHeight="1" x14ac:dyDescent="0.15">
      <c r="A51" s="99"/>
      <c r="B51" s="62" t="str">
        <f>'7.2 Online bestelportal'!C23</f>
        <v>Goed: 10 punten
Voldoende: 5 punten
Matig: 1 punt</v>
      </c>
      <c r="C51" s="46"/>
      <c r="D51" s="84" t="s">
        <v>3</v>
      </c>
      <c r="E51" s="85"/>
      <c r="F51" s="50"/>
      <c r="G51" s="86" t="s">
        <v>3</v>
      </c>
      <c r="H51" s="85"/>
      <c r="I51" s="50"/>
      <c r="J51" s="86" t="s">
        <v>3</v>
      </c>
      <c r="K51" s="85"/>
    </row>
  </sheetData>
  <sheetProtection algorithmName="SHA-512" hashValue="xXO0NiDV+SEH2vsFXnkR4eDQEFkKfPvuSttH69RVcwAi0Rpl6O8EvqZw+3V2lOCtiqEcL2HoMfM4jTxjIkc7ZA==" saltValue="M9o83CfG8O0yvadSa0gOsQ==" spinCount="100000" sheet="1" objects="1" scenarios="1"/>
  <mergeCells count="88">
    <mergeCell ref="A46:A47"/>
    <mergeCell ref="D47:E47"/>
    <mergeCell ref="G47:H47"/>
    <mergeCell ref="J47:K47"/>
    <mergeCell ref="A48:A51"/>
    <mergeCell ref="D49:E49"/>
    <mergeCell ref="G49:H49"/>
    <mergeCell ref="J49:K49"/>
    <mergeCell ref="D51:E51"/>
    <mergeCell ref="G51:H51"/>
    <mergeCell ref="J51:K51"/>
    <mergeCell ref="D43:E43"/>
    <mergeCell ref="G43:H43"/>
    <mergeCell ref="J43:K43"/>
    <mergeCell ref="A42:A43"/>
    <mergeCell ref="A44:A45"/>
    <mergeCell ref="D45:E45"/>
    <mergeCell ref="G45:H45"/>
    <mergeCell ref="J45:K45"/>
    <mergeCell ref="A36:A41"/>
    <mergeCell ref="D37:E37"/>
    <mergeCell ref="G37:H37"/>
    <mergeCell ref="J37:K37"/>
    <mergeCell ref="D39:E39"/>
    <mergeCell ref="G39:H39"/>
    <mergeCell ref="J39:K39"/>
    <mergeCell ref="D41:E41"/>
    <mergeCell ref="G41:H41"/>
    <mergeCell ref="J41:K41"/>
    <mergeCell ref="A32:A35"/>
    <mergeCell ref="D33:E33"/>
    <mergeCell ref="G33:H33"/>
    <mergeCell ref="J33:K33"/>
    <mergeCell ref="D35:E35"/>
    <mergeCell ref="G35:H35"/>
    <mergeCell ref="J35:K35"/>
    <mergeCell ref="A24:A27"/>
    <mergeCell ref="A28:A31"/>
    <mergeCell ref="D29:E29"/>
    <mergeCell ref="G29:H29"/>
    <mergeCell ref="J29:K29"/>
    <mergeCell ref="D31:E31"/>
    <mergeCell ref="G31:H31"/>
    <mergeCell ref="J31:K31"/>
    <mergeCell ref="D25:E25"/>
    <mergeCell ref="G25:H25"/>
    <mergeCell ref="J25:K25"/>
    <mergeCell ref="D27:E27"/>
    <mergeCell ref="G27:H27"/>
    <mergeCell ref="J27:K27"/>
    <mergeCell ref="D17:E17"/>
    <mergeCell ref="G17:H17"/>
    <mergeCell ref="J17:K17"/>
    <mergeCell ref="A12:A17"/>
    <mergeCell ref="A18:A23"/>
    <mergeCell ref="D19:E19"/>
    <mergeCell ref="G19:H19"/>
    <mergeCell ref="J19:K19"/>
    <mergeCell ref="D21:E21"/>
    <mergeCell ref="G21:H21"/>
    <mergeCell ref="J21:K21"/>
    <mergeCell ref="D23:E23"/>
    <mergeCell ref="G23:H23"/>
    <mergeCell ref="J23:K23"/>
    <mergeCell ref="D13:E13"/>
    <mergeCell ref="G13:H13"/>
    <mergeCell ref="D8:E8"/>
    <mergeCell ref="G8:H8"/>
    <mergeCell ref="J8:K8"/>
    <mergeCell ref="J13:K13"/>
    <mergeCell ref="D15:E15"/>
    <mergeCell ref="G15:H15"/>
    <mergeCell ref="J15:K15"/>
    <mergeCell ref="D11:E11"/>
    <mergeCell ref="G11:H11"/>
    <mergeCell ref="J11:K11"/>
    <mergeCell ref="D4:E4"/>
    <mergeCell ref="G4:H4"/>
    <mergeCell ref="J4:K4"/>
    <mergeCell ref="D6:E6"/>
    <mergeCell ref="J1:K1"/>
    <mergeCell ref="D1:E1"/>
    <mergeCell ref="G1:H1"/>
    <mergeCell ref="D2:E2"/>
    <mergeCell ref="G2:H2"/>
    <mergeCell ref="J2:K2"/>
    <mergeCell ref="G6:H6"/>
    <mergeCell ref="J6:K6"/>
  </mergeCells>
  <dataValidations count="6">
    <dataValidation type="list" errorStyle="warning" allowBlank="1" showErrorMessage="1" error="Voer juiste waarde in. " sqref="D3 G3 J3 D5 G5 J5 D7 G7 J7" xr:uid="{00000000-0002-0000-0100-000000000000}">
      <formula1>SCORE</formula1>
    </dataValidation>
    <dataValidation type="list" errorStyle="warning" allowBlank="1" showErrorMessage="1" error="Voer juiste waarde in. " sqref="D12 G12 J12 D16 G16 J16 D18 G18 J18 D22 G22 J22 D44 G44 J44 D48 G48 J48" xr:uid="{62D9CA8F-A8E4-6044-8AD6-44273A90DEC4}">
      <formula1>SCORE05</formula1>
    </dataValidation>
    <dataValidation type="list" errorStyle="warning" allowBlank="1" showErrorMessage="1" error="Voer juiste waarde in. " sqref="D14 G14 J14" xr:uid="{EAC89BA3-BA2C-F142-8592-9CA8837F0936}">
      <formula1>SCORE12345</formula1>
    </dataValidation>
    <dataValidation type="list" errorStyle="warning" allowBlank="1" showErrorMessage="1" error="Voer juiste waarde in. " sqref="D20 G20 J20" xr:uid="{CB7A2888-8CFA-DF43-9D52-E1B31F666EF8}">
      <formula1>SCORE035</formula1>
    </dataValidation>
    <dataValidation type="list" errorStyle="warning" allowBlank="1" showErrorMessage="1" error="Voer juiste waarde in. " sqref="D24 G24 J24 D26 G26 J26 D28 G28 J28 D30 G30 J30 D32 G32 J32 D34 G34 J34 D36 G36 J36 D38 G38 J38 D42 G42 J42 D46 G46 J46 D50 G50 J50" xr:uid="{C8B0C82F-3052-1448-8FD6-195C26ED1982}">
      <formula1>SCORE1510</formula1>
    </dataValidation>
    <dataValidation type="list" errorStyle="warning" allowBlank="1" showErrorMessage="1" error="Voer juiste waarde in. " sqref="D40 G40 J40" xr:uid="{3CF99120-4DDE-F04C-BCA1-A815AD15CF76}">
      <formula1>SCORE010</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51"/>
  <sheetViews>
    <sheetView showGridLines="0" zoomScale="130" zoomScaleNormal="130" zoomScalePageLayoutView="85" workbookViewId="0">
      <pane xSplit="2" ySplit="1" topLeftCell="C43" activePane="bottomRight" state="frozen"/>
      <selection pane="topRight" activeCell="B1" sqref="B1"/>
      <selection pane="bottomLeft" activeCell="A2" sqref="A2"/>
      <selection pane="bottomRight" activeCell="C1" sqref="C1:K1"/>
    </sheetView>
  </sheetViews>
  <sheetFormatPr baseColWidth="10" defaultColWidth="8.83203125" defaultRowHeight="13" x14ac:dyDescent="0.15"/>
  <cols>
    <col min="1" max="1" width="25.83203125" style="3" customWidth="1"/>
    <col min="2" max="2" width="120.83203125" style="3" customWidth="1"/>
    <col min="3" max="3" width="2.83203125" style="3" customWidth="1"/>
    <col min="4" max="4" width="25.83203125" style="4" customWidth="1"/>
    <col min="5" max="5" width="3.83203125" style="4" customWidth="1"/>
    <col min="6" max="6" width="2.83203125" style="4" customWidth="1"/>
    <col min="7" max="7" width="25.83203125" style="4" customWidth="1"/>
    <col min="8" max="8" width="3.83203125" style="4" customWidth="1"/>
    <col min="9" max="9" width="2.83203125" style="4" customWidth="1"/>
    <col min="10" max="10" width="25.83203125" style="3" customWidth="1"/>
    <col min="11" max="11" width="3.83203125" style="3" customWidth="1"/>
    <col min="12" max="12" width="11.6640625" style="54" bestFit="1" customWidth="1"/>
    <col min="13" max="16384" width="8.83203125" style="3"/>
  </cols>
  <sheetData>
    <row r="1" spans="1:12" ht="50" customHeight="1" x14ac:dyDescent="0.2">
      <c r="A1" s="65"/>
      <c r="B1" s="14" t="s">
        <v>1</v>
      </c>
      <c r="C1" s="44"/>
      <c r="D1" s="103" t="str">
        <f>'Beoordelaar 1'!D1:E1</f>
        <v>Inschrijver 1</v>
      </c>
      <c r="E1" s="102"/>
      <c r="F1" s="44"/>
      <c r="G1" s="101" t="str">
        <f>'Beoordelaar 1'!G1:H1</f>
        <v>Inschrijver 2</v>
      </c>
      <c r="H1" s="102"/>
      <c r="I1" s="44"/>
      <c r="J1" s="101" t="str">
        <f>'Beoordelaar 1'!J1:K1</f>
        <v>Inschrijver 3</v>
      </c>
      <c r="K1" s="102"/>
      <c r="L1" s="53"/>
    </row>
    <row r="2" spans="1:12" ht="40" customHeight="1" x14ac:dyDescent="0.15">
      <c r="A2" s="65"/>
      <c r="B2" s="15" t="str">
        <f>'7.1 Open vragen'!A2</f>
        <v>7.1	 BEANTWOORDING OPEN VRAGEN</v>
      </c>
      <c r="C2" s="45"/>
      <c r="D2" s="90"/>
      <c r="E2" s="91"/>
      <c r="F2" s="45"/>
      <c r="G2" s="90"/>
      <c r="H2" s="91"/>
      <c r="I2" s="45"/>
      <c r="J2" s="90"/>
      <c r="K2" s="91"/>
      <c r="L2" s="3"/>
    </row>
    <row r="3" spans="1:12" ht="25" customHeight="1" x14ac:dyDescent="0.15">
      <c r="A3" s="65"/>
      <c r="B3" s="48" t="str">
        <f>'7.1 Open vragen'!A4</f>
        <v xml:space="preserve">7.1.1 	Flexibiliteit </v>
      </c>
      <c r="C3" s="46"/>
      <c r="D3" s="19" t="s">
        <v>7</v>
      </c>
      <c r="E3" s="20"/>
      <c r="F3" s="46"/>
      <c r="G3" s="19" t="s">
        <v>7</v>
      </c>
      <c r="H3" s="20"/>
      <c r="I3" s="46"/>
      <c r="J3" s="19" t="s">
        <v>7</v>
      </c>
      <c r="K3" s="20"/>
      <c r="L3" s="3"/>
    </row>
    <row r="4" spans="1:12" ht="150" customHeight="1" x14ac:dyDescent="0.15">
      <c r="A4" s="65"/>
      <c r="B4" s="49" t="str">
        <f>'7.1 Open vragen'!A5</f>
        <v xml:space="preserve">Zie bijlage 7 'kwaliteit'. </v>
      </c>
      <c r="C4" s="46"/>
      <c r="D4" s="84" t="s">
        <v>3</v>
      </c>
      <c r="E4" s="85"/>
      <c r="F4" s="50"/>
      <c r="G4" s="86" t="s">
        <v>3</v>
      </c>
      <c r="H4" s="85"/>
      <c r="I4" s="50"/>
      <c r="J4" s="86" t="s">
        <v>3</v>
      </c>
      <c r="K4" s="85"/>
      <c r="L4" s="3"/>
    </row>
    <row r="5" spans="1:12" ht="25" customHeight="1" x14ac:dyDescent="0.15">
      <c r="A5" s="65"/>
      <c r="B5" s="48" t="str">
        <f>'7.1 Open vragen'!A6</f>
        <v xml:space="preserve">7.1.2 	Advies over ontwikkeling </v>
      </c>
      <c r="C5" s="46"/>
      <c r="D5" s="51" t="s">
        <v>7</v>
      </c>
      <c r="E5" s="52"/>
      <c r="F5" s="50"/>
      <c r="G5" s="51" t="s">
        <v>7</v>
      </c>
      <c r="H5" s="52"/>
      <c r="I5" s="50"/>
      <c r="J5" s="51" t="s">
        <v>7</v>
      </c>
      <c r="K5" s="52"/>
      <c r="L5" s="3"/>
    </row>
    <row r="6" spans="1:12" ht="150" customHeight="1" x14ac:dyDescent="0.15">
      <c r="A6" s="65"/>
      <c r="B6" s="49" t="str">
        <f>'7.1 Open vragen'!A7</f>
        <v xml:space="preserve">Zie bijlage 7 'kwaliteit'. </v>
      </c>
      <c r="C6" s="46"/>
      <c r="D6" s="84" t="s">
        <v>3</v>
      </c>
      <c r="E6" s="85"/>
      <c r="F6" s="50"/>
      <c r="G6" s="86" t="s">
        <v>3</v>
      </c>
      <c r="H6" s="85"/>
      <c r="I6" s="50"/>
      <c r="J6" s="86" t="s">
        <v>3</v>
      </c>
      <c r="K6" s="85"/>
      <c r="L6" s="3"/>
    </row>
    <row r="7" spans="1:12" ht="25" customHeight="1" x14ac:dyDescent="0.15">
      <c r="A7" s="65"/>
      <c r="B7" s="48" t="str">
        <f>'7.1 Open vragen'!A8</f>
        <v>7.1.3 	Serviceorganisatie</v>
      </c>
      <c r="C7" s="46"/>
      <c r="D7" s="51" t="s">
        <v>7</v>
      </c>
      <c r="E7" s="52"/>
      <c r="F7" s="50"/>
      <c r="G7" s="51" t="s">
        <v>7</v>
      </c>
      <c r="H7" s="52"/>
      <c r="I7" s="50"/>
      <c r="J7" s="51" t="s">
        <v>7</v>
      </c>
      <c r="K7" s="52"/>
      <c r="L7" s="3"/>
    </row>
    <row r="8" spans="1:12" ht="150" customHeight="1" x14ac:dyDescent="0.15">
      <c r="A8" s="65"/>
      <c r="B8" s="49" t="str">
        <f>'7.1 Open vragen'!A9</f>
        <v xml:space="preserve">Zie bijlage 7 'kwaliteit'. </v>
      </c>
      <c r="C8" s="46"/>
      <c r="D8" s="84" t="s">
        <v>3</v>
      </c>
      <c r="E8" s="85"/>
      <c r="F8" s="50"/>
      <c r="G8" s="86" t="s">
        <v>3</v>
      </c>
      <c r="H8" s="85"/>
      <c r="I8" s="50"/>
      <c r="J8" s="86" t="s">
        <v>3</v>
      </c>
      <c r="K8" s="85"/>
      <c r="L8" s="3"/>
    </row>
    <row r="9" spans="1:12" ht="20" customHeight="1" x14ac:dyDescent="0.15">
      <c r="A9" s="65"/>
      <c r="B9" s="16"/>
      <c r="C9" s="47"/>
      <c r="D9" s="17"/>
      <c r="E9" s="17"/>
      <c r="F9" s="47"/>
      <c r="G9" s="17"/>
      <c r="H9" s="17"/>
      <c r="I9" s="47"/>
      <c r="J9" s="17"/>
      <c r="K9" s="18"/>
      <c r="L9" s="3"/>
    </row>
    <row r="10" spans="1:12" x14ac:dyDescent="0.15">
      <c r="B10" s="5"/>
      <c r="C10" s="4"/>
      <c r="I10" s="3"/>
      <c r="L10" s="3"/>
    </row>
    <row r="11" spans="1:12" ht="40" customHeight="1" x14ac:dyDescent="0.15">
      <c r="A11" s="65"/>
      <c r="B11" s="15" t="str">
        <f>'7.2 Online bestelportal'!A2</f>
        <v>7.2 Online bestelportal</v>
      </c>
      <c r="C11" s="45"/>
      <c r="D11" s="90"/>
      <c r="E11" s="91"/>
      <c r="F11" s="45"/>
      <c r="G11" s="90"/>
      <c r="H11" s="91"/>
      <c r="I11" s="45"/>
      <c r="J11" s="90"/>
      <c r="K11" s="91"/>
      <c r="L11" s="3"/>
    </row>
    <row r="12" spans="1:12" ht="25" customHeight="1" x14ac:dyDescent="0.15">
      <c r="A12" s="92" t="str">
        <f>'7.2 Online bestelportal'!A4</f>
        <v>Algemeen</v>
      </c>
      <c r="B12" s="48" t="str">
        <f>'7.2 Online bestelportal'!B4</f>
        <v>Login werkt conform opgegeven inloggegevens.</v>
      </c>
      <c r="C12" s="46"/>
      <c r="D12" s="19" t="s">
        <v>7</v>
      </c>
      <c r="E12" s="20"/>
      <c r="F12" s="46"/>
      <c r="G12" s="19" t="s">
        <v>7</v>
      </c>
      <c r="H12" s="20"/>
      <c r="I12" s="46"/>
      <c r="J12" s="19" t="s">
        <v>7</v>
      </c>
      <c r="K12" s="20"/>
      <c r="L12" s="3"/>
    </row>
    <row r="13" spans="1:12" ht="150" customHeight="1" x14ac:dyDescent="0.15">
      <c r="A13" s="93"/>
      <c r="B13" s="49" t="str">
        <f>'7.2 Online bestelportal'!C4</f>
        <v>Ja: 5 punten
Nee: 0 punten</v>
      </c>
      <c r="C13" s="46"/>
      <c r="D13" s="84" t="s">
        <v>3</v>
      </c>
      <c r="E13" s="85"/>
      <c r="F13" s="50"/>
      <c r="G13" s="86" t="s">
        <v>3</v>
      </c>
      <c r="H13" s="85"/>
      <c r="I13" s="50"/>
      <c r="J13" s="86" t="s">
        <v>3</v>
      </c>
      <c r="K13" s="85"/>
      <c r="L13" s="3"/>
    </row>
    <row r="14" spans="1:12" ht="25" customHeight="1" x14ac:dyDescent="0.15">
      <c r="A14" s="93"/>
      <c r="B14" s="48" t="str">
        <f>'7.2 Online bestelportal'!B5</f>
        <v>Algehele indruk opzet / uitstraling / laagdrempeligheid.</v>
      </c>
      <c r="C14" s="46"/>
      <c r="D14" s="51" t="s">
        <v>7</v>
      </c>
      <c r="E14" s="52"/>
      <c r="F14" s="50"/>
      <c r="G14" s="51" t="s">
        <v>7</v>
      </c>
      <c r="H14" s="52"/>
      <c r="I14" s="50"/>
      <c r="J14" s="51" t="s">
        <v>7</v>
      </c>
      <c r="K14" s="52"/>
      <c r="L14" s="3"/>
    </row>
    <row r="15" spans="1:12" ht="150" customHeight="1" x14ac:dyDescent="0.15">
      <c r="A15" s="93"/>
      <c r="B15" s="49" t="str">
        <f>'7.2 Online bestelportal'!C5</f>
        <v>1 tot 5 punten</v>
      </c>
      <c r="C15" s="46"/>
      <c r="D15" s="84" t="s">
        <v>3</v>
      </c>
      <c r="E15" s="85"/>
      <c r="F15" s="50"/>
      <c r="G15" s="86" t="s">
        <v>3</v>
      </c>
      <c r="H15" s="85"/>
      <c r="I15" s="50"/>
      <c r="J15" s="86" t="s">
        <v>3</v>
      </c>
      <c r="K15" s="85"/>
      <c r="L15" s="3"/>
    </row>
    <row r="16" spans="1:12" ht="25" customHeight="1" x14ac:dyDescent="0.15">
      <c r="A16" s="93"/>
      <c r="B16" s="48" t="str">
        <f>'7.2 Online bestelportal'!B6</f>
        <v xml:space="preserve">Mogelijkheid om een bestelling of een gedeelte van een bestelling door te zetten naar het volgende schooljaar. </v>
      </c>
      <c r="C16" s="46"/>
      <c r="D16" s="19" t="s">
        <v>7</v>
      </c>
      <c r="E16" s="52"/>
      <c r="F16" s="50"/>
      <c r="G16" s="19" t="s">
        <v>7</v>
      </c>
      <c r="H16" s="52"/>
      <c r="I16" s="50"/>
      <c r="J16" s="19" t="s">
        <v>7</v>
      </c>
      <c r="K16" s="52"/>
      <c r="L16" s="3"/>
    </row>
    <row r="17" spans="1:12" ht="150" customHeight="1" x14ac:dyDescent="0.15">
      <c r="A17" s="94"/>
      <c r="B17" s="49" t="str">
        <f>'7.2 Online bestelportal'!C6</f>
        <v>Ja: 5 punten
Nee: 0 punten</v>
      </c>
      <c r="C17" s="46"/>
      <c r="D17" s="84" t="s">
        <v>3</v>
      </c>
      <c r="E17" s="85"/>
      <c r="F17" s="50"/>
      <c r="G17" s="86" t="s">
        <v>3</v>
      </c>
      <c r="H17" s="85"/>
      <c r="I17" s="50"/>
      <c r="J17" s="86" t="s">
        <v>3</v>
      </c>
      <c r="K17" s="85"/>
      <c r="L17" s="3"/>
    </row>
    <row r="18" spans="1:12" ht="25" customHeight="1" x14ac:dyDescent="0.15">
      <c r="A18" s="95" t="str">
        <f>'7.2 Online bestelportal'!A7</f>
        <v>Gebruikersvriendelijkheid algemeen</v>
      </c>
      <c r="B18" s="66" t="str">
        <f>'7.2 Online bestelportal'!B7</f>
        <v>Mogelijkheid van vrij tekstveld.</v>
      </c>
      <c r="C18" s="46"/>
      <c r="D18" s="19" t="s">
        <v>7</v>
      </c>
      <c r="E18" s="20"/>
      <c r="F18" s="46"/>
      <c r="G18" s="19" t="s">
        <v>7</v>
      </c>
      <c r="H18" s="20"/>
      <c r="I18" s="46"/>
      <c r="J18" s="19" t="s">
        <v>7</v>
      </c>
      <c r="K18" s="20"/>
      <c r="L18" s="3"/>
    </row>
    <row r="19" spans="1:12" ht="150" customHeight="1" x14ac:dyDescent="0.15">
      <c r="A19" s="96"/>
      <c r="B19" s="62" t="str">
        <f>'7.2 Online bestelportal'!C7</f>
        <v>Ja: 5 punten
Nee: 0 punten</v>
      </c>
      <c r="C19" s="46"/>
      <c r="D19" s="84" t="s">
        <v>3</v>
      </c>
      <c r="E19" s="85"/>
      <c r="F19" s="50"/>
      <c r="G19" s="86" t="s">
        <v>3</v>
      </c>
      <c r="H19" s="85"/>
      <c r="I19" s="50"/>
      <c r="J19" s="86" t="s">
        <v>3</v>
      </c>
      <c r="K19" s="85"/>
      <c r="L19" s="3"/>
    </row>
    <row r="20" spans="1:12" ht="25" customHeight="1" x14ac:dyDescent="0.15">
      <c r="A20" s="96"/>
      <c r="B20" s="66" t="str">
        <f>'7.2 Online bestelportal'!B8</f>
        <v>Aanwezigheid van help-functies, automatische tips en ondersteuning</v>
      </c>
      <c r="C20" s="46"/>
      <c r="D20" s="51" t="s">
        <v>7</v>
      </c>
      <c r="E20" s="52"/>
      <c r="F20" s="50"/>
      <c r="G20" s="51" t="s">
        <v>7</v>
      </c>
      <c r="H20" s="52"/>
      <c r="I20" s="50"/>
      <c r="J20" s="51" t="s">
        <v>7</v>
      </c>
      <c r="K20" s="52"/>
      <c r="L20" s="3"/>
    </row>
    <row r="21" spans="1:12" ht="150" customHeight="1" x14ac:dyDescent="0.15">
      <c r="A21" s="96"/>
      <c r="B21" s="62" t="str">
        <f>'7.2 Online bestelportal'!C8</f>
        <v>Ja: 5 punten
Redelijk: 3 punten
Nee: 0 punten</v>
      </c>
      <c r="C21" s="46"/>
      <c r="D21" s="84" t="s">
        <v>3</v>
      </c>
      <c r="E21" s="85"/>
      <c r="F21" s="50"/>
      <c r="G21" s="86" t="s">
        <v>3</v>
      </c>
      <c r="H21" s="85"/>
      <c r="I21" s="50"/>
      <c r="J21" s="86" t="s">
        <v>3</v>
      </c>
      <c r="K21" s="85"/>
      <c r="L21" s="3"/>
    </row>
    <row r="22" spans="1:12" ht="25" customHeight="1" x14ac:dyDescent="0.15">
      <c r="A22" s="96"/>
      <c r="B22" s="66" t="str">
        <f>'7.2 Online bestelportal'!B9</f>
        <v>Mogelijkheid voor het eenvoudig kiezen van een afleverlocatie (bijv. middels een pull-down menu)</v>
      </c>
      <c r="C22" s="46"/>
      <c r="D22" s="19" t="s">
        <v>7</v>
      </c>
      <c r="E22" s="52"/>
      <c r="F22" s="50"/>
      <c r="G22" s="19" t="s">
        <v>7</v>
      </c>
      <c r="H22" s="52"/>
      <c r="I22" s="50"/>
      <c r="J22" s="19" t="s">
        <v>7</v>
      </c>
      <c r="K22" s="52"/>
      <c r="L22" s="3"/>
    </row>
    <row r="23" spans="1:12" ht="150" customHeight="1" x14ac:dyDescent="0.15">
      <c r="A23" s="97"/>
      <c r="B23" s="62" t="str">
        <f>'7.2 Online bestelportal'!C9</f>
        <v>Ja: 5 punten
Nee: 0 punten</v>
      </c>
      <c r="C23" s="46"/>
      <c r="D23" s="84" t="s">
        <v>3</v>
      </c>
      <c r="E23" s="85"/>
      <c r="F23" s="50"/>
      <c r="G23" s="86" t="s">
        <v>3</v>
      </c>
      <c r="H23" s="85"/>
      <c r="I23" s="50"/>
      <c r="J23" s="86" t="s">
        <v>3</v>
      </c>
      <c r="K23" s="85"/>
      <c r="L23" s="3"/>
    </row>
    <row r="24" spans="1:12" ht="25" customHeight="1" x14ac:dyDescent="0.15">
      <c r="A24" s="98" t="str">
        <f>'7.2 Online bestelportal'!A10</f>
        <v xml:space="preserve">Bestelproces &lt;&lt;item 1&gt;&gt; </v>
      </c>
      <c r="B24" s="48" t="str">
        <f>'7.2 Online bestelportal'!B10</f>
        <v>Algehele indruk bij het bestellen van &lt;&lt;item 1&gt;&gt;.</v>
      </c>
      <c r="C24" s="46"/>
      <c r="D24" s="19" t="s">
        <v>7</v>
      </c>
      <c r="E24" s="20"/>
      <c r="F24" s="46"/>
      <c r="G24" s="19" t="s">
        <v>7</v>
      </c>
      <c r="H24" s="20"/>
      <c r="I24" s="46"/>
      <c r="J24" s="19" t="s">
        <v>7</v>
      </c>
      <c r="K24" s="20"/>
      <c r="L24" s="3"/>
    </row>
    <row r="25" spans="1:12" ht="150" customHeight="1" x14ac:dyDescent="0.15">
      <c r="A25" s="98"/>
      <c r="B25" s="49" t="str">
        <f>'7.2 Online bestelportal'!C10</f>
        <v>Goed: 10 punten
Voldoende: 5 punten
Matig: 1 punt</v>
      </c>
      <c r="C25" s="46"/>
      <c r="D25" s="84" t="s">
        <v>3</v>
      </c>
      <c r="E25" s="85"/>
      <c r="F25" s="50"/>
      <c r="G25" s="86" t="s">
        <v>3</v>
      </c>
      <c r="H25" s="85"/>
      <c r="I25" s="50"/>
      <c r="J25" s="86" t="s">
        <v>3</v>
      </c>
      <c r="K25" s="85"/>
      <c r="L25" s="3"/>
    </row>
    <row r="26" spans="1:12" ht="25" customHeight="1" x14ac:dyDescent="0.15">
      <c r="A26" s="98"/>
      <c r="B26" s="48" t="str">
        <f>'7.2 Online bestelportal'!B11</f>
        <v>Logische opbouw van de schermen en eenvoud van de opzet van de bestelapplicatie bij het bestellen van &lt;&lt;item 1&gt;&gt;.</v>
      </c>
      <c r="C26" s="46"/>
      <c r="D26" s="19" t="s">
        <v>7</v>
      </c>
      <c r="E26" s="52"/>
      <c r="F26" s="50"/>
      <c r="G26" s="19" t="s">
        <v>7</v>
      </c>
      <c r="H26" s="52"/>
      <c r="I26" s="50"/>
      <c r="J26" s="19" t="s">
        <v>7</v>
      </c>
      <c r="K26" s="52"/>
      <c r="L26" s="3"/>
    </row>
    <row r="27" spans="1:12" ht="150" customHeight="1" x14ac:dyDescent="0.15">
      <c r="A27" s="98"/>
      <c r="B27" s="49" t="str">
        <f>'7.2 Online bestelportal'!C11</f>
        <v>Goed: 10 punten
Voldoende: 5 punten
Matig: 1 punt</v>
      </c>
      <c r="C27" s="46"/>
      <c r="D27" s="84" t="s">
        <v>3</v>
      </c>
      <c r="E27" s="85"/>
      <c r="F27" s="50"/>
      <c r="G27" s="86" t="s">
        <v>3</v>
      </c>
      <c r="H27" s="85"/>
      <c r="I27" s="50"/>
      <c r="J27" s="86" t="s">
        <v>3</v>
      </c>
      <c r="K27" s="85"/>
      <c r="L27" s="3"/>
    </row>
    <row r="28" spans="1:12" ht="25" customHeight="1" x14ac:dyDescent="0.15">
      <c r="A28" s="99" t="str">
        <f>'7.2 Online bestelportal'!A12</f>
        <v>Bestelproces &lt;&lt;item 2&gt;&gt;</v>
      </c>
      <c r="B28" s="66" t="str">
        <f>'7.2 Online bestelportal'!B12</f>
        <v xml:space="preserve">Algehele indruk bij het bestellen van &lt;&lt;item 2&gt;&gt;. </v>
      </c>
      <c r="C28" s="46"/>
      <c r="D28" s="19" t="s">
        <v>7</v>
      </c>
      <c r="E28" s="20"/>
      <c r="F28" s="46"/>
      <c r="G28" s="19" t="s">
        <v>7</v>
      </c>
      <c r="H28" s="20"/>
      <c r="I28" s="46"/>
      <c r="J28" s="19" t="s">
        <v>7</v>
      </c>
      <c r="K28" s="20"/>
      <c r="L28" s="3"/>
    </row>
    <row r="29" spans="1:12" ht="150" customHeight="1" x14ac:dyDescent="0.15">
      <c r="A29" s="99"/>
      <c r="B29" s="62" t="str">
        <f>'7.2 Online bestelportal'!C12</f>
        <v>Goed: 10 punten
Voldoende: 5 punten
Matig: 1 punt</v>
      </c>
      <c r="C29" s="46"/>
      <c r="D29" s="84" t="s">
        <v>3</v>
      </c>
      <c r="E29" s="85"/>
      <c r="F29" s="50"/>
      <c r="G29" s="86" t="s">
        <v>3</v>
      </c>
      <c r="H29" s="85"/>
      <c r="I29" s="50"/>
      <c r="J29" s="86" t="s">
        <v>3</v>
      </c>
      <c r="K29" s="85"/>
      <c r="L29" s="3"/>
    </row>
    <row r="30" spans="1:12" ht="25" customHeight="1" x14ac:dyDescent="0.15">
      <c r="A30" s="99"/>
      <c r="B30" s="66" t="str">
        <f>'7.2 Online bestelportal'!B13</f>
        <v>Logische opbouw van de schermen en eenvoud van de opzet van de bestelapplicatie bij het bestellen van &lt;&lt;item 2&gt;&gt;.</v>
      </c>
      <c r="C30" s="46"/>
      <c r="D30" s="19" t="s">
        <v>7</v>
      </c>
      <c r="E30" s="52"/>
      <c r="F30" s="50"/>
      <c r="G30" s="19" t="s">
        <v>7</v>
      </c>
      <c r="H30" s="52"/>
      <c r="I30" s="50"/>
      <c r="J30" s="19" t="s">
        <v>7</v>
      </c>
      <c r="K30" s="52"/>
      <c r="L30" s="3"/>
    </row>
    <row r="31" spans="1:12" ht="150" customHeight="1" x14ac:dyDescent="0.15">
      <c r="A31" s="99"/>
      <c r="B31" s="62" t="str">
        <f>'7.2 Online bestelportal'!C13</f>
        <v>Goed: 10 punten
Voldoende: 5 punten
Matig: 1 punt</v>
      </c>
      <c r="C31" s="46"/>
      <c r="D31" s="84" t="s">
        <v>3</v>
      </c>
      <c r="E31" s="85"/>
      <c r="F31" s="50"/>
      <c r="G31" s="86" t="s">
        <v>3</v>
      </c>
      <c r="H31" s="85"/>
      <c r="I31" s="50"/>
      <c r="J31" s="86" t="s">
        <v>3</v>
      </c>
      <c r="K31" s="85"/>
      <c r="L31" s="3"/>
    </row>
    <row r="32" spans="1:12" ht="25" customHeight="1" x14ac:dyDescent="0.15">
      <c r="A32" s="98" t="str">
        <f>'7.2 Online bestelportal'!A14</f>
        <v>Bestelproces &lt;&lt;item 3&gt;&gt;</v>
      </c>
      <c r="B32" s="48" t="str">
        <f>'7.2 Online bestelportal'!B14</f>
        <v xml:space="preserve">Algehele indruk bij het bestellen van &lt;&lt;item 3&gt;&gt;. </v>
      </c>
      <c r="C32" s="46"/>
      <c r="D32" s="19" t="s">
        <v>7</v>
      </c>
      <c r="E32" s="20"/>
      <c r="F32" s="46"/>
      <c r="G32" s="19" t="s">
        <v>7</v>
      </c>
      <c r="H32" s="20"/>
      <c r="I32" s="46"/>
      <c r="J32" s="19" t="s">
        <v>7</v>
      </c>
      <c r="K32" s="20"/>
      <c r="L32" s="3"/>
    </row>
    <row r="33" spans="1:12" ht="150" customHeight="1" x14ac:dyDescent="0.15">
      <c r="A33" s="98"/>
      <c r="B33" s="49" t="str">
        <f>'7.2 Online bestelportal'!C14</f>
        <v>Goed: 10 punten
Voldoende: 5 punten
Matig: 1 punt</v>
      </c>
      <c r="C33" s="46"/>
      <c r="D33" s="84" t="s">
        <v>3</v>
      </c>
      <c r="E33" s="85"/>
      <c r="F33" s="50"/>
      <c r="G33" s="86" t="s">
        <v>3</v>
      </c>
      <c r="H33" s="85"/>
      <c r="I33" s="50"/>
      <c r="J33" s="86" t="s">
        <v>3</v>
      </c>
      <c r="K33" s="85"/>
      <c r="L33" s="3"/>
    </row>
    <row r="34" spans="1:12" ht="25" customHeight="1" x14ac:dyDescent="0.15">
      <c r="A34" s="98"/>
      <c r="B34" s="48" t="str">
        <f>'7.2 Online bestelportal'!B15</f>
        <v>Logische opbouw van de schermen en eenvoud van de opzet van de bestelapplicatie bij het bestellen van &lt;&lt;item 3&gt;&gt;.</v>
      </c>
      <c r="C34" s="46"/>
      <c r="D34" s="19" t="s">
        <v>7</v>
      </c>
      <c r="E34" s="52"/>
      <c r="F34" s="50"/>
      <c r="G34" s="19" t="s">
        <v>7</v>
      </c>
      <c r="H34" s="52"/>
      <c r="I34" s="50"/>
      <c r="J34" s="19" t="s">
        <v>7</v>
      </c>
      <c r="K34" s="52"/>
      <c r="L34" s="3"/>
    </row>
    <row r="35" spans="1:12" ht="150" customHeight="1" x14ac:dyDescent="0.15">
      <c r="A35" s="98"/>
      <c r="B35" s="49" t="str">
        <f>'7.2 Online bestelportal'!C15</f>
        <v>Goed: 10 punten
Voldoende: 5 punten
Matig: 1 punt</v>
      </c>
      <c r="C35" s="46"/>
      <c r="D35" s="84" t="s">
        <v>3</v>
      </c>
      <c r="E35" s="85"/>
      <c r="F35" s="50"/>
      <c r="G35" s="86" t="s">
        <v>3</v>
      </c>
      <c r="H35" s="85"/>
      <c r="I35" s="50"/>
      <c r="J35" s="86" t="s">
        <v>3</v>
      </c>
      <c r="K35" s="85"/>
      <c r="L35" s="3"/>
    </row>
    <row r="36" spans="1:12" ht="25" customHeight="1" x14ac:dyDescent="0.15">
      <c r="A36" s="95" t="str">
        <f>'7.2 Online bestelportal'!A16</f>
        <v>Inzichtelijkheid in de catalogus</v>
      </c>
      <c r="B36" s="66" t="str">
        <f>'7.2 Online bestelportal'!B16</f>
        <v>Algehele indruk bij de catalogus.</v>
      </c>
      <c r="C36" s="46"/>
      <c r="D36" s="19" t="s">
        <v>7</v>
      </c>
      <c r="E36" s="20"/>
      <c r="F36" s="46"/>
      <c r="G36" s="19" t="s">
        <v>7</v>
      </c>
      <c r="H36" s="20"/>
      <c r="I36" s="46"/>
      <c r="J36" s="19" t="s">
        <v>7</v>
      </c>
      <c r="K36" s="20"/>
      <c r="L36" s="3"/>
    </row>
    <row r="37" spans="1:12" ht="150" customHeight="1" x14ac:dyDescent="0.15">
      <c r="A37" s="96"/>
      <c r="B37" s="62" t="str">
        <f>'7.2 Online bestelportal'!C16</f>
        <v>Goed: 10 punten
Voldoende: 5 punten
Matig: 1 punt</v>
      </c>
      <c r="C37" s="46"/>
      <c r="D37" s="84" t="s">
        <v>3</v>
      </c>
      <c r="E37" s="85"/>
      <c r="F37" s="50"/>
      <c r="G37" s="86" t="s">
        <v>3</v>
      </c>
      <c r="H37" s="85"/>
      <c r="I37" s="50"/>
      <c r="J37" s="86" t="s">
        <v>3</v>
      </c>
      <c r="K37" s="85"/>
      <c r="L37" s="3"/>
    </row>
    <row r="38" spans="1:12" ht="25" customHeight="1" x14ac:dyDescent="0.15">
      <c r="A38" s="96"/>
      <c r="B38" s="66" t="str">
        <f>'7.2 Online bestelportal'!B17</f>
        <v xml:space="preserve">Logische opbouw van de schermen en eenvoud van de opzet van de catalogus. </v>
      </c>
      <c r="C38" s="46"/>
      <c r="D38" s="19" t="s">
        <v>7</v>
      </c>
      <c r="E38" s="52"/>
      <c r="F38" s="50"/>
      <c r="G38" s="19" t="s">
        <v>7</v>
      </c>
      <c r="H38" s="52"/>
      <c r="I38" s="50"/>
      <c r="J38" s="19" t="s">
        <v>7</v>
      </c>
      <c r="K38" s="52"/>
      <c r="L38" s="3"/>
    </row>
    <row r="39" spans="1:12" ht="150" customHeight="1" x14ac:dyDescent="0.15">
      <c r="A39" s="96"/>
      <c r="B39" s="62" t="str">
        <f>'7.2 Online bestelportal'!C17</f>
        <v>Goed: 10 punten
Voldoende: 5 punten
Matig: 1 punt</v>
      </c>
      <c r="C39" s="46"/>
      <c r="D39" s="84" t="s">
        <v>3</v>
      </c>
      <c r="E39" s="85"/>
      <c r="F39" s="50"/>
      <c r="G39" s="86" t="s">
        <v>3</v>
      </c>
      <c r="H39" s="85"/>
      <c r="I39" s="50"/>
      <c r="J39" s="86" t="s">
        <v>3</v>
      </c>
      <c r="K39" s="85"/>
      <c r="L39" s="3"/>
    </row>
    <row r="40" spans="1:12" ht="25" customHeight="1" x14ac:dyDescent="0.15">
      <c r="A40" s="96"/>
      <c r="B40" s="66" t="str">
        <f>'7.2 Online bestelportal'!B18</f>
        <v xml:space="preserve">Aanwezigheid van de keuze voor een alternatief (tweede) product. </v>
      </c>
      <c r="C40" s="46"/>
      <c r="D40" s="51" t="s">
        <v>7</v>
      </c>
      <c r="E40" s="52"/>
      <c r="F40" s="50"/>
      <c r="G40" s="51" t="s">
        <v>7</v>
      </c>
      <c r="H40" s="52"/>
      <c r="I40" s="50"/>
      <c r="J40" s="51" t="s">
        <v>7</v>
      </c>
      <c r="K40" s="52"/>
      <c r="L40" s="3"/>
    </row>
    <row r="41" spans="1:12" ht="150" customHeight="1" x14ac:dyDescent="0.15">
      <c r="A41" s="97"/>
      <c r="B41" s="62" t="str">
        <f>'7.2 Online bestelportal'!C18</f>
        <v>Ja: 10 punten
Nee: 0 punten</v>
      </c>
      <c r="C41" s="46"/>
      <c r="D41" s="84" t="s">
        <v>3</v>
      </c>
      <c r="E41" s="85"/>
      <c r="F41" s="50"/>
      <c r="G41" s="86" t="s">
        <v>3</v>
      </c>
      <c r="H41" s="85"/>
      <c r="I41" s="50"/>
      <c r="J41" s="86" t="s">
        <v>3</v>
      </c>
      <c r="K41" s="85"/>
      <c r="L41" s="3"/>
    </row>
    <row r="42" spans="1:12" ht="25" customHeight="1" x14ac:dyDescent="0.15">
      <c r="A42" s="98" t="str">
        <f>'7.2 Online bestelportal'!A19</f>
        <v>Zoekfunctie</v>
      </c>
      <c r="B42" s="48" t="str">
        <f>'7.2 Online bestelportal'!B19</f>
        <v xml:space="preserve">Aanwezigheid van een gebruiksvriendelijke en werkende zoekfunctie, waarin gezocht kan worden op omschrijving (bijv. ruitjes papier). </v>
      </c>
      <c r="C42" s="46"/>
      <c r="D42" s="19" t="s">
        <v>7</v>
      </c>
      <c r="E42" s="52"/>
      <c r="F42" s="50"/>
      <c r="G42" s="19" t="s">
        <v>7</v>
      </c>
      <c r="H42" s="52"/>
      <c r="I42" s="50"/>
      <c r="J42" s="19" t="s">
        <v>7</v>
      </c>
      <c r="K42" s="52"/>
      <c r="L42" s="3"/>
    </row>
    <row r="43" spans="1:12" ht="150" customHeight="1" x14ac:dyDescent="0.15">
      <c r="A43" s="98"/>
      <c r="B43" s="49" t="str">
        <f>'7.2 Online bestelportal'!C19</f>
        <v>Voldoet goed: 10 punten
Aanwezig maar beperkt: 5 punten
Niet aanwezig: 1 punt</v>
      </c>
      <c r="C43" s="46"/>
      <c r="D43" s="84" t="s">
        <v>3</v>
      </c>
      <c r="E43" s="85"/>
      <c r="F43" s="50"/>
      <c r="G43" s="86" t="s">
        <v>3</v>
      </c>
      <c r="H43" s="85"/>
      <c r="I43" s="50"/>
      <c r="J43" s="86" t="s">
        <v>3</v>
      </c>
      <c r="K43" s="85"/>
      <c r="L43" s="3"/>
    </row>
    <row r="44" spans="1:12" ht="25" customHeight="1" x14ac:dyDescent="0.15">
      <c r="A44" s="100" t="str">
        <f>'7.2 Online bestelportal'!A20</f>
        <v>Prijzen (zal getest worden door de procesbegeleider, niet door de beoordelingscommissie).</v>
      </c>
      <c r="B44" s="66" t="str">
        <f>'7.2 Online bestelportal'!B20</f>
        <v>Juiste prijzen (tarieven conform het ingediende prijzenblad van de inschrijver en BTW) komt online in beeld (tijdens bestellen). Dit moet gelden voor alle bestellingen (te beoordelen door de procesbegeleider).</v>
      </c>
      <c r="C44" s="46"/>
      <c r="D44" s="19" t="s">
        <v>7</v>
      </c>
      <c r="E44" s="52"/>
      <c r="F44" s="50"/>
      <c r="G44" s="19" t="s">
        <v>7</v>
      </c>
      <c r="H44" s="52"/>
      <c r="I44" s="50"/>
      <c r="J44" s="19" t="s">
        <v>7</v>
      </c>
      <c r="K44" s="52"/>
      <c r="L44" s="3"/>
    </row>
    <row r="45" spans="1:12" ht="150" customHeight="1" x14ac:dyDescent="0.15">
      <c r="A45" s="100"/>
      <c r="B45" s="62" t="str">
        <f>'7.2 Online bestelportal'!C20</f>
        <v>Ja: 5 punten
Nee: 0 punten</v>
      </c>
      <c r="C45" s="46"/>
      <c r="D45" s="84" t="s">
        <v>3</v>
      </c>
      <c r="E45" s="85"/>
      <c r="F45" s="50"/>
      <c r="G45" s="86" t="s">
        <v>3</v>
      </c>
      <c r="H45" s="85"/>
      <c r="I45" s="50"/>
      <c r="J45" s="86" t="s">
        <v>3</v>
      </c>
      <c r="K45" s="85"/>
      <c r="L45" s="3"/>
    </row>
    <row r="46" spans="1:12" ht="25" customHeight="1" x14ac:dyDescent="0.15">
      <c r="A46" s="98" t="str">
        <f>'7.2 Online bestelportal'!A21</f>
        <v>Huisstijl</v>
      </c>
      <c r="B46" s="48" t="str">
        <f>'7.2 Online bestelportal'!B21</f>
        <v>De website is herkenbaar voor gebruikers/bestellers van de aanbestedende dienst als ware het een eigen webshop van aanbestedende dienst is.</v>
      </c>
      <c r="C46" s="46"/>
      <c r="D46" s="19" t="s">
        <v>7</v>
      </c>
      <c r="E46" s="52"/>
      <c r="F46" s="50"/>
      <c r="G46" s="19" t="s">
        <v>7</v>
      </c>
      <c r="H46" s="52"/>
      <c r="I46" s="50"/>
      <c r="J46" s="19" t="s">
        <v>7</v>
      </c>
      <c r="K46" s="52"/>
      <c r="L46" s="3"/>
    </row>
    <row r="47" spans="1:12" ht="150" customHeight="1" x14ac:dyDescent="0.15">
      <c r="A47" s="98"/>
      <c r="B47" s="49" t="str">
        <f>'7.2 Online bestelportal'!C21</f>
        <v>Goed: 10 punten
Voldoende: 5 punten
Matig: 1 punt</v>
      </c>
      <c r="C47" s="46"/>
      <c r="D47" s="84" t="s">
        <v>3</v>
      </c>
      <c r="E47" s="85"/>
      <c r="F47" s="50"/>
      <c r="G47" s="86" t="s">
        <v>3</v>
      </c>
      <c r="H47" s="85"/>
      <c r="I47" s="50"/>
      <c r="J47" s="86" t="s">
        <v>3</v>
      </c>
      <c r="K47" s="85"/>
      <c r="L47" s="3"/>
    </row>
    <row r="48" spans="1:12" ht="25" customHeight="1" x14ac:dyDescent="0.15">
      <c r="A48" s="99" t="str">
        <f>'7.2 Online bestelportal'!A22</f>
        <v>Communicatie</v>
      </c>
      <c r="B48" s="66" t="str">
        <f>'7.2 Online bestelportal'!B22</f>
        <v xml:space="preserve">Automatische e-mail notificatie/opdrachtbevestiging (e-mailadres moet dus een verplicht veld zijn). Weergave van de complete levering. </v>
      </c>
      <c r="C48" s="46"/>
      <c r="D48" s="19" t="s">
        <v>7</v>
      </c>
      <c r="E48" s="20"/>
      <c r="F48" s="46"/>
      <c r="G48" s="19" t="s">
        <v>7</v>
      </c>
      <c r="H48" s="20"/>
      <c r="I48" s="46"/>
      <c r="J48" s="19" t="s">
        <v>7</v>
      </c>
      <c r="K48" s="20"/>
      <c r="L48" s="3"/>
    </row>
    <row r="49" spans="1:12" ht="150" customHeight="1" x14ac:dyDescent="0.15">
      <c r="A49" s="99"/>
      <c r="B49" s="62" t="str">
        <f>'7.2 Online bestelportal'!C22</f>
        <v>Ja: 5 punten
Nee: 0 punten</v>
      </c>
      <c r="C49" s="46"/>
      <c r="D49" s="84" t="s">
        <v>3</v>
      </c>
      <c r="E49" s="85"/>
      <c r="F49" s="50"/>
      <c r="G49" s="86" t="s">
        <v>3</v>
      </c>
      <c r="H49" s="85"/>
      <c r="I49" s="50"/>
      <c r="J49" s="86" t="s">
        <v>3</v>
      </c>
      <c r="K49" s="85"/>
      <c r="L49" s="3"/>
    </row>
    <row r="50" spans="1:12" ht="25" customHeight="1" x14ac:dyDescent="0.15">
      <c r="A50" s="99"/>
      <c r="B50" s="66" t="str">
        <f>'7.2 Online bestelportal'!B23</f>
        <v xml:space="preserve">Mate van inzichtelijkheid van de levertijd, leverdatum en bestelstatus. </v>
      </c>
      <c r="C50" s="46"/>
      <c r="D50" s="19" t="s">
        <v>7</v>
      </c>
      <c r="E50" s="52"/>
      <c r="F50" s="50"/>
      <c r="G50" s="19" t="s">
        <v>7</v>
      </c>
      <c r="H50" s="52"/>
      <c r="I50" s="50"/>
      <c r="J50" s="19" t="s">
        <v>7</v>
      </c>
      <c r="K50" s="52"/>
      <c r="L50" s="3"/>
    </row>
    <row r="51" spans="1:12" ht="150" customHeight="1" x14ac:dyDescent="0.15">
      <c r="A51" s="99"/>
      <c r="B51" s="62" t="str">
        <f>'7.2 Online bestelportal'!C23</f>
        <v>Goed: 10 punten
Voldoende: 5 punten
Matig: 1 punt</v>
      </c>
      <c r="C51" s="46"/>
      <c r="D51" s="84" t="s">
        <v>3</v>
      </c>
      <c r="E51" s="85"/>
      <c r="F51" s="50"/>
      <c r="G51" s="86" t="s">
        <v>3</v>
      </c>
      <c r="H51" s="85"/>
      <c r="I51" s="50"/>
      <c r="J51" s="86" t="s">
        <v>3</v>
      </c>
      <c r="K51" s="85"/>
      <c r="L51" s="3"/>
    </row>
  </sheetData>
  <sheetProtection algorithmName="SHA-512" hashValue="fTZtlwDqd1XhdYk57hvCac82hsd4PGmlvqcZ2h33Nywgh3Dk8X/QZON+4pMt2TSGiI/OB8gm4xRBv73UrqkVkA==" saltValue="pPAhB5Z9e3DAiAwdyppblg==" spinCount="100000" sheet="1" objects="1" scenarios="1"/>
  <mergeCells count="88">
    <mergeCell ref="A46:A47"/>
    <mergeCell ref="D47:E47"/>
    <mergeCell ref="G47:H47"/>
    <mergeCell ref="J47:K47"/>
    <mergeCell ref="A48:A51"/>
    <mergeCell ref="D49:E49"/>
    <mergeCell ref="G49:H49"/>
    <mergeCell ref="J49:K49"/>
    <mergeCell ref="D51:E51"/>
    <mergeCell ref="G51:H51"/>
    <mergeCell ref="J51:K51"/>
    <mergeCell ref="A42:A43"/>
    <mergeCell ref="D43:E43"/>
    <mergeCell ref="G43:H43"/>
    <mergeCell ref="J43:K43"/>
    <mergeCell ref="A44:A45"/>
    <mergeCell ref="D45:E45"/>
    <mergeCell ref="G45:H45"/>
    <mergeCell ref="J45:K45"/>
    <mergeCell ref="A36:A41"/>
    <mergeCell ref="D37:E37"/>
    <mergeCell ref="G37:H37"/>
    <mergeCell ref="J37:K37"/>
    <mergeCell ref="D39:E39"/>
    <mergeCell ref="G39:H39"/>
    <mergeCell ref="J39:K39"/>
    <mergeCell ref="D41:E41"/>
    <mergeCell ref="G41:H41"/>
    <mergeCell ref="J41:K41"/>
    <mergeCell ref="A32:A35"/>
    <mergeCell ref="D33:E33"/>
    <mergeCell ref="G33:H33"/>
    <mergeCell ref="J33:K33"/>
    <mergeCell ref="D35:E35"/>
    <mergeCell ref="G35:H35"/>
    <mergeCell ref="J35:K35"/>
    <mergeCell ref="A28:A31"/>
    <mergeCell ref="D29:E29"/>
    <mergeCell ref="G29:H29"/>
    <mergeCell ref="J29:K29"/>
    <mergeCell ref="D31:E31"/>
    <mergeCell ref="G31:H31"/>
    <mergeCell ref="J31:K31"/>
    <mergeCell ref="A24:A27"/>
    <mergeCell ref="D25:E25"/>
    <mergeCell ref="G25:H25"/>
    <mergeCell ref="J25:K25"/>
    <mergeCell ref="D27:E27"/>
    <mergeCell ref="G27:H27"/>
    <mergeCell ref="J27:K27"/>
    <mergeCell ref="A18:A23"/>
    <mergeCell ref="D19:E19"/>
    <mergeCell ref="G19:H19"/>
    <mergeCell ref="J19:K19"/>
    <mergeCell ref="D21:E21"/>
    <mergeCell ref="G21:H21"/>
    <mergeCell ref="J21:K21"/>
    <mergeCell ref="D23:E23"/>
    <mergeCell ref="G23:H23"/>
    <mergeCell ref="J23:K23"/>
    <mergeCell ref="D11:E11"/>
    <mergeCell ref="G11:H11"/>
    <mergeCell ref="J11:K11"/>
    <mergeCell ref="A12:A17"/>
    <mergeCell ref="D13:E13"/>
    <mergeCell ref="G13:H13"/>
    <mergeCell ref="J13:K13"/>
    <mergeCell ref="D15:E15"/>
    <mergeCell ref="G15:H15"/>
    <mergeCell ref="J15:K15"/>
    <mergeCell ref="D17:E17"/>
    <mergeCell ref="G17:H17"/>
    <mergeCell ref="J17:K17"/>
    <mergeCell ref="G8:H8"/>
    <mergeCell ref="J8:K8"/>
    <mergeCell ref="J1:K1"/>
    <mergeCell ref="D1:E1"/>
    <mergeCell ref="G1:H1"/>
    <mergeCell ref="D2:E2"/>
    <mergeCell ref="G2:H2"/>
    <mergeCell ref="J2:K2"/>
    <mergeCell ref="D4:E4"/>
    <mergeCell ref="G4:H4"/>
    <mergeCell ref="J4:K4"/>
    <mergeCell ref="D6:E6"/>
    <mergeCell ref="G6:H6"/>
    <mergeCell ref="J6:K6"/>
    <mergeCell ref="D8:E8"/>
  </mergeCells>
  <dataValidations count="6">
    <dataValidation type="list" errorStyle="warning" allowBlank="1" showErrorMessage="1" error="Voer juiste waarde in. " sqref="D3 G3 J3 D5 G5 J5 D7 G7 J7" xr:uid="{F1303F05-9197-CC43-A0B8-3250C21BB855}">
      <formula1>SCORE</formula1>
    </dataValidation>
    <dataValidation type="list" errorStyle="warning" allowBlank="1" showErrorMessage="1" error="Voer juiste waarde in. " sqref="D40 G40 J40" xr:uid="{1975FC0D-1CFB-D242-80B4-29E1FE31A177}">
      <formula1>SCORE010</formula1>
    </dataValidation>
    <dataValidation type="list" errorStyle="warning" allowBlank="1" showErrorMessage="1" error="Voer juiste waarde in. " sqref="D24 G24 J24 D26 G26 J26 D28 G28 J28 D30 G30 J30 D32 G32 J32 D34 G34 J34 D36 G36 J36 D38 G38 J38 D42 G42 J42 D46 G46 J46 D50 G50 J50" xr:uid="{B7266B2F-E477-9344-B508-46F3F3E7030D}">
      <formula1>SCORE1510</formula1>
    </dataValidation>
    <dataValidation type="list" errorStyle="warning" allowBlank="1" showErrorMessage="1" error="Voer juiste waarde in. " sqref="D20 G20 J20" xr:uid="{AE8D183B-DDE7-904F-9E3C-9F9C1F477201}">
      <formula1>SCORE035</formula1>
    </dataValidation>
    <dataValidation type="list" errorStyle="warning" allowBlank="1" showErrorMessage="1" error="Voer juiste waarde in. " sqref="D14 G14 J14" xr:uid="{34801F8D-DD80-CD40-BE66-6A880B2079EF}">
      <formula1>SCORE12345</formula1>
    </dataValidation>
    <dataValidation type="list" errorStyle="warning" allowBlank="1" showErrorMessage="1" error="Voer juiste waarde in. " sqref="D12 G12 J12 D16 G16 J16 D18 G18 J18 D22 G22 J22 D44 G44 J44 D48 G48 J48" xr:uid="{F890C5C9-9283-4F4C-AC3A-42BBAC65BFBB}">
      <formula1>SCORE05</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51"/>
  <sheetViews>
    <sheetView showGridLines="0" zoomScale="130" zoomScaleNormal="130" zoomScalePageLayoutView="85" workbookViewId="0">
      <pane xSplit="2" ySplit="1" topLeftCell="C17" activePane="bottomRight" state="frozen"/>
      <selection pane="topRight" activeCell="B1" sqref="B1"/>
      <selection pane="bottomLeft" activeCell="A2" sqref="A2"/>
      <selection pane="bottomRight" activeCell="C1" sqref="C1:K1"/>
    </sheetView>
  </sheetViews>
  <sheetFormatPr baseColWidth="10" defaultColWidth="8.83203125" defaultRowHeight="13" x14ac:dyDescent="0.15"/>
  <cols>
    <col min="1" max="1" width="25.83203125" style="3" customWidth="1"/>
    <col min="2" max="2" width="120.83203125" style="3" customWidth="1"/>
    <col min="3" max="3" width="2.83203125" style="3" customWidth="1"/>
    <col min="4" max="4" width="25.83203125" style="4" customWidth="1"/>
    <col min="5" max="5" width="3.83203125" style="4" customWidth="1"/>
    <col min="6" max="6" width="2.83203125" style="4" customWidth="1"/>
    <col min="7" max="7" width="25.83203125" style="4" customWidth="1"/>
    <col min="8" max="8" width="3.83203125" style="4" customWidth="1"/>
    <col min="9" max="9" width="2.83203125" style="4" customWidth="1"/>
    <col min="10" max="10" width="25.83203125" style="3" customWidth="1"/>
    <col min="11" max="11" width="3.83203125" style="3" customWidth="1"/>
    <col min="12" max="12" width="11.6640625" style="54" bestFit="1" customWidth="1"/>
    <col min="13" max="16384" width="8.83203125" style="3"/>
  </cols>
  <sheetData>
    <row r="1" spans="1:12" ht="50" customHeight="1" x14ac:dyDescent="0.2">
      <c r="A1" s="65"/>
      <c r="B1" s="14" t="s">
        <v>2</v>
      </c>
      <c r="C1" s="44"/>
      <c r="D1" s="103" t="str">
        <f>'Beoordelaar 1'!D1</f>
        <v>Inschrijver 1</v>
      </c>
      <c r="E1" s="102"/>
      <c r="F1" s="44"/>
      <c r="G1" s="101" t="str">
        <f>'Beoordelaar 1'!G1</f>
        <v>Inschrijver 2</v>
      </c>
      <c r="H1" s="102"/>
      <c r="I1" s="44"/>
      <c r="J1" s="101" t="str">
        <f>'Beoordelaar 1'!J1</f>
        <v>Inschrijver 3</v>
      </c>
      <c r="K1" s="102"/>
      <c r="L1" s="53"/>
    </row>
    <row r="2" spans="1:12" ht="40" customHeight="1" x14ac:dyDescent="0.15">
      <c r="A2" s="65"/>
      <c r="B2" s="15" t="str">
        <f>'7.1 Open vragen'!A2</f>
        <v>7.1	 BEANTWOORDING OPEN VRAGEN</v>
      </c>
      <c r="C2" s="45"/>
      <c r="D2" s="90"/>
      <c r="E2" s="91"/>
      <c r="F2" s="45"/>
      <c r="G2" s="90"/>
      <c r="H2" s="91"/>
      <c r="I2" s="45"/>
      <c r="J2" s="90"/>
      <c r="K2" s="91"/>
      <c r="L2" s="3"/>
    </row>
    <row r="3" spans="1:12" ht="25" customHeight="1" x14ac:dyDescent="0.15">
      <c r="A3" s="65"/>
      <c r="B3" s="48" t="str">
        <f>'7.1 Open vragen'!A4</f>
        <v xml:space="preserve">7.1.1 	Flexibiliteit </v>
      </c>
      <c r="C3" s="46"/>
      <c r="D3" s="19" t="s">
        <v>7</v>
      </c>
      <c r="E3" s="20"/>
      <c r="F3" s="46"/>
      <c r="G3" s="19" t="s">
        <v>7</v>
      </c>
      <c r="H3" s="20"/>
      <c r="I3" s="46"/>
      <c r="J3" s="19" t="s">
        <v>7</v>
      </c>
      <c r="K3" s="20"/>
      <c r="L3" s="3"/>
    </row>
    <row r="4" spans="1:12" ht="150" customHeight="1" x14ac:dyDescent="0.15">
      <c r="A4" s="65"/>
      <c r="B4" s="49" t="str">
        <f>'7.1 Open vragen'!A5</f>
        <v xml:space="preserve">Zie bijlage 7 'kwaliteit'. </v>
      </c>
      <c r="C4" s="46"/>
      <c r="D4" s="84" t="s">
        <v>3</v>
      </c>
      <c r="E4" s="85"/>
      <c r="F4" s="50"/>
      <c r="G4" s="86" t="s">
        <v>3</v>
      </c>
      <c r="H4" s="85"/>
      <c r="I4" s="50"/>
      <c r="J4" s="86" t="s">
        <v>3</v>
      </c>
      <c r="K4" s="85"/>
      <c r="L4" s="3"/>
    </row>
    <row r="5" spans="1:12" ht="25" customHeight="1" x14ac:dyDescent="0.15">
      <c r="A5" s="65"/>
      <c r="B5" s="48" t="str">
        <f>'7.1 Open vragen'!A6</f>
        <v xml:space="preserve">7.1.2 	Advies over ontwikkeling </v>
      </c>
      <c r="C5" s="46"/>
      <c r="D5" s="51" t="s">
        <v>7</v>
      </c>
      <c r="E5" s="52"/>
      <c r="F5" s="50"/>
      <c r="G5" s="51" t="s">
        <v>7</v>
      </c>
      <c r="H5" s="52"/>
      <c r="I5" s="50"/>
      <c r="J5" s="51" t="s">
        <v>7</v>
      </c>
      <c r="K5" s="52"/>
      <c r="L5" s="3"/>
    </row>
    <row r="6" spans="1:12" ht="150" customHeight="1" x14ac:dyDescent="0.15">
      <c r="A6" s="65"/>
      <c r="B6" s="49" t="str">
        <f>'7.1 Open vragen'!A7</f>
        <v xml:space="preserve">Zie bijlage 7 'kwaliteit'. </v>
      </c>
      <c r="C6" s="46"/>
      <c r="D6" s="84" t="s">
        <v>3</v>
      </c>
      <c r="E6" s="85"/>
      <c r="F6" s="50"/>
      <c r="G6" s="86" t="s">
        <v>3</v>
      </c>
      <c r="H6" s="85"/>
      <c r="I6" s="50"/>
      <c r="J6" s="86" t="s">
        <v>3</v>
      </c>
      <c r="K6" s="85"/>
      <c r="L6" s="3"/>
    </row>
    <row r="7" spans="1:12" ht="25" customHeight="1" x14ac:dyDescent="0.15">
      <c r="A7" s="65"/>
      <c r="B7" s="48" t="str">
        <f>'7.1 Open vragen'!A8</f>
        <v>7.1.3 	Serviceorganisatie</v>
      </c>
      <c r="C7" s="46"/>
      <c r="D7" s="51" t="s">
        <v>7</v>
      </c>
      <c r="E7" s="52"/>
      <c r="F7" s="50"/>
      <c r="G7" s="51" t="s">
        <v>7</v>
      </c>
      <c r="H7" s="52"/>
      <c r="I7" s="50"/>
      <c r="J7" s="51" t="s">
        <v>7</v>
      </c>
      <c r="K7" s="52"/>
      <c r="L7" s="3"/>
    </row>
    <row r="8" spans="1:12" ht="150" customHeight="1" x14ac:dyDescent="0.15">
      <c r="A8" s="65"/>
      <c r="B8" s="49" t="str">
        <f>'7.1 Open vragen'!A9</f>
        <v xml:space="preserve">Zie bijlage 7 'kwaliteit'. </v>
      </c>
      <c r="C8" s="46"/>
      <c r="D8" s="84" t="s">
        <v>3</v>
      </c>
      <c r="E8" s="85"/>
      <c r="F8" s="50"/>
      <c r="G8" s="86" t="s">
        <v>3</v>
      </c>
      <c r="H8" s="85"/>
      <c r="I8" s="50"/>
      <c r="J8" s="86" t="s">
        <v>3</v>
      </c>
      <c r="K8" s="85"/>
      <c r="L8" s="3"/>
    </row>
    <row r="9" spans="1:12" ht="20" customHeight="1" x14ac:dyDescent="0.15">
      <c r="A9" s="65"/>
      <c r="B9" s="16"/>
      <c r="C9" s="47"/>
      <c r="D9" s="17"/>
      <c r="E9" s="17"/>
      <c r="F9" s="47"/>
      <c r="G9" s="17"/>
      <c r="H9" s="17"/>
      <c r="I9" s="47"/>
      <c r="J9" s="17"/>
      <c r="K9" s="18"/>
      <c r="L9" s="3"/>
    </row>
    <row r="10" spans="1:12" x14ac:dyDescent="0.15">
      <c r="B10" s="5"/>
      <c r="C10" s="4"/>
      <c r="I10" s="3"/>
      <c r="L10" s="3"/>
    </row>
    <row r="11" spans="1:12" ht="40" customHeight="1" x14ac:dyDescent="0.15">
      <c r="A11" s="65"/>
      <c r="B11" s="15" t="str">
        <f>'7.2 Online bestelportal'!A2</f>
        <v>7.2 Online bestelportal</v>
      </c>
      <c r="C11" s="45"/>
      <c r="D11" s="90"/>
      <c r="E11" s="91"/>
      <c r="F11" s="45"/>
      <c r="G11" s="90"/>
      <c r="H11" s="91"/>
      <c r="I11" s="45"/>
      <c r="J11" s="90"/>
      <c r="K11" s="91"/>
      <c r="L11" s="3"/>
    </row>
    <row r="12" spans="1:12" ht="25" customHeight="1" x14ac:dyDescent="0.15">
      <c r="A12" s="92" t="str">
        <f>'7.2 Online bestelportal'!A4</f>
        <v>Algemeen</v>
      </c>
      <c r="B12" s="48" t="str">
        <f>'7.2 Online bestelportal'!B4</f>
        <v>Login werkt conform opgegeven inloggegevens.</v>
      </c>
      <c r="C12" s="46"/>
      <c r="D12" s="19" t="s">
        <v>7</v>
      </c>
      <c r="E12" s="20"/>
      <c r="F12" s="46"/>
      <c r="G12" s="19" t="s">
        <v>7</v>
      </c>
      <c r="H12" s="20"/>
      <c r="I12" s="46"/>
      <c r="J12" s="19" t="s">
        <v>7</v>
      </c>
      <c r="K12" s="20"/>
      <c r="L12" s="3"/>
    </row>
    <row r="13" spans="1:12" ht="150" customHeight="1" x14ac:dyDescent="0.15">
      <c r="A13" s="93"/>
      <c r="B13" s="49" t="str">
        <f>'7.2 Online bestelportal'!C4</f>
        <v>Ja: 5 punten
Nee: 0 punten</v>
      </c>
      <c r="C13" s="46"/>
      <c r="D13" s="84" t="s">
        <v>3</v>
      </c>
      <c r="E13" s="85"/>
      <c r="F13" s="50"/>
      <c r="G13" s="86" t="s">
        <v>3</v>
      </c>
      <c r="H13" s="85"/>
      <c r="I13" s="50"/>
      <c r="J13" s="86" t="s">
        <v>3</v>
      </c>
      <c r="K13" s="85"/>
      <c r="L13" s="3"/>
    </row>
    <row r="14" spans="1:12" ht="25" customHeight="1" x14ac:dyDescent="0.15">
      <c r="A14" s="93"/>
      <c r="B14" s="48" t="str">
        <f>'7.2 Online bestelportal'!B5</f>
        <v>Algehele indruk opzet / uitstraling / laagdrempeligheid.</v>
      </c>
      <c r="C14" s="46"/>
      <c r="D14" s="51" t="s">
        <v>7</v>
      </c>
      <c r="E14" s="52"/>
      <c r="F14" s="50"/>
      <c r="G14" s="51" t="s">
        <v>7</v>
      </c>
      <c r="H14" s="52"/>
      <c r="I14" s="50"/>
      <c r="J14" s="51" t="s">
        <v>7</v>
      </c>
      <c r="K14" s="52"/>
      <c r="L14" s="3"/>
    </row>
    <row r="15" spans="1:12" ht="150" customHeight="1" x14ac:dyDescent="0.15">
      <c r="A15" s="93"/>
      <c r="B15" s="49" t="str">
        <f>'7.2 Online bestelportal'!C5</f>
        <v>1 tot 5 punten</v>
      </c>
      <c r="C15" s="46"/>
      <c r="D15" s="84" t="s">
        <v>3</v>
      </c>
      <c r="E15" s="85"/>
      <c r="F15" s="50"/>
      <c r="G15" s="86" t="s">
        <v>3</v>
      </c>
      <c r="H15" s="85"/>
      <c r="I15" s="50"/>
      <c r="J15" s="86" t="s">
        <v>3</v>
      </c>
      <c r="K15" s="85"/>
      <c r="L15" s="3"/>
    </row>
    <row r="16" spans="1:12" ht="25" customHeight="1" x14ac:dyDescent="0.15">
      <c r="A16" s="93"/>
      <c r="B16" s="48" t="str">
        <f>'7.2 Online bestelportal'!B6</f>
        <v xml:space="preserve">Mogelijkheid om een bestelling of een gedeelte van een bestelling door te zetten naar het volgende schooljaar. </v>
      </c>
      <c r="C16" s="46"/>
      <c r="D16" s="19" t="s">
        <v>7</v>
      </c>
      <c r="E16" s="52"/>
      <c r="F16" s="50"/>
      <c r="G16" s="19" t="s">
        <v>7</v>
      </c>
      <c r="H16" s="52"/>
      <c r="I16" s="50"/>
      <c r="J16" s="19" t="s">
        <v>7</v>
      </c>
      <c r="K16" s="52"/>
      <c r="L16" s="3"/>
    </row>
    <row r="17" spans="1:12" ht="150" customHeight="1" x14ac:dyDescent="0.15">
      <c r="A17" s="94"/>
      <c r="B17" s="49" t="str">
        <f>'7.2 Online bestelportal'!C6</f>
        <v>Ja: 5 punten
Nee: 0 punten</v>
      </c>
      <c r="C17" s="46"/>
      <c r="D17" s="84" t="s">
        <v>3</v>
      </c>
      <c r="E17" s="85"/>
      <c r="F17" s="50"/>
      <c r="G17" s="86" t="s">
        <v>3</v>
      </c>
      <c r="H17" s="85"/>
      <c r="I17" s="50"/>
      <c r="J17" s="86" t="s">
        <v>3</v>
      </c>
      <c r="K17" s="85"/>
      <c r="L17" s="3"/>
    </row>
    <row r="18" spans="1:12" ht="25" customHeight="1" x14ac:dyDescent="0.15">
      <c r="A18" s="95" t="str">
        <f>'7.2 Online bestelportal'!A7</f>
        <v>Gebruikersvriendelijkheid algemeen</v>
      </c>
      <c r="B18" s="66" t="str">
        <f>'7.2 Online bestelportal'!B7</f>
        <v>Mogelijkheid van vrij tekstveld.</v>
      </c>
      <c r="C18" s="46"/>
      <c r="D18" s="19" t="s">
        <v>7</v>
      </c>
      <c r="E18" s="20"/>
      <c r="F18" s="46"/>
      <c r="G18" s="19" t="s">
        <v>7</v>
      </c>
      <c r="H18" s="20"/>
      <c r="I18" s="46"/>
      <c r="J18" s="19" t="s">
        <v>7</v>
      </c>
      <c r="K18" s="20"/>
      <c r="L18" s="3"/>
    </row>
    <row r="19" spans="1:12" ht="150" customHeight="1" x14ac:dyDescent="0.15">
      <c r="A19" s="96"/>
      <c r="B19" s="62" t="str">
        <f>'7.2 Online bestelportal'!C7</f>
        <v>Ja: 5 punten
Nee: 0 punten</v>
      </c>
      <c r="C19" s="46"/>
      <c r="D19" s="84" t="s">
        <v>3</v>
      </c>
      <c r="E19" s="85"/>
      <c r="F19" s="50"/>
      <c r="G19" s="86" t="s">
        <v>3</v>
      </c>
      <c r="H19" s="85"/>
      <c r="I19" s="50"/>
      <c r="J19" s="86" t="s">
        <v>3</v>
      </c>
      <c r="K19" s="85"/>
      <c r="L19" s="3"/>
    </row>
    <row r="20" spans="1:12" ht="25" customHeight="1" x14ac:dyDescent="0.15">
      <c r="A20" s="96"/>
      <c r="B20" s="66" t="str">
        <f>'7.2 Online bestelportal'!B8</f>
        <v>Aanwezigheid van help-functies, automatische tips en ondersteuning</v>
      </c>
      <c r="C20" s="46"/>
      <c r="D20" s="51" t="s">
        <v>7</v>
      </c>
      <c r="E20" s="52"/>
      <c r="F20" s="50"/>
      <c r="G20" s="51" t="s">
        <v>7</v>
      </c>
      <c r="H20" s="52"/>
      <c r="I20" s="50"/>
      <c r="J20" s="51" t="s">
        <v>7</v>
      </c>
      <c r="K20" s="52"/>
      <c r="L20" s="3"/>
    </row>
    <row r="21" spans="1:12" ht="150" customHeight="1" x14ac:dyDescent="0.15">
      <c r="A21" s="96"/>
      <c r="B21" s="62" t="str">
        <f>'7.2 Online bestelportal'!C8</f>
        <v>Ja: 5 punten
Redelijk: 3 punten
Nee: 0 punten</v>
      </c>
      <c r="C21" s="46"/>
      <c r="D21" s="84" t="s">
        <v>3</v>
      </c>
      <c r="E21" s="85"/>
      <c r="F21" s="50"/>
      <c r="G21" s="86" t="s">
        <v>3</v>
      </c>
      <c r="H21" s="85"/>
      <c r="I21" s="50"/>
      <c r="J21" s="86" t="s">
        <v>3</v>
      </c>
      <c r="K21" s="85"/>
      <c r="L21" s="3"/>
    </row>
    <row r="22" spans="1:12" ht="25" customHeight="1" x14ac:dyDescent="0.15">
      <c r="A22" s="96"/>
      <c r="B22" s="66" t="str">
        <f>'7.2 Online bestelportal'!B9</f>
        <v>Mogelijkheid voor het eenvoudig kiezen van een afleverlocatie (bijv. middels een pull-down menu)</v>
      </c>
      <c r="C22" s="46"/>
      <c r="D22" s="19" t="s">
        <v>7</v>
      </c>
      <c r="E22" s="52"/>
      <c r="F22" s="50"/>
      <c r="G22" s="19" t="s">
        <v>7</v>
      </c>
      <c r="H22" s="52"/>
      <c r="I22" s="50"/>
      <c r="J22" s="19" t="s">
        <v>7</v>
      </c>
      <c r="K22" s="52"/>
      <c r="L22" s="3"/>
    </row>
    <row r="23" spans="1:12" ht="150" customHeight="1" x14ac:dyDescent="0.15">
      <c r="A23" s="97"/>
      <c r="B23" s="62" t="str">
        <f>'7.2 Online bestelportal'!C9</f>
        <v>Ja: 5 punten
Nee: 0 punten</v>
      </c>
      <c r="C23" s="46"/>
      <c r="D23" s="84" t="s">
        <v>3</v>
      </c>
      <c r="E23" s="85"/>
      <c r="F23" s="50"/>
      <c r="G23" s="86" t="s">
        <v>3</v>
      </c>
      <c r="H23" s="85"/>
      <c r="I23" s="50"/>
      <c r="J23" s="86" t="s">
        <v>3</v>
      </c>
      <c r="K23" s="85"/>
      <c r="L23" s="3"/>
    </row>
    <row r="24" spans="1:12" ht="25" customHeight="1" x14ac:dyDescent="0.15">
      <c r="A24" s="98" t="str">
        <f>'7.2 Online bestelportal'!A10</f>
        <v xml:space="preserve">Bestelproces &lt;&lt;item 1&gt;&gt; </v>
      </c>
      <c r="B24" s="48" t="str">
        <f>'7.2 Online bestelportal'!B10</f>
        <v>Algehele indruk bij het bestellen van &lt;&lt;item 1&gt;&gt;.</v>
      </c>
      <c r="C24" s="46"/>
      <c r="D24" s="19" t="s">
        <v>7</v>
      </c>
      <c r="E24" s="20"/>
      <c r="F24" s="46"/>
      <c r="G24" s="19" t="s">
        <v>7</v>
      </c>
      <c r="H24" s="20"/>
      <c r="I24" s="46"/>
      <c r="J24" s="19" t="s">
        <v>7</v>
      </c>
      <c r="K24" s="20"/>
      <c r="L24" s="3"/>
    </row>
    <row r="25" spans="1:12" ht="150" customHeight="1" x14ac:dyDescent="0.15">
      <c r="A25" s="98"/>
      <c r="B25" s="49" t="str">
        <f>'7.2 Online bestelportal'!C10</f>
        <v>Goed: 10 punten
Voldoende: 5 punten
Matig: 1 punt</v>
      </c>
      <c r="C25" s="46"/>
      <c r="D25" s="84" t="s">
        <v>3</v>
      </c>
      <c r="E25" s="85"/>
      <c r="F25" s="50"/>
      <c r="G25" s="86" t="s">
        <v>3</v>
      </c>
      <c r="H25" s="85"/>
      <c r="I25" s="50"/>
      <c r="J25" s="86" t="s">
        <v>3</v>
      </c>
      <c r="K25" s="85"/>
      <c r="L25" s="3"/>
    </row>
    <row r="26" spans="1:12" ht="25" customHeight="1" x14ac:dyDescent="0.15">
      <c r="A26" s="98"/>
      <c r="B26" s="48" t="str">
        <f>'7.2 Online bestelportal'!B11</f>
        <v>Logische opbouw van de schermen en eenvoud van de opzet van de bestelapplicatie bij het bestellen van &lt;&lt;item 1&gt;&gt;.</v>
      </c>
      <c r="C26" s="46"/>
      <c r="D26" s="19" t="s">
        <v>7</v>
      </c>
      <c r="E26" s="52"/>
      <c r="F26" s="50"/>
      <c r="G26" s="19" t="s">
        <v>7</v>
      </c>
      <c r="H26" s="52"/>
      <c r="I26" s="50"/>
      <c r="J26" s="19" t="s">
        <v>7</v>
      </c>
      <c r="K26" s="52"/>
      <c r="L26" s="3"/>
    </row>
    <row r="27" spans="1:12" ht="150" customHeight="1" x14ac:dyDescent="0.15">
      <c r="A27" s="98"/>
      <c r="B27" s="49" t="str">
        <f>'7.2 Online bestelportal'!C11</f>
        <v>Goed: 10 punten
Voldoende: 5 punten
Matig: 1 punt</v>
      </c>
      <c r="C27" s="46"/>
      <c r="D27" s="84" t="s">
        <v>3</v>
      </c>
      <c r="E27" s="85"/>
      <c r="F27" s="50"/>
      <c r="G27" s="86" t="s">
        <v>3</v>
      </c>
      <c r="H27" s="85"/>
      <c r="I27" s="50"/>
      <c r="J27" s="86" t="s">
        <v>3</v>
      </c>
      <c r="K27" s="85"/>
      <c r="L27" s="3"/>
    </row>
    <row r="28" spans="1:12" ht="25" customHeight="1" x14ac:dyDescent="0.15">
      <c r="A28" s="99" t="str">
        <f>'7.2 Online bestelportal'!A12</f>
        <v>Bestelproces &lt;&lt;item 2&gt;&gt;</v>
      </c>
      <c r="B28" s="66" t="str">
        <f>'7.2 Online bestelportal'!B12</f>
        <v xml:space="preserve">Algehele indruk bij het bestellen van &lt;&lt;item 2&gt;&gt;. </v>
      </c>
      <c r="C28" s="46"/>
      <c r="D28" s="19" t="s">
        <v>7</v>
      </c>
      <c r="E28" s="20"/>
      <c r="F28" s="46"/>
      <c r="G28" s="19" t="s">
        <v>7</v>
      </c>
      <c r="H28" s="20"/>
      <c r="I28" s="46"/>
      <c r="J28" s="19" t="s">
        <v>7</v>
      </c>
      <c r="K28" s="20"/>
      <c r="L28" s="3"/>
    </row>
    <row r="29" spans="1:12" ht="150" customHeight="1" x14ac:dyDescent="0.15">
      <c r="A29" s="99"/>
      <c r="B29" s="62" t="str">
        <f>'7.2 Online bestelportal'!C12</f>
        <v>Goed: 10 punten
Voldoende: 5 punten
Matig: 1 punt</v>
      </c>
      <c r="C29" s="46"/>
      <c r="D29" s="84" t="s">
        <v>3</v>
      </c>
      <c r="E29" s="85"/>
      <c r="F29" s="50"/>
      <c r="G29" s="86" t="s">
        <v>3</v>
      </c>
      <c r="H29" s="85"/>
      <c r="I29" s="50"/>
      <c r="J29" s="86" t="s">
        <v>3</v>
      </c>
      <c r="K29" s="85"/>
      <c r="L29" s="3"/>
    </row>
    <row r="30" spans="1:12" ht="25" customHeight="1" x14ac:dyDescent="0.15">
      <c r="A30" s="99"/>
      <c r="B30" s="66" t="str">
        <f>'7.2 Online bestelportal'!B13</f>
        <v>Logische opbouw van de schermen en eenvoud van de opzet van de bestelapplicatie bij het bestellen van &lt;&lt;item 2&gt;&gt;.</v>
      </c>
      <c r="C30" s="46"/>
      <c r="D30" s="19" t="s">
        <v>7</v>
      </c>
      <c r="E30" s="52"/>
      <c r="F30" s="50"/>
      <c r="G30" s="19" t="s">
        <v>7</v>
      </c>
      <c r="H30" s="52"/>
      <c r="I30" s="50"/>
      <c r="J30" s="19" t="s">
        <v>7</v>
      </c>
      <c r="K30" s="52"/>
      <c r="L30" s="3"/>
    </row>
    <row r="31" spans="1:12" ht="150" customHeight="1" x14ac:dyDescent="0.15">
      <c r="A31" s="99"/>
      <c r="B31" s="62" t="str">
        <f>'7.2 Online bestelportal'!C13</f>
        <v>Goed: 10 punten
Voldoende: 5 punten
Matig: 1 punt</v>
      </c>
      <c r="C31" s="46"/>
      <c r="D31" s="84" t="s">
        <v>3</v>
      </c>
      <c r="E31" s="85"/>
      <c r="F31" s="50"/>
      <c r="G31" s="86" t="s">
        <v>3</v>
      </c>
      <c r="H31" s="85"/>
      <c r="I31" s="50"/>
      <c r="J31" s="86" t="s">
        <v>3</v>
      </c>
      <c r="K31" s="85"/>
      <c r="L31" s="3"/>
    </row>
    <row r="32" spans="1:12" ht="25" customHeight="1" x14ac:dyDescent="0.15">
      <c r="A32" s="98" t="str">
        <f>'7.2 Online bestelportal'!A14</f>
        <v>Bestelproces &lt;&lt;item 3&gt;&gt;</v>
      </c>
      <c r="B32" s="48" t="str">
        <f>'7.2 Online bestelportal'!B14</f>
        <v xml:space="preserve">Algehele indruk bij het bestellen van &lt;&lt;item 3&gt;&gt;. </v>
      </c>
      <c r="C32" s="46"/>
      <c r="D32" s="19" t="s">
        <v>7</v>
      </c>
      <c r="E32" s="20"/>
      <c r="F32" s="46"/>
      <c r="G32" s="19" t="s">
        <v>7</v>
      </c>
      <c r="H32" s="20"/>
      <c r="I32" s="46"/>
      <c r="J32" s="19" t="s">
        <v>7</v>
      </c>
      <c r="K32" s="20"/>
      <c r="L32" s="3"/>
    </row>
    <row r="33" spans="1:12" ht="150" customHeight="1" x14ac:dyDescent="0.15">
      <c r="A33" s="98"/>
      <c r="B33" s="49" t="str">
        <f>'7.2 Online bestelportal'!C14</f>
        <v>Goed: 10 punten
Voldoende: 5 punten
Matig: 1 punt</v>
      </c>
      <c r="C33" s="46"/>
      <c r="D33" s="84" t="s">
        <v>3</v>
      </c>
      <c r="E33" s="85"/>
      <c r="F33" s="50"/>
      <c r="G33" s="86" t="s">
        <v>3</v>
      </c>
      <c r="H33" s="85"/>
      <c r="I33" s="50"/>
      <c r="J33" s="86" t="s">
        <v>3</v>
      </c>
      <c r="K33" s="85"/>
      <c r="L33" s="3"/>
    </row>
    <row r="34" spans="1:12" ht="25" customHeight="1" x14ac:dyDescent="0.15">
      <c r="A34" s="98"/>
      <c r="B34" s="48" t="str">
        <f>'7.2 Online bestelportal'!B15</f>
        <v>Logische opbouw van de schermen en eenvoud van de opzet van de bestelapplicatie bij het bestellen van &lt;&lt;item 3&gt;&gt;.</v>
      </c>
      <c r="C34" s="46"/>
      <c r="D34" s="19" t="s">
        <v>7</v>
      </c>
      <c r="E34" s="52"/>
      <c r="F34" s="50"/>
      <c r="G34" s="19" t="s">
        <v>7</v>
      </c>
      <c r="H34" s="52"/>
      <c r="I34" s="50"/>
      <c r="J34" s="19" t="s">
        <v>7</v>
      </c>
      <c r="K34" s="52"/>
      <c r="L34" s="3"/>
    </row>
    <row r="35" spans="1:12" ht="150" customHeight="1" x14ac:dyDescent="0.15">
      <c r="A35" s="98"/>
      <c r="B35" s="49" t="str">
        <f>'7.2 Online bestelportal'!C15</f>
        <v>Goed: 10 punten
Voldoende: 5 punten
Matig: 1 punt</v>
      </c>
      <c r="C35" s="46"/>
      <c r="D35" s="84" t="s">
        <v>3</v>
      </c>
      <c r="E35" s="85"/>
      <c r="F35" s="50"/>
      <c r="G35" s="86" t="s">
        <v>3</v>
      </c>
      <c r="H35" s="85"/>
      <c r="I35" s="50"/>
      <c r="J35" s="86" t="s">
        <v>3</v>
      </c>
      <c r="K35" s="85"/>
      <c r="L35" s="3"/>
    </row>
    <row r="36" spans="1:12" ht="25" customHeight="1" x14ac:dyDescent="0.15">
      <c r="A36" s="95" t="str">
        <f>'7.2 Online bestelportal'!A16</f>
        <v>Inzichtelijkheid in de catalogus</v>
      </c>
      <c r="B36" s="66" t="str">
        <f>'7.2 Online bestelportal'!B16</f>
        <v>Algehele indruk bij de catalogus.</v>
      </c>
      <c r="C36" s="46"/>
      <c r="D36" s="19" t="s">
        <v>7</v>
      </c>
      <c r="E36" s="20"/>
      <c r="F36" s="46"/>
      <c r="G36" s="19" t="s">
        <v>7</v>
      </c>
      <c r="H36" s="20"/>
      <c r="I36" s="46"/>
      <c r="J36" s="19" t="s">
        <v>7</v>
      </c>
      <c r="K36" s="20"/>
      <c r="L36" s="3"/>
    </row>
    <row r="37" spans="1:12" ht="150" customHeight="1" x14ac:dyDescent="0.15">
      <c r="A37" s="96"/>
      <c r="B37" s="62" t="str">
        <f>'7.2 Online bestelportal'!C16</f>
        <v>Goed: 10 punten
Voldoende: 5 punten
Matig: 1 punt</v>
      </c>
      <c r="C37" s="46"/>
      <c r="D37" s="84" t="s">
        <v>3</v>
      </c>
      <c r="E37" s="85"/>
      <c r="F37" s="50"/>
      <c r="G37" s="86" t="s">
        <v>3</v>
      </c>
      <c r="H37" s="85"/>
      <c r="I37" s="50"/>
      <c r="J37" s="86" t="s">
        <v>3</v>
      </c>
      <c r="K37" s="85"/>
      <c r="L37" s="3"/>
    </row>
    <row r="38" spans="1:12" ht="25" customHeight="1" x14ac:dyDescent="0.15">
      <c r="A38" s="96"/>
      <c r="B38" s="66" t="str">
        <f>'7.2 Online bestelportal'!B17</f>
        <v xml:space="preserve">Logische opbouw van de schermen en eenvoud van de opzet van de catalogus. </v>
      </c>
      <c r="C38" s="46"/>
      <c r="D38" s="19" t="s">
        <v>7</v>
      </c>
      <c r="E38" s="52"/>
      <c r="F38" s="50"/>
      <c r="G38" s="19" t="s">
        <v>7</v>
      </c>
      <c r="H38" s="52"/>
      <c r="I38" s="50"/>
      <c r="J38" s="19" t="s">
        <v>7</v>
      </c>
      <c r="K38" s="52"/>
      <c r="L38" s="3"/>
    </row>
    <row r="39" spans="1:12" ht="150" customHeight="1" x14ac:dyDescent="0.15">
      <c r="A39" s="96"/>
      <c r="B39" s="62" t="str">
        <f>'7.2 Online bestelportal'!C17</f>
        <v>Goed: 10 punten
Voldoende: 5 punten
Matig: 1 punt</v>
      </c>
      <c r="C39" s="46"/>
      <c r="D39" s="84" t="s">
        <v>3</v>
      </c>
      <c r="E39" s="85"/>
      <c r="F39" s="50"/>
      <c r="G39" s="86" t="s">
        <v>3</v>
      </c>
      <c r="H39" s="85"/>
      <c r="I39" s="50"/>
      <c r="J39" s="86" t="s">
        <v>3</v>
      </c>
      <c r="K39" s="85"/>
      <c r="L39" s="3"/>
    </row>
    <row r="40" spans="1:12" ht="25" customHeight="1" x14ac:dyDescent="0.15">
      <c r="A40" s="96"/>
      <c r="B40" s="66" t="str">
        <f>'7.2 Online bestelportal'!B18</f>
        <v xml:space="preserve">Aanwezigheid van de keuze voor een alternatief (tweede) product. </v>
      </c>
      <c r="C40" s="46"/>
      <c r="D40" s="51" t="s">
        <v>7</v>
      </c>
      <c r="E40" s="52"/>
      <c r="F40" s="50"/>
      <c r="G40" s="51" t="s">
        <v>7</v>
      </c>
      <c r="H40" s="52"/>
      <c r="I40" s="50"/>
      <c r="J40" s="51" t="s">
        <v>7</v>
      </c>
      <c r="K40" s="52"/>
      <c r="L40" s="3"/>
    </row>
    <row r="41" spans="1:12" ht="150" customHeight="1" x14ac:dyDescent="0.15">
      <c r="A41" s="97"/>
      <c r="B41" s="62" t="str">
        <f>'7.2 Online bestelportal'!C18</f>
        <v>Ja: 10 punten
Nee: 0 punten</v>
      </c>
      <c r="C41" s="46"/>
      <c r="D41" s="84" t="s">
        <v>3</v>
      </c>
      <c r="E41" s="85"/>
      <c r="F41" s="50"/>
      <c r="G41" s="86" t="s">
        <v>3</v>
      </c>
      <c r="H41" s="85"/>
      <c r="I41" s="50"/>
      <c r="J41" s="86" t="s">
        <v>3</v>
      </c>
      <c r="K41" s="85"/>
      <c r="L41" s="3"/>
    </row>
    <row r="42" spans="1:12" ht="25" customHeight="1" x14ac:dyDescent="0.15">
      <c r="A42" s="98" t="str">
        <f>'7.2 Online bestelportal'!A19</f>
        <v>Zoekfunctie</v>
      </c>
      <c r="B42" s="48" t="str">
        <f>'7.2 Online bestelportal'!B19</f>
        <v xml:space="preserve">Aanwezigheid van een gebruiksvriendelijke en werkende zoekfunctie, waarin gezocht kan worden op omschrijving (bijv. ruitjes papier). </v>
      </c>
      <c r="C42" s="46"/>
      <c r="D42" s="19" t="s">
        <v>7</v>
      </c>
      <c r="E42" s="52"/>
      <c r="F42" s="50"/>
      <c r="G42" s="19" t="s">
        <v>7</v>
      </c>
      <c r="H42" s="52"/>
      <c r="I42" s="50"/>
      <c r="J42" s="19" t="s">
        <v>7</v>
      </c>
      <c r="K42" s="52"/>
      <c r="L42" s="3"/>
    </row>
    <row r="43" spans="1:12" ht="150" customHeight="1" x14ac:dyDescent="0.15">
      <c r="A43" s="98"/>
      <c r="B43" s="49" t="str">
        <f>'7.2 Online bestelportal'!C19</f>
        <v>Voldoet goed: 10 punten
Aanwezig maar beperkt: 5 punten
Niet aanwezig: 1 punt</v>
      </c>
      <c r="C43" s="46"/>
      <c r="D43" s="84" t="s">
        <v>3</v>
      </c>
      <c r="E43" s="85"/>
      <c r="F43" s="50"/>
      <c r="G43" s="86" t="s">
        <v>3</v>
      </c>
      <c r="H43" s="85"/>
      <c r="I43" s="50"/>
      <c r="J43" s="86" t="s">
        <v>3</v>
      </c>
      <c r="K43" s="85"/>
      <c r="L43" s="3"/>
    </row>
    <row r="44" spans="1:12" ht="25" customHeight="1" x14ac:dyDescent="0.15">
      <c r="A44" s="100" t="str">
        <f>'7.2 Online bestelportal'!A20</f>
        <v>Prijzen (zal getest worden door de procesbegeleider, niet door de beoordelingscommissie).</v>
      </c>
      <c r="B44" s="66" t="str">
        <f>'7.2 Online bestelportal'!B20</f>
        <v>Juiste prijzen (tarieven conform het ingediende prijzenblad van de inschrijver en BTW) komt online in beeld (tijdens bestellen). Dit moet gelden voor alle bestellingen (te beoordelen door de procesbegeleider).</v>
      </c>
      <c r="C44" s="46"/>
      <c r="D44" s="19" t="s">
        <v>7</v>
      </c>
      <c r="E44" s="52"/>
      <c r="F44" s="50"/>
      <c r="G44" s="19" t="s">
        <v>7</v>
      </c>
      <c r="H44" s="52"/>
      <c r="I44" s="50"/>
      <c r="J44" s="19" t="s">
        <v>7</v>
      </c>
      <c r="K44" s="52"/>
      <c r="L44" s="3"/>
    </row>
    <row r="45" spans="1:12" ht="150" customHeight="1" x14ac:dyDescent="0.15">
      <c r="A45" s="100"/>
      <c r="B45" s="62" t="str">
        <f>'7.2 Online bestelportal'!C20</f>
        <v>Ja: 5 punten
Nee: 0 punten</v>
      </c>
      <c r="C45" s="46"/>
      <c r="D45" s="84" t="s">
        <v>3</v>
      </c>
      <c r="E45" s="85"/>
      <c r="F45" s="50"/>
      <c r="G45" s="86" t="s">
        <v>3</v>
      </c>
      <c r="H45" s="85"/>
      <c r="I45" s="50"/>
      <c r="J45" s="86" t="s">
        <v>3</v>
      </c>
      <c r="K45" s="85"/>
      <c r="L45" s="3"/>
    </row>
    <row r="46" spans="1:12" ht="25" customHeight="1" x14ac:dyDescent="0.15">
      <c r="A46" s="98" t="str">
        <f>'7.2 Online bestelportal'!A21</f>
        <v>Huisstijl</v>
      </c>
      <c r="B46" s="48" t="str">
        <f>'7.2 Online bestelportal'!B21</f>
        <v>De website is herkenbaar voor gebruikers/bestellers van de aanbestedende dienst als ware het een eigen webshop van aanbestedende dienst is.</v>
      </c>
      <c r="C46" s="46"/>
      <c r="D46" s="19" t="s">
        <v>7</v>
      </c>
      <c r="E46" s="52"/>
      <c r="F46" s="50"/>
      <c r="G46" s="19" t="s">
        <v>7</v>
      </c>
      <c r="H46" s="52"/>
      <c r="I46" s="50"/>
      <c r="J46" s="19" t="s">
        <v>7</v>
      </c>
      <c r="K46" s="52"/>
      <c r="L46" s="3"/>
    </row>
    <row r="47" spans="1:12" ht="150" customHeight="1" x14ac:dyDescent="0.15">
      <c r="A47" s="98"/>
      <c r="B47" s="49" t="str">
        <f>'7.2 Online bestelportal'!C21</f>
        <v>Goed: 10 punten
Voldoende: 5 punten
Matig: 1 punt</v>
      </c>
      <c r="C47" s="46"/>
      <c r="D47" s="84" t="s">
        <v>3</v>
      </c>
      <c r="E47" s="85"/>
      <c r="F47" s="50"/>
      <c r="G47" s="86" t="s">
        <v>3</v>
      </c>
      <c r="H47" s="85"/>
      <c r="I47" s="50"/>
      <c r="J47" s="86" t="s">
        <v>3</v>
      </c>
      <c r="K47" s="85"/>
      <c r="L47" s="3"/>
    </row>
    <row r="48" spans="1:12" ht="25" customHeight="1" x14ac:dyDescent="0.15">
      <c r="A48" s="99" t="str">
        <f>'7.2 Online bestelportal'!A22</f>
        <v>Communicatie</v>
      </c>
      <c r="B48" s="66" t="str">
        <f>'7.2 Online bestelportal'!B22</f>
        <v xml:space="preserve">Automatische e-mail notificatie/opdrachtbevestiging (e-mailadres moet dus een verplicht veld zijn). Weergave van de complete levering. </v>
      </c>
      <c r="C48" s="46"/>
      <c r="D48" s="19" t="s">
        <v>7</v>
      </c>
      <c r="E48" s="20"/>
      <c r="F48" s="46"/>
      <c r="G48" s="19" t="s">
        <v>7</v>
      </c>
      <c r="H48" s="20"/>
      <c r="I48" s="46"/>
      <c r="J48" s="19" t="s">
        <v>7</v>
      </c>
      <c r="K48" s="20"/>
      <c r="L48" s="3"/>
    </row>
    <row r="49" spans="1:12" ht="150" customHeight="1" x14ac:dyDescent="0.15">
      <c r="A49" s="99"/>
      <c r="B49" s="62" t="str">
        <f>'7.2 Online bestelportal'!C22</f>
        <v>Ja: 5 punten
Nee: 0 punten</v>
      </c>
      <c r="C49" s="46"/>
      <c r="D49" s="84" t="s">
        <v>3</v>
      </c>
      <c r="E49" s="85"/>
      <c r="F49" s="50"/>
      <c r="G49" s="86" t="s">
        <v>3</v>
      </c>
      <c r="H49" s="85"/>
      <c r="I49" s="50"/>
      <c r="J49" s="86" t="s">
        <v>3</v>
      </c>
      <c r="K49" s="85"/>
      <c r="L49" s="3"/>
    </row>
    <row r="50" spans="1:12" ht="25" customHeight="1" x14ac:dyDescent="0.15">
      <c r="A50" s="99"/>
      <c r="B50" s="66" t="str">
        <f>'7.2 Online bestelportal'!B23</f>
        <v xml:space="preserve">Mate van inzichtelijkheid van de levertijd, leverdatum en bestelstatus. </v>
      </c>
      <c r="C50" s="46"/>
      <c r="D50" s="19" t="s">
        <v>7</v>
      </c>
      <c r="E50" s="52"/>
      <c r="F50" s="50"/>
      <c r="G50" s="19" t="s">
        <v>7</v>
      </c>
      <c r="H50" s="52"/>
      <c r="I50" s="50"/>
      <c r="J50" s="19" t="s">
        <v>7</v>
      </c>
      <c r="K50" s="52"/>
      <c r="L50" s="3"/>
    </row>
    <row r="51" spans="1:12" ht="150" customHeight="1" x14ac:dyDescent="0.15">
      <c r="A51" s="99"/>
      <c r="B51" s="62" t="str">
        <f>'7.2 Online bestelportal'!C23</f>
        <v>Goed: 10 punten
Voldoende: 5 punten
Matig: 1 punt</v>
      </c>
      <c r="C51" s="46"/>
      <c r="D51" s="84" t="s">
        <v>3</v>
      </c>
      <c r="E51" s="85"/>
      <c r="F51" s="50"/>
      <c r="G51" s="86" t="s">
        <v>3</v>
      </c>
      <c r="H51" s="85"/>
      <c r="I51" s="50"/>
      <c r="J51" s="86" t="s">
        <v>3</v>
      </c>
      <c r="K51" s="85"/>
      <c r="L51" s="3"/>
    </row>
  </sheetData>
  <sheetProtection algorithmName="SHA-512" hashValue="WG2bTBGiDDYRkUMZDNIcn+ACS0ARjcBNX57tyNKN1V+6Nh/5knYL1FrdBi0JJoXHTyEuY87hAppfdr2YzBilIQ==" saltValue="5YPDSRQoLVWC2sLWKl9+lQ==" spinCount="100000" sheet="1" objects="1" scenarios="1"/>
  <mergeCells count="88">
    <mergeCell ref="A46:A47"/>
    <mergeCell ref="D47:E47"/>
    <mergeCell ref="G47:H47"/>
    <mergeCell ref="J47:K47"/>
    <mergeCell ref="A48:A51"/>
    <mergeCell ref="D49:E49"/>
    <mergeCell ref="G49:H49"/>
    <mergeCell ref="J49:K49"/>
    <mergeCell ref="D51:E51"/>
    <mergeCell ref="G51:H51"/>
    <mergeCell ref="J51:K51"/>
    <mergeCell ref="A42:A43"/>
    <mergeCell ref="D43:E43"/>
    <mergeCell ref="G43:H43"/>
    <mergeCell ref="J43:K43"/>
    <mergeCell ref="A44:A45"/>
    <mergeCell ref="D45:E45"/>
    <mergeCell ref="G45:H45"/>
    <mergeCell ref="J45:K45"/>
    <mergeCell ref="A36:A41"/>
    <mergeCell ref="D37:E37"/>
    <mergeCell ref="G37:H37"/>
    <mergeCell ref="J37:K37"/>
    <mergeCell ref="D39:E39"/>
    <mergeCell ref="G39:H39"/>
    <mergeCell ref="J39:K39"/>
    <mergeCell ref="D41:E41"/>
    <mergeCell ref="G41:H41"/>
    <mergeCell ref="J41:K41"/>
    <mergeCell ref="A32:A35"/>
    <mergeCell ref="D33:E33"/>
    <mergeCell ref="G33:H33"/>
    <mergeCell ref="J33:K33"/>
    <mergeCell ref="D35:E35"/>
    <mergeCell ref="G35:H35"/>
    <mergeCell ref="J35:K35"/>
    <mergeCell ref="A28:A31"/>
    <mergeCell ref="D29:E29"/>
    <mergeCell ref="G29:H29"/>
    <mergeCell ref="J29:K29"/>
    <mergeCell ref="D31:E31"/>
    <mergeCell ref="G31:H31"/>
    <mergeCell ref="J31:K31"/>
    <mergeCell ref="A24:A27"/>
    <mergeCell ref="D25:E25"/>
    <mergeCell ref="G25:H25"/>
    <mergeCell ref="J25:K25"/>
    <mergeCell ref="D27:E27"/>
    <mergeCell ref="G27:H27"/>
    <mergeCell ref="J27:K27"/>
    <mergeCell ref="A18:A23"/>
    <mergeCell ref="D19:E19"/>
    <mergeCell ref="G19:H19"/>
    <mergeCell ref="J19:K19"/>
    <mergeCell ref="D21:E21"/>
    <mergeCell ref="G21:H21"/>
    <mergeCell ref="J21:K21"/>
    <mergeCell ref="D23:E23"/>
    <mergeCell ref="G23:H23"/>
    <mergeCell ref="J23:K23"/>
    <mergeCell ref="A12:A17"/>
    <mergeCell ref="D13:E13"/>
    <mergeCell ref="G13:H13"/>
    <mergeCell ref="J13:K13"/>
    <mergeCell ref="D15:E15"/>
    <mergeCell ref="G15:H15"/>
    <mergeCell ref="J15:K15"/>
    <mergeCell ref="D17:E17"/>
    <mergeCell ref="G17:H17"/>
    <mergeCell ref="J17:K17"/>
    <mergeCell ref="D8:E8"/>
    <mergeCell ref="G8:H8"/>
    <mergeCell ref="J8:K8"/>
    <mergeCell ref="D11:E11"/>
    <mergeCell ref="G11:H11"/>
    <mergeCell ref="J11:K11"/>
    <mergeCell ref="D4:E4"/>
    <mergeCell ref="G4:H4"/>
    <mergeCell ref="J4:K4"/>
    <mergeCell ref="D6:E6"/>
    <mergeCell ref="G6:H6"/>
    <mergeCell ref="J6:K6"/>
    <mergeCell ref="J1:K1"/>
    <mergeCell ref="D1:E1"/>
    <mergeCell ref="G1:H1"/>
    <mergeCell ref="D2:E2"/>
    <mergeCell ref="G2:H2"/>
    <mergeCell ref="J2:K2"/>
  </mergeCells>
  <dataValidations count="6">
    <dataValidation type="list" errorStyle="warning" allowBlank="1" showErrorMessage="1" error="Voer juiste waarde in. " sqref="D3 G3 J3 D5 G5 J5 D7 G7 J7" xr:uid="{3266D5E8-5CBB-DE42-953E-99A59D4D080C}">
      <formula1>SCORE</formula1>
    </dataValidation>
    <dataValidation type="list" errorStyle="warning" allowBlank="1" showErrorMessage="1" error="Voer juiste waarde in. " sqref="D12 G12 J12 D16 G16 J16 D18 G18 J18 D22 G22 J22 D44 G44 J44 D48 G48 J48" xr:uid="{2A5AB1CA-992E-BB40-9273-065046A9C8B0}">
      <formula1>SCORE05</formula1>
    </dataValidation>
    <dataValidation type="list" errorStyle="warning" allowBlank="1" showErrorMessage="1" error="Voer juiste waarde in. " sqref="D14 G14 J14" xr:uid="{38D17285-8373-CC4B-9F86-177296823F80}">
      <formula1>SCORE12345</formula1>
    </dataValidation>
    <dataValidation type="list" errorStyle="warning" allowBlank="1" showErrorMessage="1" error="Voer juiste waarde in. " sqref="D20 G20 J20" xr:uid="{B40D4B8B-E71B-9748-B962-E105C688EE88}">
      <formula1>SCORE035</formula1>
    </dataValidation>
    <dataValidation type="list" errorStyle="warning" allowBlank="1" showErrorMessage="1" error="Voer juiste waarde in. " sqref="D24 G24 J24 D26 G26 J26 D28 G28 J28 D30 G30 J30 D32 G32 J32 D34 G34 J34 D36 G36 J36 D38 G38 J38 D42 G42 J42 D46 G46 J46 D50 G50 J50" xr:uid="{03D1DACA-BF93-BF45-8977-6525A7B0CAB5}">
      <formula1>SCORE1510</formula1>
    </dataValidation>
    <dataValidation type="list" errorStyle="warning" allowBlank="1" showErrorMessage="1" error="Voer juiste waarde in. " sqref="D40 G40 J40" xr:uid="{1ADDB7E9-5254-FF43-BCD7-2E7B11753A24}">
      <formula1>SCORE010</formula1>
    </dataValidation>
  </dataValidations>
  <pageMargins left="0.7" right="0.7" top="0.75" bottom="0.75" header="0.3" footer="0.3"/>
  <pageSetup paperSize="8"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O130"/>
  <sheetViews>
    <sheetView showGridLines="0" zoomScaleNormal="120" workbookViewId="0">
      <pane xSplit="3" ySplit="1" topLeftCell="D122" activePane="bottomRight" state="frozen"/>
      <selection pane="topRight" activeCell="C1" sqref="C1"/>
      <selection pane="bottomLeft" activeCell="A2" sqref="A2"/>
      <selection pane="bottomRight" activeCell="F139" sqref="F139"/>
    </sheetView>
  </sheetViews>
  <sheetFormatPr baseColWidth="10" defaultColWidth="8.83203125" defaultRowHeight="15" x14ac:dyDescent="0.2"/>
  <cols>
    <col min="1" max="1" width="30.83203125" customWidth="1"/>
    <col min="2" max="2" width="110.83203125" customWidth="1"/>
    <col min="3" max="3" width="15.6640625" customWidth="1"/>
    <col min="4" max="4" width="2.83203125" style="5" customWidth="1"/>
    <col min="5" max="5" width="28.83203125" customWidth="1"/>
    <col min="6" max="6" width="35.83203125" style="1" customWidth="1"/>
    <col min="7" max="7" width="2.83203125" customWidth="1"/>
    <col min="8" max="8" width="28.83203125" customWidth="1"/>
    <col min="9" max="9" width="35.83203125" style="61" customWidth="1"/>
    <col min="10" max="10" width="2.83203125" customWidth="1"/>
    <col min="11" max="11" width="28.83203125" customWidth="1"/>
    <col min="12" max="12" width="35.83203125" style="1" customWidth="1"/>
    <col min="13" max="13" width="28.83203125" customWidth="1"/>
    <col min="14" max="14" width="28.83203125" style="5" customWidth="1"/>
    <col min="15" max="18" width="28.83203125" customWidth="1"/>
  </cols>
  <sheetData>
    <row r="1" spans="1:14" ht="40" customHeight="1" x14ac:dyDescent="0.2">
      <c r="A1" s="67"/>
      <c r="B1" s="117" t="s">
        <v>8</v>
      </c>
      <c r="C1" s="118"/>
      <c r="D1" s="8"/>
      <c r="E1" s="115" t="str">
        <f>'Beoordelaar 1'!D1</f>
        <v>Inschrijver 1</v>
      </c>
      <c r="F1" s="116"/>
      <c r="G1" s="7"/>
      <c r="H1" s="115" t="str">
        <f>'Beoordelaar 1'!G1</f>
        <v>Inschrijver 2</v>
      </c>
      <c r="I1" s="116"/>
      <c r="J1" s="7"/>
      <c r="K1" s="115" t="str">
        <f>'Beoordelaar 1'!J1</f>
        <v>Inschrijver 3</v>
      </c>
      <c r="L1" s="116"/>
      <c r="N1"/>
    </row>
    <row r="2" spans="1:14" ht="40" customHeight="1" x14ac:dyDescent="0.2">
      <c r="A2" s="67"/>
      <c r="B2" s="56" t="str">
        <f>'7.1 Open vragen'!A2</f>
        <v>7.1	 BEANTWOORDING OPEN VRAGEN</v>
      </c>
      <c r="C2" s="57"/>
      <c r="D2" s="8"/>
      <c r="E2" s="55"/>
      <c r="F2" s="55"/>
      <c r="G2" s="7"/>
      <c r="H2" s="55"/>
      <c r="I2" s="55"/>
      <c r="J2" s="7"/>
      <c r="K2" s="55"/>
      <c r="L2" s="55"/>
      <c r="N2"/>
    </row>
    <row r="3" spans="1:14" ht="30" customHeight="1" x14ac:dyDescent="0.2">
      <c r="A3" s="67"/>
      <c r="B3" s="112" t="str">
        <f>'7.1 Open vragen'!A4</f>
        <v xml:space="preserve">7.1.1 	Flexibiliteit </v>
      </c>
      <c r="C3" s="112"/>
      <c r="D3" s="6"/>
      <c r="E3" s="22" t="s">
        <v>7</v>
      </c>
      <c r="F3" s="59" t="s">
        <v>18</v>
      </c>
      <c r="G3" s="9"/>
      <c r="H3" s="22" t="s">
        <v>7</v>
      </c>
      <c r="I3" s="59" t="s">
        <v>18</v>
      </c>
      <c r="J3" s="9"/>
      <c r="K3" s="22" t="s">
        <v>7</v>
      </c>
      <c r="L3" s="59" t="s">
        <v>18</v>
      </c>
      <c r="N3"/>
    </row>
    <row r="4" spans="1:14" ht="50" customHeight="1" x14ac:dyDescent="0.2">
      <c r="A4" s="67"/>
      <c r="B4" s="78" t="str">
        <f>'7.1 Open vragen'!A5</f>
        <v xml:space="preserve">Zie bijlage 7 'kwaliteit'. </v>
      </c>
      <c r="C4" s="25" t="s">
        <v>4</v>
      </c>
      <c r="D4" s="7"/>
      <c r="E4" s="24" t="str">
        <f>'Beoordelaar 1'!D3</f>
        <v>Score:</v>
      </c>
      <c r="F4" s="107" t="s">
        <v>3</v>
      </c>
      <c r="G4" s="7"/>
      <c r="H4" s="24" t="str">
        <f>'Beoordelaar 1'!G3</f>
        <v>Score:</v>
      </c>
      <c r="I4" s="107" t="s">
        <v>3</v>
      </c>
      <c r="J4" s="7"/>
      <c r="K4" s="24" t="str">
        <f>'Beoordelaar 1'!J3</f>
        <v>Score:</v>
      </c>
      <c r="L4" s="107" t="s">
        <v>3</v>
      </c>
      <c r="N4"/>
    </row>
    <row r="5" spans="1:14" ht="50" customHeight="1" x14ac:dyDescent="0.2">
      <c r="A5" s="67"/>
      <c r="B5" s="79"/>
      <c r="C5" s="25" t="s">
        <v>5</v>
      </c>
      <c r="D5" s="7"/>
      <c r="E5" s="24" t="str">
        <f>'Beoordelaar 2'!D3</f>
        <v>Score:</v>
      </c>
      <c r="F5" s="107"/>
      <c r="G5" s="7"/>
      <c r="H5" s="24" t="str">
        <f>'Beoordelaar 2'!G3</f>
        <v>Score:</v>
      </c>
      <c r="I5" s="107"/>
      <c r="J5" s="7"/>
      <c r="K5" s="24" t="str">
        <f>'Beoordelaar 2'!J3</f>
        <v>Score:</v>
      </c>
      <c r="L5" s="107"/>
      <c r="N5"/>
    </row>
    <row r="6" spans="1:14" ht="50" customHeight="1" x14ac:dyDescent="0.2">
      <c r="A6" s="67"/>
      <c r="B6" s="79"/>
      <c r="C6" s="25" t="s">
        <v>6</v>
      </c>
      <c r="D6" s="7"/>
      <c r="E6" s="24" t="str">
        <f>'Beoordelaar 3'!D3</f>
        <v>Score:</v>
      </c>
      <c r="F6" s="107"/>
      <c r="G6" s="7"/>
      <c r="H6" s="24" t="str">
        <f>'Beoordelaar 3'!G3</f>
        <v>Score:</v>
      </c>
      <c r="I6" s="107"/>
      <c r="J6" s="7"/>
      <c r="K6" s="24" t="str">
        <f>'Beoordelaar 3'!J3</f>
        <v>Score:</v>
      </c>
      <c r="L6" s="107"/>
      <c r="N6"/>
    </row>
    <row r="7" spans="1:14" ht="20" customHeight="1" x14ac:dyDescent="0.2">
      <c r="A7" s="67"/>
      <c r="B7" s="108" t="s">
        <v>25</v>
      </c>
      <c r="C7" s="108"/>
      <c r="D7" s="7"/>
      <c r="E7" s="23" t="s">
        <v>7</v>
      </c>
      <c r="F7" s="107"/>
      <c r="G7" s="7"/>
      <c r="H7" s="23" t="s">
        <v>7</v>
      </c>
      <c r="I7" s="107"/>
      <c r="J7" s="7"/>
      <c r="K7" s="23" t="s">
        <v>7</v>
      </c>
      <c r="L7" s="107"/>
      <c r="N7"/>
    </row>
    <row r="8" spans="1:14" ht="20" customHeight="1" x14ac:dyDescent="0.2">
      <c r="A8" s="67"/>
      <c r="B8" s="119" t="s">
        <v>19</v>
      </c>
      <c r="C8" s="120"/>
      <c r="D8" s="7"/>
      <c r="E8" s="21" t="str">
        <f>IF(E7="Uitmuntend","€ 30.000",IF(E7="Goed","€ 22.500",IF(E7="Voldoende","€ 0",IF(E7="Matig","-€ 30.000",IF(E7="Onvoldoende","KNOCK OUT"," ")))))</f>
        <v xml:space="preserve"> </v>
      </c>
      <c r="F8" s="107"/>
      <c r="G8" s="7"/>
      <c r="H8" s="21" t="str">
        <f>IF(H7="Uitmuntend","€ 30.000",IF(H7="Goed","€ 22.500",IF(H7="Voldoende","€ 0",IF(H7="Matig","-€ 30.000",IF(H7="Onvoldoende","KNOCK OUT"," ")))))</f>
        <v xml:space="preserve"> </v>
      </c>
      <c r="I8" s="107"/>
      <c r="J8" s="7"/>
      <c r="K8" s="21" t="str">
        <f>IF(K7="Uitmuntend","€ 30.000",IF(K7="Goed","€ 22.500",IF(K7="Voldoende","€ 0",IF(K7="Matig","-€ 30.000",IF(K7="Onvoldoende","KNOCK OUT"," ")))))</f>
        <v xml:space="preserve"> </v>
      </c>
      <c r="L8" s="107"/>
      <c r="N8"/>
    </row>
    <row r="9" spans="1:14" ht="30" customHeight="1" x14ac:dyDescent="0.2">
      <c r="A9" s="67"/>
      <c r="B9" s="40" t="str">
        <f>'7.1 Open vragen'!A6</f>
        <v xml:space="preserve">7.1.2 	Advies over ontwikkeling </v>
      </c>
      <c r="C9" s="37"/>
      <c r="D9" s="7"/>
      <c r="E9" s="41"/>
      <c r="F9" s="42"/>
      <c r="G9" s="7"/>
      <c r="H9" s="42"/>
      <c r="I9" s="42"/>
      <c r="J9" s="7"/>
      <c r="K9" s="42"/>
      <c r="L9" s="43"/>
      <c r="N9"/>
    </row>
    <row r="10" spans="1:14" ht="50" customHeight="1" x14ac:dyDescent="0.2">
      <c r="A10" s="67"/>
      <c r="B10" s="78" t="str">
        <f>'7.1 Open vragen'!A7</f>
        <v xml:space="preserve">Zie bijlage 7 'kwaliteit'. </v>
      </c>
      <c r="C10" s="25" t="s">
        <v>4</v>
      </c>
      <c r="D10" s="7"/>
      <c r="E10" s="24" t="str">
        <f>'Beoordelaar 1'!D5</f>
        <v>Score:</v>
      </c>
      <c r="F10" s="107" t="s">
        <v>3</v>
      </c>
      <c r="G10" s="7"/>
      <c r="H10" s="24" t="str">
        <f>'Beoordelaar 1'!G5</f>
        <v>Score:</v>
      </c>
      <c r="I10" s="107" t="s">
        <v>3</v>
      </c>
      <c r="J10" s="7"/>
      <c r="K10" s="24" t="str">
        <f>'Beoordelaar 1'!J5</f>
        <v>Score:</v>
      </c>
      <c r="L10" s="107" t="s">
        <v>3</v>
      </c>
      <c r="N10"/>
    </row>
    <row r="11" spans="1:14" ht="50" customHeight="1" x14ac:dyDescent="0.2">
      <c r="A11" s="67"/>
      <c r="B11" s="79"/>
      <c r="C11" s="25" t="s">
        <v>5</v>
      </c>
      <c r="D11" s="7"/>
      <c r="E11" s="24" t="str">
        <f>'Beoordelaar 2'!D5</f>
        <v>Score:</v>
      </c>
      <c r="F11" s="107"/>
      <c r="G11" s="7"/>
      <c r="H11" s="24" t="str">
        <f>'Beoordelaar 2'!G5</f>
        <v>Score:</v>
      </c>
      <c r="I11" s="107"/>
      <c r="J11" s="7"/>
      <c r="K11" s="24" t="str">
        <f>'Beoordelaar 2'!J5</f>
        <v>Score:</v>
      </c>
      <c r="L11" s="107"/>
      <c r="N11"/>
    </row>
    <row r="12" spans="1:14" ht="50" customHeight="1" x14ac:dyDescent="0.2">
      <c r="A12" s="67"/>
      <c r="B12" s="79"/>
      <c r="C12" s="25" t="s">
        <v>6</v>
      </c>
      <c r="D12" s="7"/>
      <c r="E12" s="24" t="str">
        <f>'Beoordelaar 3'!D5</f>
        <v>Score:</v>
      </c>
      <c r="F12" s="107"/>
      <c r="G12" s="7"/>
      <c r="H12" s="24" t="str">
        <f>'Beoordelaar 3'!G5</f>
        <v>Score:</v>
      </c>
      <c r="I12" s="107"/>
      <c r="J12" s="7"/>
      <c r="K12" s="24" t="str">
        <f>'Beoordelaar 3'!J5</f>
        <v>Score:</v>
      </c>
      <c r="L12" s="107"/>
      <c r="N12"/>
    </row>
    <row r="13" spans="1:14" ht="20" customHeight="1" x14ac:dyDescent="0.2">
      <c r="A13" s="67"/>
      <c r="B13" s="108" t="s">
        <v>24</v>
      </c>
      <c r="C13" s="108"/>
      <c r="D13" s="7"/>
      <c r="E13" s="23" t="s">
        <v>7</v>
      </c>
      <c r="F13" s="107"/>
      <c r="G13" s="7"/>
      <c r="H13" s="23" t="s">
        <v>7</v>
      </c>
      <c r="I13" s="107"/>
      <c r="J13" s="7"/>
      <c r="K13" s="23" t="s">
        <v>7</v>
      </c>
      <c r="L13" s="107"/>
      <c r="N13"/>
    </row>
    <row r="14" spans="1:14" ht="20" customHeight="1" x14ac:dyDescent="0.2">
      <c r="A14" s="67"/>
      <c r="B14" s="119" t="s">
        <v>19</v>
      </c>
      <c r="C14" s="120"/>
      <c r="D14" s="7"/>
      <c r="E14" s="21" t="str">
        <f>IF(E13="Uitmuntend","€ 15.000",IF(E13="Goed","€ 11.250",IF(E13="Voldoende","€ 0",IF(E13="Matig","-€ 15.000",IF(E13="Onvoldoende","KNOCK OUT"," ")))))</f>
        <v xml:space="preserve"> </v>
      </c>
      <c r="F14" s="107"/>
      <c r="G14" s="7"/>
      <c r="H14" s="21" t="str">
        <f>IF(H13="Uitmuntend","€ 15.000",IF(H13="Goed","€ 11.250",IF(H13="Voldoende","€ 0",IF(H13="Matig","-€ 15.000",IF(H13="Onvoldoende","KNOCK OUT"," ")))))</f>
        <v xml:space="preserve"> </v>
      </c>
      <c r="I14" s="107"/>
      <c r="J14" s="7"/>
      <c r="K14" s="21" t="str">
        <f>IF(K13="Uitmuntend","€ 15.000",IF(K13="Goed","€ 11.250",IF(K13="Voldoende","€ 0",IF(K13="Matig","-€ 15.000",IF(K13="Onvoldoende","KNOCK OUT"," ")))))</f>
        <v xml:space="preserve"> </v>
      </c>
      <c r="L14" s="107"/>
      <c r="N14"/>
    </row>
    <row r="15" spans="1:14" ht="30" customHeight="1" x14ac:dyDescent="0.2">
      <c r="A15" s="67"/>
      <c r="B15" s="40" t="str">
        <f>'7.1 Open vragen'!A8</f>
        <v>7.1.3 	Serviceorganisatie</v>
      </c>
      <c r="C15" s="37"/>
      <c r="D15" s="7"/>
      <c r="E15" s="41"/>
      <c r="F15" s="42"/>
      <c r="G15" s="7"/>
      <c r="H15" s="42"/>
      <c r="I15" s="42"/>
      <c r="J15" s="7"/>
      <c r="K15" s="42"/>
      <c r="L15" s="43"/>
      <c r="N15"/>
    </row>
    <row r="16" spans="1:14" ht="50" customHeight="1" x14ac:dyDescent="0.2">
      <c r="A16" s="67"/>
      <c r="B16" s="78" t="str">
        <f>'7.1 Open vragen'!A9</f>
        <v xml:space="preserve">Zie bijlage 7 'kwaliteit'. </v>
      </c>
      <c r="C16" s="25" t="s">
        <v>4</v>
      </c>
      <c r="D16" s="7"/>
      <c r="E16" s="24" t="str">
        <f>'Beoordelaar 1'!D7</f>
        <v>Score:</v>
      </c>
      <c r="F16" s="107" t="s">
        <v>3</v>
      </c>
      <c r="G16" s="7"/>
      <c r="H16" s="24" t="str">
        <f>'Beoordelaar 1'!G7</f>
        <v>Score:</v>
      </c>
      <c r="I16" s="107" t="s">
        <v>3</v>
      </c>
      <c r="J16" s="7"/>
      <c r="K16" s="24" t="str">
        <f>'Beoordelaar 1'!J7</f>
        <v>Score:</v>
      </c>
      <c r="L16" s="107" t="s">
        <v>3</v>
      </c>
      <c r="N16"/>
    </row>
    <row r="17" spans="1:15" ht="50" customHeight="1" x14ac:dyDescent="0.2">
      <c r="A17" s="67"/>
      <c r="B17" s="79"/>
      <c r="C17" s="25" t="s">
        <v>5</v>
      </c>
      <c r="D17" s="7"/>
      <c r="E17" s="24" t="str">
        <f>'Beoordelaar 2'!D7</f>
        <v>Score:</v>
      </c>
      <c r="F17" s="107"/>
      <c r="G17" s="7"/>
      <c r="H17" s="24" t="str">
        <f>'Beoordelaar 2'!G7</f>
        <v>Score:</v>
      </c>
      <c r="I17" s="107"/>
      <c r="J17" s="7"/>
      <c r="K17" s="24" t="str">
        <f>'Beoordelaar 2'!J7</f>
        <v>Score:</v>
      </c>
      <c r="L17" s="107"/>
      <c r="N17"/>
    </row>
    <row r="18" spans="1:15" ht="50" customHeight="1" x14ac:dyDescent="0.2">
      <c r="A18" s="67"/>
      <c r="B18" s="79"/>
      <c r="C18" s="25" t="s">
        <v>6</v>
      </c>
      <c r="D18" s="7"/>
      <c r="E18" s="24" t="str">
        <f>'Beoordelaar 3'!D7</f>
        <v>Score:</v>
      </c>
      <c r="F18" s="107"/>
      <c r="G18" s="7"/>
      <c r="H18" s="24" t="str">
        <f>'Beoordelaar 3'!G7</f>
        <v>Score:</v>
      </c>
      <c r="I18" s="107"/>
      <c r="J18" s="7"/>
      <c r="K18" s="24" t="str">
        <f>'Beoordelaar 3'!J7</f>
        <v>Score:</v>
      </c>
      <c r="L18" s="107"/>
      <c r="N18"/>
    </row>
    <row r="19" spans="1:15" ht="20" customHeight="1" x14ac:dyDescent="0.2">
      <c r="A19" s="67"/>
      <c r="B19" s="108" t="s">
        <v>23</v>
      </c>
      <c r="C19" s="108"/>
      <c r="D19" s="7"/>
      <c r="E19" s="23" t="s">
        <v>7</v>
      </c>
      <c r="F19" s="107"/>
      <c r="G19" s="7"/>
      <c r="H19" s="23" t="s">
        <v>7</v>
      </c>
      <c r="I19" s="107"/>
      <c r="J19" s="7"/>
      <c r="K19" s="23" t="s">
        <v>7</v>
      </c>
      <c r="L19" s="107"/>
      <c r="N19"/>
    </row>
    <row r="20" spans="1:15" ht="20" customHeight="1" x14ac:dyDescent="0.2">
      <c r="A20" s="67"/>
      <c r="B20" s="119" t="s">
        <v>19</v>
      </c>
      <c r="C20" s="120"/>
      <c r="D20" s="7"/>
      <c r="E20" s="21" t="str">
        <f>IF(E19="Uitmuntend","€ 15.000",IF(E19="Goed","€ 11.250",IF(E19="Voldoende","€ 0",IF(E19="Matig","-€ 15.000",IF(E19="Onvoldoende","KNOCK OUT"," ")))))</f>
        <v xml:space="preserve"> </v>
      </c>
      <c r="F20" s="107"/>
      <c r="G20" s="7"/>
      <c r="H20" s="21" t="str">
        <f>IF(H19="Uitmuntend","€ 15.000",IF(H19="Goed","€ 11.250",IF(H19="Voldoende","€ 0",IF(H19="Matig","-€ 15.000",IF(H19="Onvoldoende","KNOCK OUT"," ")))))</f>
        <v xml:space="preserve"> </v>
      </c>
      <c r="I20" s="107"/>
      <c r="J20" s="7"/>
      <c r="K20" s="21" t="str">
        <f>IF(K19="Uitmuntend","€ 15.000",IF(K19="Goed","€ 11.250",IF(K19="Voldoende","€ 0",IF(K19="Matig","-€ 15.000",IF(K19="Onvoldoende","KNOCK OUT"," ")))))</f>
        <v xml:space="preserve"> </v>
      </c>
      <c r="L20" s="107"/>
      <c r="N20"/>
    </row>
    <row r="21" spans="1:15" ht="20" customHeight="1" x14ac:dyDescent="0.2">
      <c r="D21"/>
      <c r="I21" s="1"/>
      <c r="N21"/>
    </row>
    <row r="22" spans="1:15" ht="50" customHeight="1" x14ac:dyDescent="0.2">
      <c r="A22" s="67"/>
      <c r="B22" s="104" t="s">
        <v>21</v>
      </c>
      <c r="C22" s="104"/>
      <c r="D22" s="7"/>
      <c r="E22" s="38" t="e">
        <f>E8+E14+E20</f>
        <v>#VALUE!</v>
      </c>
      <c r="F22" s="39"/>
      <c r="H22" s="38" t="e">
        <f>H8+H14+H20</f>
        <v>#VALUE!</v>
      </c>
      <c r="I22" s="39"/>
      <c r="K22" s="38" t="e">
        <f>K8+K14+K20</f>
        <v>#VALUE!</v>
      </c>
      <c r="L22" s="39"/>
      <c r="N22"/>
    </row>
    <row r="23" spans="1:15" ht="20" customHeight="1" x14ac:dyDescent="0.2">
      <c r="B23" s="11"/>
      <c r="C23" s="11"/>
      <c r="D23" s="11"/>
      <c r="E23" s="11"/>
      <c r="F23" s="60"/>
      <c r="G23" s="11"/>
      <c r="H23" s="11"/>
      <c r="I23" s="60"/>
      <c r="J23" s="11"/>
      <c r="K23" s="11"/>
      <c r="L23" s="60"/>
      <c r="M23" s="11"/>
      <c r="N23" s="11"/>
      <c r="O23" s="11"/>
    </row>
    <row r="24" spans="1:15" ht="40" customHeight="1" x14ac:dyDescent="0.2">
      <c r="A24" s="67"/>
      <c r="B24" s="56" t="str">
        <f>'7.2 Online bestelportal'!A2</f>
        <v>7.2 Online bestelportal</v>
      </c>
      <c r="C24" s="57"/>
      <c r="D24" s="8"/>
      <c r="E24" s="55"/>
      <c r="F24" s="55"/>
      <c r="G24" s="7"/>
      <c r="H24" s="55"/>
      <c r="I24" s="55"/>
      <c r="J24" s="7"/>
      <c r="K24" s="55"/>
      <c r="L24" s="55"/>
      <c r="N24"/>
    </row>
    <row r="25" spans="1:15" ht="30" customHeight="1" x14ac:dyDescent="0.2">
      <c r="A25" s="105" t="str">
        <f>'7.2 Online bestelportal'!A4</f>
        <v>Algemeen</v>
      </c>
      <c r="B25" s="112" t="str">
        <f>'7.2 Online bestelportal'!B4</f>
        <v>Login werkt conform opgegeven inloggegevens.</v>
      </c>
      <c r="C25" s="112"/>
      <c r="D25" s="6"/>
      <c r="E25" s="22"/>
      <c r="F25" s="59" t="s">
        <v>18</v>
      </c>
      <c r="G25" s="9"/>
      <c r="H25" s="22"/>
      <c r="I25" s="59" t="s">
        <v>18</v>
      </c>
      <c r="J25" s="9"/>
      <c r="K25" s="22"/>
      <c r="L25" s="59" t="s">
        <v>18</v>
      </c>
      <c r="N25"/>
    </row>
    <row r="26" spans="1:15" ht="50" customHeight="1" x14ac:dyDescent="0.2">
      <c r="A26" s="106"/>
      <c r="B26" s="78" t="str">
        <f>'7.2 Online bestelportal'!C4</f>
        <v>Ja: 5 punten
Nee: 0 punten</v>
      </c>
      <c r="C26" s="25" t="s">
        <v>4</v>
      </c>
      <c r="D26" s="7"/>
      <c r="E26" s="24" t="str">
        <f>'Beoordelaar 1'!D12</f>
        <v>Score:</v>
      </c>
      <c r="F26" s="107" t="s">
        <v>3</v>
      </c>
      <c r="G26" s="7"/>
      <c r="H26" s="24" t="str">
        <f>'Beoordelaar 1'!G12</f>
        <v>Score:</v>
      </c>
      <c r="I26" s="107" t="s">
        <v>3</v>
      </c>
      <c r="J26" s="7"/>
      <c r="K26" s="24" t="str">
        <f>'Beoordelaar 1'!J12</f>
        <v>Score:</v>
      </c>
      <c r="L26" s="107" t="s">
        <v>3</v>
      </c>
      <c r="N26"/>
    </row>
    <row r="27" spans="1:15" ht="50" customHeight="1" x14ac:dyDescent="0.2">
      <c r="A27" s="106"/>
      <c r="B27" s="79"/>
      <c r="C27" s="25" t="s">
        <v>5</v>
      </c>
      <c r="D27" s="7"/>
      <c r="E27" s="24" t="str">
        <f>'Beoordelaar 2'!D12</f>
        <v>Score:</v>
      </c>
      <c r="F27" s="107"/>
      <c r="G27" s="7"/>
      <c r="H27" s="24" t="str">
        <f>'Beoordelaar 2'!G12</f>
        <v>Score:</v>
      </c>
      <c r="I27" s="107"/>
      <c r="J27" s="7"/>
      <c r="K27" s="24" t="str">
        <f>'Beoordelaar 2'!J12</f>
        <v>Score:</v>
      </c>
      <c r="L27" s="107"/>
      <c r="N27"/>
    </row>
    <row r="28" spans="1:15" ht="50" customHeight="1" x14ac:dyDescent="0.2">
      <c r="A28" s="106"/>
      <c r="B28" s="79"/>
      <c r="C28" s="25" t="s">
        <v>6</v>
      </c>
      <c r="D28" s="7"/>
      <c r="E28" s="24" t="str">
        <f>'Beoordelaar 3'!D12</f>
        <v>Score:</v>
      </c>
      <c r="F28" s="107"/>
      <c r="G28" s="7"/>
      <c r="H28" s="24" t="str">
        <f>'Beoordelaar 3'!G12</f>
        <v>Score:</v>
      </c>
      <c r="I28" s="107"/>
      <c r="J28" s="7"/>
      <c r="K28" s="24" t="str">
        <f>'Beoordelaar 3'!J12</f>
        <v>Score:</v>
      </c>
      <c r="L28" s="107"/>
      <c r="N28"/>
    </row>
    <row r="29" spans="1:15" ht="35" customHeight="1" x14ac:dyDescent="0.2">
      <c r="A29" s="106"/>
      <c r="B29" s="108" t="s">
        <v>74</v>
      </c>
      <c r="C29" s="108"/>
      <c r="D29" s="7"/>
      <c r="E29" s="69" t="s">
        <v>7</v>
      </c>
      <c r="F29" s="107"/>
      <c r="G29" s="7"/>
      <c r="H29" s="69" t="s">
        <v>7</v>
      </c>
      <c r="I29" s="107"/>
      <c r="J29" s="7"/>
      <c r="K29" s="69" t="s">
        <v>7</v>
      </c>
      <c r="L29" s="107"/>
      <c r="N29"/>
    </row>
    <row r="30" spans="1:15" ht="30" customHeight="1" x14ac:dyDescent="0.2">
      <c r="A30" s="106"/>
      <c r="B30" s="40" t="str">
        <f>'7.2 Online bestelportal'!B5</f>
        <v>Algehele indruk opzet / uitstraling / laagdrempeligheid.</v>
      </c>
      <c r="C30" s="37"/>
      <c r="D30" s="7"/>
      <c r="E30" s="22"/>
      <c r="F30" s="59" t="s">
        <v>18</v>
      </c>
      <c r="G30" s="7"/>
      <c r="H30" s="22"/>
      <c r="I30" s="59" t="s">
        <v>18</v>
      </c>
      <c r="J30" s="7"/>
      <c r="K30" s="22"/>
      <c r="L30" s="59" t="s">
        <v>18</v>
      </c>
      <c r="N30"/>
    </row>
    <row r="31" spans="1:15" ht="50" customHeight="1" x14ac:dyDescent="0.2">
      <c r="A31" s="106"/>
      <c r="B31" s="78" t="str">
        <f>'7.2 Online bestelportal'!C5</f>
        <v>1 tot 5 punten</v>
      </c>
      <c r="C31" s="25" t="s">
        <v>4</v>
      </c>
      <c r="D31" s="7"/>
      <c r="E31" s="24" t="str">
        <f>'Beoordelaar 1'!D14</f>
        <v>Score:</v>
      </c>
      <c r="F31" s="107" t="s">
        <v>3</v>
      </c>
      <c r="G31" s="7"/>
      <c r="H31" s="24" t="str">
        <f>'Beoordelaar 1'!G14</f>
        <v>Score:</v>
      </c>
      <c r="I31" s="107" t="s">
        <v>3</v>
      </c>
      <c r="J31" s="7"/>
      <c r="K31" s="24" t="str">
        <f>'Beoordelaar 1'!J14</f>
        <v>Score:</v>
      </c>
      <c r="L31" s="107" t="s">
        <v>3</v>
      </c>
      <c r="N31"/>
    </row>
    <row r="32" spans="1:15" ht="50" customHeight="1" x14ac:dyDescent="0.2">
      <c r="A32" s="106"/>
      <c r="B32" s="79"/>
      <c r="C32" s="25" t="s">
        <v>5</v>
      </c>
      <c r="D32" s="7"/>
      <c r="E32" s="24" t="str">
        <f>'Beoordelaar 2'!D14</f>
        <v>Score:</v>
      </c>
      <c r="F32" s="107"/>
      <c r="G32" s="7"/>
      <c r="H32" s="24" t="str">
        <f>'Beoordelaar 2'!G14</f>
        <v>Score:</v>
      </c>
      <c r="I32" s="107"/>
      <c r="J32" s="7"/>
      <c r="K32" s="24" t="str">
        <f>'Beoordelaar 2'!J14</f>
        <v>Score:</v>
      </c>
      <c r="L32" s="107"/>
      <c r="N32"/>
    </row>
    <row r="33" spans="1:14" ht="50" customHeight="1" x14ac:dyDescent="0.2">
      <c r="A33" s="106"/>
      <c r="B33" s="79"/>
      <c r="C33" s="25" t="s">
        <v>6</v>
      </c>
      <c r="D33" s="7"/>
      <c r="E33" s="24" t="str">
        <f>'Beoordelaar 3'!D14</f>
        <v>Score:</v>
      </c>
      <c r="F33" s="107"/>
      <c r="G33" s="7"/>
      <c r="H33" s="24" t="str">
        <f>'Beoordelaar 3'!G14</f>
        <v>Score:</v>
      </c>
      <c r="I33" s="107"/>
      <c r="J33" s="7"/>
      <c r="K33" s="24" t="str">
        <f>'Beoordelaar 3'!J14</f>
        <v>Score:</v>
      </c>
      <c r="L33" s="107"/>
      <c r="N33"/>
    </row>
    <row r="34" spans="1:14" ht="35" customHeight="1" x14ac:dyDescent="0.2">
      <c r="A34" s="106"/>
      <c r="B34" s="108" t="s">
        <v>74</v>
      </c>
      <c r="C34" s="108"/>
      <c r="D34" s="7"/>
      <c r="E34" s="69" t="s">
        <v>7</v>
      </c>
      <c r="F34" s="107"/>
      <c r="G34" s="7"/>
      <c r="H34" s="69" t="s">
        <v>7</v>
      </c>
      <c r="I34" s="107"/>
      <c r="J34" s="7"/>
      <c r="K34" s="69" t="s">
        <v>7</v>
      </c>
      <c r="L34" s="107"/>
      <c r="N34"/>
    </row>
    <row r="35" spans="1:14" ht="30" customHeight="1" x14ac:dyDescent="0.2">
      <c r="A35" s="106"/>
      <c r="B35" s="40" t="str">
        <f>'7.2 Online bestelportal'!B6</f>
        <v xml:space="preserve">Mogelijkheid om een bestelling of een gedeelte van een bestelling door te zetten naar het volgende schooljaar. </v>
      </c>
      <c r="C35" s="37"/>
      <c r="D35" s="7"/>
      <c r="E35" s="22"/>
      <c r="F35" s="59" t="s">
        <v>18</v>
      </c>
      <c r="G35" s="7"/>
      <c r="H35" s="22"/>
      <c r="I35" s="59" t="s">
        <v>18</v>
      </c>
      <c r="J35" s="7"/>
      <c r="K35" s="22"/>
      <c r="L35" s="59" t="s">
        <v>18</v>
      </c>
      <c r="N35"/>
    </row>
    <row r="36" spans="1:14" ht="50" customHeight="1" x14ac:dyDescent="0.2">
      <c r="A36" s="106"/>
      <c r="B36" s="78" t="str">
        <f>'7.2 Online bestelportal'!C6</f>
        <v>Ja: 5 punten
Nee: 0 punten</v>
      </c>
      <c r="C36" s="25" t="s">
        <v>4</v>
      </c>
      <c r="D36" s="7"/>
      <c r="E36" s="24" t="str">
        <f>'Beoordelaar 1'!D16</f>
        <v>Score:</v>
      </c>
      <c r="F36" s="107" t="s">
        <v>3</v>
      </c>
      <c r="G36" s="7"/>
      <c r="H36" s="24" t="str">
        <f>'Beoordelaar 1'!G16</f>
        <v>Score:</v>
      </c>
      <c r="I36" s="107" t="s">
        <v>3</v>
      </c>
      <c r="J36" s="7"/>
      <c r="K36" s="24" t="str">
        <f>'Beoordelaar 1'!J16</f>
        <v>Score:</v>
      </c>
      <c r="L36" s="107" t="s">
        <v>3</v>
      </c>
      <c r="N36"/>
    </row>
    <row r="37" spans="1:14" ht="50" customHeight="1" x14ac:dyDescent="0.2">
      <c r="A37" s="106"/>
      <c r="B37" s="79"/>
      <c r="C37" s="25" t="s">
        <v>5</v>
      </c>
      <c r="D37" s="7"/>
      <c r="E37" s="24" t="str">
        <f>'Beoordelaar 2'!D16</f>
        <v>Score:</v>
      </c>
      <c r="F37" s="107"/>
      <c r="G37" s="7"/>
      <c r="H37" s="24" t="str">
        <f>'Beoordelaar 2'!G16</f>
        <v>Score:</v>
      </c>
      <c r="I37" s="107"/>
      <c r="J37" s="7"/>
      <c r="K37" s="24" t="str">
        <f>'Beoordelaar 2'!J16</f>
        <v>Score:</v>
      </c>
      <c r="L37" s="107"/>
      <c r="N37"/>
    </row>
    <row r="38" spans="1:14" ht="50" customHeight="1" x14ac:dyDescent="0.2">
      <c r="A38" s="106"/>
      <c r="B38" s="79"/>
      <c r="C38" s="25" t="s">
        <v>6</v>
      </c>
      <c r="D38" s="7"/>
      <c r="E38" s="24" t="str">
        <f>'Beoordelaar 3'!D16</f>
        <v>Score:</v>
      </c>
      <c r="F38" s="107"/>
      <c r="G38" s="7"/>
      <c r="H38" s="24" t="str">
        <f>'Beoordelaar 3'!G16</f>
        <v>Score:</v>
      </c>
      <c r="I38" s="107"/>
      <c r="J38" s="7"/>
      <c r="K38" s="24" t="str">
        <f>'Beoordelaar 3'!J16</f>
        <v>Score:</v>
      </c>
      <c r="L38" s="107"/>
      <c r="N38"/>
    </row>
    <row r="39" spans="1:14" ht="35" customHeight="1" x14ac:dyDescent="0.2">
      <c r="A39" s="113"/>
      <c r="B39" s="108" t="s">
        <v>74</v>
      </c>
      <c r="C39" s="108"/>
      <c r="D39" s="7"/>
      <c r="E39" s="69" t="s">
        <v>7</v>
      </c>
      <c r="F39" s="107"/>
      <c r="G39" s="7"/>
      <c r="H39" s="69" t="s">
        <v>7</v>
      </c>
      <c r="I39" s="107"/>
      <c r="J39" s="7"/>
      <c r="K39" s="69" t="s">
        <v>7</v>
      </c>
      <c r="L39" s="107"/>
      <c r="N39"/>
    </row>
    <row r="40" spans="1:14" ht="30" customHeight="1" x14ac:dyDescent="0.2">
      <c r="A40" s="114" t="str">
        <f>'7.2 Online bestelportal'!A7</f>
        <v>Gebruikersvriendelijkheid algemeen</v>
      </c>
      <c r="B40" s="112" t="str">
        <f>'7.2 Online bestelportal'!B7</f>
        <v>Mogelijkheid van vrij tekstveld.</v>
      </c>
      <c r="C40" s="112"/>
      <c r="D40" s="6"/>
      <c r="E40" s="22"/>
      <c r="F40" s="59" t="s">
        <v>18</v>
      </c>
      <c r="G40" s="9"/>
      <c r="H40" s="22"/>
      <c r="I40" s="59" t="s">
        <v>18</v>
      </c>
      <c r="J40" s="9"/>
      <c r="K40" s="22"/>
      <c r="L40" s="59" t="s">
        <v>18</v>
      </c>
      <c r="N40"/>
    </row>
    <row r="41" spans="1:14" ht="50" customHeight="1" x14ac:dyDescent="0.2">
      <c r="A41" s="114"/>
      <c r="B41" s="81" t="str">
        <f>'7.2 Online bestelportal'!C7</f>
        <v>Ja: 5 punten
Nee: 0 punten</v>
      </c>
      <c r="C41" s="25" t="s">
        <v>4</v>
      </c>
      <c r="D41" s="7"/>
      <c r="E41" s="24" t="str">
        <f>'Beoordelaar 1'!D18</f>
        <v>Score:</v>
      </c>
      <c r="F41" s="107" t="s">
        <v>3</v>
      </c>
      <c r="G41" s="7"/>
      <c r="H41" s="24" t="str">
        <f>'Beoordelaar 1'!G18</f>
        <v>Score:</v>
      </c>
      <c r="I41" s="107" t="s">
        <v>3</v>
      </c>
      <c r="J41" s="7"/>
      <c r="K41" s="24" t="str">
        <f>'Beoordelaar 1'!J18</f>
        <v>Score:</v>
      </c>
      <c r="L41" s="107" t="s">
        <v>3</v>
      </c>
      <c r="N41"/>
    </row>
    <row r="42" spans="1:14" ht="50" customHeight="1" x14ac:dyDescent="0.2">
      <c r="A42" s="114"/>
      <c r="B42" s="82"/>
      <c r="C42" s="25" t="s">
        <v>5</v>
      </c>
      <c r="D42" s="7"/>
      <c r="E42" s="24" t="str">
        <f>'Beoordelaar 2'!D18</f>
        <v>Score:</v>
      </c>
      <c r="F42" s="107"/>
      <c r="G42" s="7"/>
      <c r="H42" s="24" t="str">
        <f>'Beoordelaar 2'!G18</f>
        <v>Score:</v>
      </c>
      <c r="I42" s="107"/>
      <c r="J42" s="7"/>
      <c r="K42" s="24" t="str">
        <f>'Beoordelaar 2'!J18</f>
        <v>Score:</v>
      </c>
      <c r="L42" s="107"/>
      <c r="N42"/>
    </row>
    <row r="43" spans="1:14" ht="50" customHeight="1" x14ac:dyDescent="0.2">
      <c r="A43" s="114"/>
      <c r="B43" s="82"/>
      <c r="C43" s="25" t="s">
        <v>6</v>
      </c>
      <c r="D43" s="7"/>
      <c r="E43" s="24" t="str">
        <f>'Beoordelaar 3'!D18</f>
        <v>Score:</v>
      </c>
      <c r="F43" s="107"/>
      <c r="G43" s="7"/>
      <c r="H43" s="24" t="str">
        <f>'Beoordelaar 3'!G18</f>
        <v>Score:</v>
      </c>
      <c r="I43" s="107"/>
      <c r="J43" s="7"/>
      <c r="K43" s="24" t="str">
        <f>'Beoordelaar 3'!J18</f>
        <v>Score:</v>
      </c>
      <c r="L43" s="107"/>
      <c r="N43"/>
    </row>
    <row r="44" spans="1:14" ht="35" customHeight="1" x14ac:dyDescent="0.2">
      <c r="A44" s="114"/>
      <c r="B44" s="108" t="s">
        <v>74</v>
      </c>
      <c r="C44" s="108"/>
      <c r="D44" s="7"/>
      <c r="E44" s="69" t="s">
        <v>7</v>
      </c>
      <c r="F44" s="107"/>
      <c r="G44" s="7"/>
      <c r="H44" s="69" t="s">
        <v>7</v>
      </c>
      <c r="I44" s="107"/>
      <c r="J44" s="7"/>
      <c r="K44" s="69" t="s">
        <v>7</v>
      </c>
      <c r="L44" s="107"/>
      <c r="N44"/>
    </row>
    <row r="45" spans="1:14" ht="30" customHeight="1" x14ac:dyDescent="0.2">
      <c r="A45" s="114"/>
      <c r="B45" s="40" t="str">
        <f>'7.2 Online bestelportal'!B8</f>
        <v>Aanwezigheid van help-functies, automatische tips en ondersteuning</v>
      </c>
      <c r="C45" s="37"/>
      <c r="D45" s="7"/>
      <c r="E45" s="22"/>
      <c r="F45" s="59" t="s">
        <v>18</v>
      </c>
      <c r="G45" s="7"/>
      <c r="H45" s="22"/>
      <c r="I45" s="59" t="s">
        <v>18</v>
      </c>
      <c r="J45" s="7"/>
      <c r="K45" s="22"/>
      <c r="L45" s="59" t="s">
        <v>18</v>
      </c>
      <c r="N45"/>
    </row>
    <row r="46" spans="1:14" ht="50" customHeight="1" x14ac:dyDescent="0.2">
      <c r="A46" s="114"/>
      <c r="B46" s="81" t="str">
        <f>'7.2 Online bestelportal'!C8</f>
        <v>Ja: 5 punten
Redelijk: 3 punten
Nee: 0 punten</v>
      </c>
      <c r="C46" s="25" t="s">
        <v>4</v>
      </c>
      <c r="D46" s="7"/>
      <c r="E46" s="24" t="str">
        <f>'Beoordelaar 1'!D20</f>
        <v>Score:</v>
      </c>
      <c r="F46" s="107" t="s">
        <v>3</v>
      </c>
      <c r="G46" s="7"/>
      <c r="H46" s="24" t="str">
        <f>'Beoordelaar 1'!G20</f>
        <v>Score:</v>
      </c>
      <c r="I46" s="107" t="s">
        <v>3</v>
      </c>
      <c r="J46" s="7"/>
      <c r="K46" s="24" t="str">
        <f>'Beoordelaar 1'!J20</f>
        <v>Score:</v>
      </c>
      <c r="L46" s="107" t="s">
        <v>3</v>
      </c>
      <c r="N46"/>
    </row>
    <row r="47" spans="1:14" ht="50" customHeight="1" x14ac:dyDescent="0.2">
      <c r="A47" s="114"/>
      <c r="B47" s="82"/>
      <c r="C47" s="25" t="s">
        <v>5</v>
      </c>
      <c r="D47" s="7"/>
      <c r="E47" s="24" t="str">
        <f>'Beoordelaar 2'!D20</f>
        <v>Score:</v>
      </c>
      <c r="F47" s="107"/>
      <c r="G47" s="7"/>
      <c r="H47" s="24" t="str">
        <f>'Beoordelaar 2'!G20</f>
        <v>Score:</v>
      </c>
      <c r="I47" s="107"/>
      <c r="J47" s="7"/>
      <c r="K47" s="24" t="str">
        <f>'Beoordelaar 2'!J20</f>
        <v>Score:</v>
      </c>
      <c r="L47" s="107"/>
      <c r="N47"/>
    </row>
    <row r="48" spans="1:14" ht="50" customHeight="1" x14ac:dyDescent="0.2">
      <c r="A48" s="114"/>
      <c r="B48" s="82"/>
      <c r="C48" s="25" t="s">
        <v>6</v>
      </c>
      <c r="D48" s="7"/>
      <c r="E48" s="24" t="str">
        <f>'Beoordelaar 3'!D20</f>
        <v>Score:</v>
      </c>
      <c r="F48" s="107"/>
      <c r="G48" s="7"/>
      <c r="H48" s="24" t="str">
        <f>'Beoordelaar 3'!G20</f>
        <v>Score:</v>
      </c>
      <c r="I48" s="107"/>
      <c r="J48" s="7"/>
      <c r="K48" s="24" t="str">
        <f>'Beoordelaar 3'!J20</f>
        <v>Score:</v>
      </c>
      <c r="L48" s="107"/>
      <c r="N48"/>
    </row>
    <row r="49" spans="1:14" ht="35" customHeight="1" x14ac:dyDescent="0.2">
      <c r="A49" s="114"/>
      <c r="B49" s="108" t="s">
        <v>74</v>
      </c>
      <c r="C49" s="108"/>
      <c r="D49" s="7"/>
      <c r="E49" s="69" t="s">
        <v>7</v>
      </c>
      <c r="F49" s="107"/>
      <c r="G49" s="7"/>
      <c r="H49" s="69" t="s">
        <v>7</v>
      </c>
      <c r="I49" s="107"/>
      <c r="J49" s="7"/>
      <c r="K49" s="69" t="s">
        <v>7</v>
      </c>
      <c r="L49" s="107"/>
      <c r="N49"/>
    </row>
    <row r="50" spans="1:14" ht="30" customHeight="1" x14ac:dyDescent="0.2">
      <c r="A50" s="114"/>
      <c r="B50" s="40" t="str">
        <f>'7.2 Online bestelportal'!B9</f>
        <v>Mogelijkheid voor het eenvoudig kiezen van een afleverlocatie (bijv. middels een pull-down menu)</v>
      </c>
      <c r="C50" s="37"/>
      <c r="D50" s="7"/>
      <c r="E50" s="22"/>
      <c r="F50" s="59" t="s">
        <v>18</v>
      </c>
      <c r="G50" s="7"/>
      <c r="H50" s="22"/>
      <c r="I50" s="59" t="s">
        <v>18</v>
      </c>
      <c r="J50" s="7"/>
      <c r="K50" s="22"/>
      <c r="L50" s="59" t="s">
        <v>18</v>
      </c>
      <c r="N50"/>
    </row>
    <row r="51" spans="1:14" ht="50" customHeight="1" x14ac:dyDescent="0.2">
      <c r="A51" s="114"/>
      <c r="B51" s="81" t="str">
        <f>'7.2 Online bestelportal'!C9</f>
        <v>Ja: 5 punten
Nee: 0 punten</v>
      </c>
      <c r="C51" s="25" t="s">
        <v>4</v>
      </c>
      <c r="D51" s="7"/>
      <c r="E51" s="24" t="str">
        <f>'Beoordelaar 1'!D22</f>
        <v>Score:</v>
      </c>
      <c r="F51" s="107" t="s">
        <v>3</v>
      </c>
      <c r="G51" s="7"/>
      <c r="H51" s="24" t="str">
        <f>'Beoordelaar 1'!G22</f>
        <v>Score:</v>
      </c>
      <c r="I51" s="107" t="s">
        <v>3</v>
      </c>
      <c r="J51" s="7"/>
      <c r="K51" s="24" t="str">
        <f>'Beoordelaar 1'!J22</f>
        <v>Score:</v>
      </c>
      <c r="L51" s="107" t="s">
        <v>3</v>
      </c>
      <c r="N51"/>
    </row>
    <row r="52" spans="1:14" ht="50" customHeight="1" x14ac:dyDescent="0.2">
      <c r="A52" s="114"/>
      <c r="B52" s="82"/>
      <c r="C52" s="25" t="s">
        <v>5</v>
      </c>
      <c r="D52" s="7"/>
      <c r="E52" s="24" t="str">
        <f>'Beoordelaar 2'!D22</f>
        <v>Score:</v>
      </c>
      <c r="F52" s="107"/>
      <c r="G52" s="7"/>
      <c r="H52" s="24" t="str">
        <f>'Beoordelaar 2'!G22</f>
        <v>Score:</v>
      </c>
      <c r="I52" s="107"/>
      <c r="J52" s="7"/>
      <c r="K52" s="24" t="str">
        <f>'Beoordelaar 2'!J22</f>
        <v>Score:</v>
      </c>
      <c r="L52" s="107"/>
      <c r="N52"/>
    </row>
    <row r="53" spans="1:14" ht="50" customHeight="1" x14ac:dyDescent="0.2">
      <c r="A53" s="114"/>
      <c r="B53" s="82"/>
      <c r="C53" s="25" t="s">
        <v>6</v>
      </c>
      <c r="D53" s="7"/>
      <c r="E53" s="24" t="str">
        <f>'Beoordelaar 3'!D22</f>
        <v>Score:</v>
      </c>
      <c r="F53" s="107"/>
      <c r="G53" s="7"/>
      <c r="H53" s="24" t="str">
        <f>'Beoordelaar 3'!G22</f>
        <v>Score:</v>
      </c>
      <c r="I53" s="107"/>
      <c r="J53" s="7"/>
      <c r="K53" s="24" t="str">
        <f>'Beoordelaar 3'!J22</f>
        <v>Score:</v>
      </c>
      <c r="L53" s="107"/>
      <c r="N53"/>
    </row>
    <row r="54" spans="1:14" ht="35" customHeight="1" x14ac:dyDescent="0.2">
      <c r="A54" s="114"/>
      <c r="B54" s="108" t="s">
        <v>74</v>
      </c>
      <c r="C54" s="108"/>
      <c r="D54" s="7"/>
      <c r="E54" s="69" t="s">
        <v>7</v>
      </c>
      <c r="F54" s="107"/>
      <c r="G54" s="7"/>
      <c r="H54" s="69" t="s">
        <v>7</v>
      </c>
      <c r="I54" s="107"/>
      <c r="J54" s="7"/>
      <c r="K54" s="69" t="s">
        <v>7</v>
      </c>
      <c r="L54" s="107"/>
      <c r="N54"/>
    </row>
    <row r="55" spans="1:14" ht="30" customHeight="1" x14ac:dyDescent="0.2">
      <c r="A55" s="105" t="str">
        <f>'7.2 Online bestelportal'!A10</f>
        <v xml:space="preserve">Bestelproces &lt;&lt;item 1&gt;&gt; </v>
      </c>
      <c r="B55" s="112" t="str">
        <f>'7.2 Online bestelportal'!B10</f>
        <v>Algehele indruk bij het bestellen van &lt;&lt;item 1&gt;&gt;.</v>
      </c>
      <c r="C55" s="112"/>
      <c r="D55" s="6"/>
      <c r="E55" s="22"/>
      <c r="F55" s="59" t="s">
        <v>18</v>
      </c>
      <c r="G55" s="9"/>
      <c r="H55" s="22"/>
      <c r="I55" s="59" t="s">
        <v>18</v>
      </c>
      <c r="J55" s="9"/>
      <c r="K55" s="22"/>
      <c r="L55" s="59" t="s">
        <v>18</v>
      </c>
      <c r="N55"/>
    </row>
    <row r="56" spans="1:14" ht="50" customHeight="1" x14ac:dyDescent="0.2">
      <c r="A56" s="106"/>
      <c r="B56" s="78" t="str">
        <f>'7.2 Online bestelportal'!C10</f>
        <v>Goed: 10 punten
Voldoende: 5 punten
Matig: 1 punt</v>
      </c>
      <c r="C56" s="25" t="s">
        <v>4</v>
      </c>
      <c r="D56" s="7"/>
      <c r="E56" s="24" t="str">
        <f>'Beoordelaar 1'!D24</f>
        <v>Score:</v>
      </c>
      <c r="F56" s="107" t="s">
        <v>3</v>
      </c>
      <c r="G56" s="7"/>
      <c r="H56" s="24" t="str">
        <f>'Beoordelaar 1'!G24</f>
        <v>Score:</v>
      </c>
      <c r="I56" s="107" t="s">
        <v>3</v>
      </c>
      <c r="J56" s="7"/>
      <c r="K56" s="24" t="str">
        <f>'Beoordelaar 1'!J24</f>
        <v>Score:</v>
      </c>
      <c r="L56" s="107" t="s">
        <v>3</v>
      </c>
      <c r="N56"/>
    </row>
    <row r="57" spans="1:14" ht="50" customHeight="1" x14ac:dyDescent="0.2">
      <c r="A57" s="106"/>
      <c r="B57" s="79"/>
      <c r="C57" s="25" t="s">
        <v>5</v>
      </c>
      <c r="D57" s="7"/>
      <c r="E57" s="24" t="str">
        <f>'Beoordelaar 2'!D24</f>
        <v>Score:</v>
      </c>
      <c r="F57" s="107"/>
      <c r="G57" s="7"/>
      <c r="H57" s="24" t="str">
        <f>'Beoordelaar 2'!G24</f>
        <v>Score:</v>
      </c>
      <c r="I57" s="107"/>
      <c r="J57" s="7"/>
      <c r="K57" s="24" t="str">
        <f>'Beoordelaar 2'!J24</f>
        <v>Score:</v>
      </c>
      <c r="L57" s="107"/>
      <c r="N57"/>
    </row>
    <row r="58" spans="1:14" ht="50" customHeight="1" x14ac:dyDescent="0.2">
      <c r="A58" s="106"/>
      <c r="B58" s="79"/>
      <c r="C58" s="25" t="s">
        <v>6</v>
      </c>
      <c r="D58" s="7"/>
      <c r="E58" s="24" t="str">
        <f>'Beoordelaar 3'!D24</f>
        <v>Score:</v>
      </c>
      <c r="F58" s="107"/>
      <c r="G58" s="7"/>
      <c r="H58" s="24" t="str">
        <f>'Beoordelaar 3'!G24</f>
        <v>Score:</v>
      </c>
      <c r="I58" s="107"/>
      <c r="J58" s="7"/>
      <c r="K58" s="24" t="str">
        <f>'Beoordelaar 3'!J24</f>
        <v>Score:</v>
      </c>
      <c r="L58" s="107"/>
      <c r="N58"/>
    </row>
    <row r="59" spans="1:14" ht="35" customHeight="1" x14ac:dyDescent="0.2">
      <c r="A59" s="106"/>
      <c r="B59" s="108" t="s">
        <v>74</v>
      </c>
      <c r="C59" s="108"/>
      <c r="D59" s="7"/>
      <c r="E59" s="69" t="s">
        <v>7</v>
      </c>
      <c r="F59" s="107"/>
      <c r="G59" s="7"/>
      <c r="H59" s="69" t="s">
        <v>7</v>
      </c>
      <c r="I59" s="107"/>
      <c r="J59" s="7"/>
      <c r="K59" s="69" t="s">
        <v>7</v>
      </c>
      <c r="L59" s="107"/>
      <c r="N59"/>
    </row>
    <row r="60" spans="1:14" ht="30" customHeight="1" x14ac:dyDescent="0.2">
      <c r="A60" s="106"/>
      <c r="B60" s="40" t="str">
        <f>'7.2 Online bestelportal'!B11</f>
        <v>Logische opbouw van de schermen en eenvoud van de opzet van de bestelapplicatie bij het bestellen van &lt;&lt;item 1&gt;&gt;.</v>
      </c>
      <c r="C60" s="37"/>
      <c r="D60" s="7"/>
      <c r="E60" s="22"/>
      <c r="F60" s="59" t="s">
        <v>18</v>
      </c>
      <c r="G60" s="7"/>
      <c r="H60" s="22"/>
      <c r="I60" s="59" t="s">
        <v>18</v>
      </c>
      <c r="J60" s="7"/>
      <c r="K60" s="22"/>
      <c r="L60" s="59" t="s">
        <v>18</v>
      </c>
      <c r="N60"/>
    </row>
    <row r="61" spans="1:14" ht="50" customHeight="1" x14ac:dyDescent="0.2">
      <c r="A61" s="106"/>
      <c r="B61" s="78" t="str">
        <f>'7.2 Online bestelportal'!C11</f>
        <v>Goed: 10 punten
Voldoende: 5 punten
Matig: 1 punt</v>
      </c>
      <c r="C61" s="25" t="s">
        <v>4</v>
      </c>
      <c r="D61" s="7"/>
      <c r="E61" s="24" t="str">
        <f>'Beoordelaar 1'!D26</f>
        <v>Score:</v>
      </c>
      <c r="F61" s="107" t="s">
        <v>3</v>
      </c>
      <c r="G61" s="7"/>
      <c r="H61" s="24" t="str">
        <f>'Beoordelaar 1'!G26</f>
        <v>Score:</v>
      </c>
      <c r="I61" s="107" t="s">
        <v>3</v>
      </c>
      <c r="J61" s="7"/>
      <c r="K61" s="24" t="str">
        <f>'Beoordelaar 1'!J26</f>
        <v>Score:</v>
      </c>
      <c r="L61" s="107" t="s">
        <v>3</v>
      </c>
      <c r="N61"/>
    </row>
    <row r="62" spans="1:14" ht="50" customHeight="1" x14ac:dyDescent="0.2">
      <c r="A62" s="106"/>
      <c r="B62" s="79"/>
      <c r="C62" s="25" t="s">
        <v>5</v>
      </c>
      <c r="D62" s="7"/>
      <c r="E62" s="24" t="str">
        <f>'Beoordelaar 2'!D26</f>
        <v>Score:</v>
      </c>
      <c r="F62" s="107"/>
      <c r="G62" s="7"/>
      <c r="H62" s="24" t="str">
        <f>'Beoordelaar 2'!G26</f>
        <v>Score:</v>
      </c>
      <c r="I62" s="107"/>
      <c r="J62" s="7"/>
      <c r="K62" s="24" t="str">
        <f>'Beoordelaar 2'!J26</f>
        <v>Score:</v>
      </c>
      <c r="L62" s="107"/>
      <c r="N62"/>
    </row>
    <row r="63" spans="1:14" ht="50" customHeight="1" x14ac:dyDescent="0.2">
      <c r="A63" s="106"/>
      <c r="B63" s="79"/>
      <c r="C63" s="25" t="s">
        <v>6</v>
      </c>
      <c r="D63" s="7"/>
      <c r="E63" s="24" t="str">
        <f>'Beoordelaar 3'!D26</f>
        <v>Score:</v>
      </c>
      <c r="F63" s="107"/>
      <c r="G63" s="7"/>
      <c r="H63" s="24" t="str">
        <f>'Beoordelaar 3'!G26</f>
        <v>Score:</v>
      </c>
      <c r="I63" s="107"/>
      <c r="J63" s="7"/>
      <c r="K63" s="24" t="str">
        <f>'Beoordelaar 3'!J26</f>
        <v>Score:</v>
      </c>
      <c r="L63" s="107"/>
      <c r="N63"/>
    </row>
    <row r="64" spans="1:14" ht="35" customHeight="1" x14ac:dyDescent="0.2">
      <c r="A64" s="106"/>
      <c r="B64" s="108" t="s">
        <v>74</v>
      </c>
      <c r="C64" s="108"/>
      <c r="D64" s="7"/>
      <c r="E64" s="69" t="s">
        <v>7</v>
      </c>
      <c r="F64" s="107"/>
      <c r="G64" s="7"/>
      <c r="H64" s="69" t="s">
        <v>7</v>
      </c>
      <c r="I64" s="107"/>
      <c r="J64" s="7"/>
      <c r="K64" s="69" t="s">
        <v>7</v>
      </c>
      <c r="L64" s="107"/>
      <c r="N64"/>
    </row>
    <row r="65" spans="1:14" ht="30" customHeight="1" x14ac:dyDescent="0.2">
      <c r="A65" s="109" t="str">
        <f>'7.2 Online bestelportal'!A12</f>
        <v>Bestelproces &lt;&lt;item 2&gt;&gt;</v>
      </c>
      <c r="B65" s="112" t="str">
        <f>'7.2 Online bestelportal'!B12</f>
        <v xml:space="preserve">Algehele indruk bij het bestellen van &lt;&lt;item 2&gt;&gt;. </v>
      </c>
      <c r="C65" s="112"/>
      <c r="D65" s="6"/>
      <c r="E65" s="22"/>
      <c r="F65" s="59" t="s">
        <v>18</v>
      </c>
      <c r="G65" s="9"/>
      <c r="H65" s="22"/>
      <c r="I65" s="59" t="s">
        <v>18</v>
      </c>
      <c r="J65" s="9"/>
      <c r="K65" s="22"/>
      <c r="L65" s="59" t="s">
        <v>18</v>
      </c>
      <c r="N65"/>
    </row>
    <row r="66" spans="1:14" ht="50" customHeight="1" x14ac:dyDescent="0.2">
      <c r="A66" s="110"/>
      <c r="B66" s="81" t="str">
        <f>'7.2 Online bestelportal'!C12</f>
        <v>Goed: 10 punten
Voldoende: 5 punten
Matig: 1 punt</v>
      </c>
      <c r="C66" s="25" t="s">
        <v>4</v>
      </c>
      <c r="D66" s="7"/>
      <c r="E66" s="24" t="str">
        <f>'Beoordelaar 1'!D28</f>
        <v>Score:</v>
      </c>
      <c r="F66" s="107" t="s">
        <v>3</v>
      </c>
      <c r="G66" s="7"/>
      <c r="H66" s="24" t="str">
        <f>'Beoordelaar 1'!G28</f>
        <v>Score:</v>
      </c>
      <c r="I66" s="107" t="s">
        <v>3</v>
      </c>
      <c r="J66" s="7"/>
      <c r="K66" s="24" t="str">
        <f>'Beoordelaar 1'!J28</f>
        <v>Score:</v>
      </c>
      <c r="L66" s="107" t="s">
        <v>3</v>
      </c>
      <c r="N66"/>
    </row>
    <row r="67" spans="1:14" ht="50" customHeight="1" x14ac:dyDescent="0.2">
      <c r="A67" s="110"/>
      <c r="B67" s="82"/>
      <c r="C67" s="25" t="s">
        <v>5</v>
      </c>
      <c r="D67" s="7"/>
      <c r="E67" s="24" t="str">
        <f>'Beoordelaar 2'!D28</f>
        <v>Score:</v>
      </c>
      <c r="F67" s="107"/>
      <c r="G67" s="7"/>
      <c r="H67" s="24" t="str">
        <f>'Beoordelaar 2'!G28</f>
        <v>Score:</v>
      </c>
      <c r="I67" s="107"/>
      <c r="J67" s="7"/>
      <c r="K67" s="24" t="str">
        <f>'Beoordelaar 2'!J28</f>
        <v>Score:</v>
      </c>
      <c r="L67" s="107"/>
      <c r="N67"/>
    </row>
    <row r="68" spans="1:14" ht="50" customHeight="1" x14ac:dyDescent="0.2">
      <c r="A68" s="110"/>
      <c r="B68" s="82"/>
      <c r="C68" s="25" t="s">
        <v>6</v>
      </c>
      <c r="D68" s="7"/>
      <c r="E68" s="24" t="str">
        <f>'Beoordelaar 3'!D28</f>
        <v>Score:</v>
      </c>
      <c r="F68" s="107"/>
      <c r="G68" s="7"/>
      <c r="H68" s="24" t="str">
        <f>'Beoordelaar 3'!G28</f>
        <v>Score:</v>
      </c>
      <c r="I68" s="107"/>
      <c r="J68" s="7"/>
      <c r="K68" s="24" t="str">
        <f>'Beoordelaar 3'!J28</f>
        <v>Score:</v>
      </c>
      <c r="L68" s="107"/>
      <c r="N68"/>
    </row>
    <row r="69" spans="1:14" ht="35" customHeight="1" x14ac:dyDescent="0.2">
      <c r="A69" s="110"/>
      <c r="B69" s="108" t="s">
        <v>74</v>
      </c>
      <c r="C69" s="108"/>
      <c r="D69" s="7"/>
      <c r="E69" s="69" t="s">
        <v>7</v>
      </c>
      <c r="F69" s="107"/>
      <c r="G69" s="7"/>
      <c r="H69" s="69" t="s">
        <v>7</v>
      </c>
      <c r="I69" s="107"/>
      <c r="J69" s="7"/>
      <c r="K69" s="69" t="s">
        <v>7</v>
      </c>
      <c r="L69" s="107"/>
      <c r="N69"/>
    </row>
    <row r="70" spans="1:14" ht="30" customHeight="1" x14ac:dyDescent="0.2">
      <c r="A70" s="110"/>
      <c r="B70" s="40" t="str">
        <f>'7.2 Online bestelportal'!B13</f>
        <v>Logische opbouw van de schermen en eenvoud van de opzet van de bestelapplicatie bij het bestellen van &lt;&lt;item 2&gt;&gt;.</v>
      </c>
      <c r="C70" s="37"/>
      <c r="D70" s="7"/>
      <c r="E70" s="22"/>
      <c r="F70" s="59" t="s">
        <v>18</v>
      </c>
      <c r="G70" s="7"/>
      <c r="H70" s="22"/>
      <c r="I70" s="59" t="s">
        <v>18</v>
      </c>
      <c r="J70" s="7"/>
      <c r="K70" s="22"/>
      <c r="L70" s="59" t="s">
        <v>18</v>
      </c>
      <c r="N70"/>
    </row>
    <row r="71" spans="1:14" ht="50" customHeight="1" x14ac:dyDescent="0.2">
      <c r="A71" s="110"/>
      <c r="B71" s="81" t="str">
        <f>'7.2 Online bestelportal'!C13</f>
        <v>Goed: 10 punten
Voldoende: 5 punten
Matig: 1 punt</v>
      </c>
      <c r="C71" s="25" t="s">
        <v>4</v>
      </c>
      <c r="D71" s="7"/>
      <c r="E71" s="24" t="str">
        <f>'Beoordelaar 1'!D30</f>
        <v>Score:</v>
      </c>
      <c r="F71" s="107" t="s">
        <v>3</v>
      </c>
      <c r="G71" s="7"/>
      <c r="H71" s="24" t="str">
        <f>'Beoordelaar 1'!G30</f>
        <v>Score:</v>
      </c>
      <c r="I71" s="107" t="s">
        <v>3</v>
      </c>
      <c r="J71" s="7"/>
      <c r="K71" s="24" t="str">
        <f>'Beoordelaar 1'!J30</f>
        <v>Score:</v>
      </c>
      <c r="L71" s="107" t="s">
        <v>3</v>
      </c>
      <c r="N71"/>
    </row>
    <row r="72" spans="1:14" ht="50" customHeight="1" x14ac:dyDescent="0.2">
      <c r="A72" s="110"/>
      <c r="B72" s="82"/>
      <c r="C72" s="25" t="s">
        <v>5</v>
      </c>
      <c r="D72" s="7"/>
      <c r="E72" s="24" t="str">
        <f>'Beoordelaar 2'!D30</f>
        <v>Score:</v>
      </c>
      <c r="F72" s="107"/>
      <c r="G72" s="7"/>
      <c r="H72" s="24" t="str">
        <f>'Beoordelaar 2'!G30</f>
        <v>Score:</v>
      </c>
      <c r="I72" s="107"/>
      <c r="J72" s="7"/>
      <c r="K72" s="24" t="str">
        <f>'Beoordelaar 2'!J30</f>
        <v>Score:</v>
      </c>
      <c r="L72" s="107"/>
      <c r="N72"/>
    </row>
    <row r="73" spans="1:14" ht="50" customHeight="1" x14ac:dyDescent="0.2">
      <c r="A73" s="110"/>
      <c r="B73" s="82"/>
      <c r="C73" s="25" t="s">
        <v>6</v>
      </c>
      <c r="D73" s="7"/>
      <c r="E73" s="24" t="str">
        <f>'Beoordelaar 3'!D30</f>
        <v>Score:</v>
      </c>
      <c r="F73" s="107"/>
      <c r="G73" s="7"/>
      <c r="H73" s="24" t="str">
        <f>'Beoordelaar 3'!G30</f>
        <v>Score:</v>
      </c>
      <c r="I73" s="107"/>
      <c r="J73" s="7"/>
      <c r="K73" s="24" t="str">
        <f>'Beoordelaar 3'!J30</f>
        <v>Score:</v>
      </c>
      <c r="L73" s="107"/>
      <c r="N73"/>
    </row>
    <row r="74" spans="1:14" ht="35" customHeight="1" x14ac:dyDescent="0.2">
      <c r="A74" s="110"/>
      <c r="B74" s="108" t="s">
        <v>74</v>
      </c>
      <c r="C74" s="108"/>
      <c r="D74" s="7"/>
      <c r="E74" s="69" t="s">
        <v>7</v>
      </c>
      <c r="F74" s="107"/>
      <c r="G74" s="7"/>
      <c r="H74" s="69" t="s">
        <v>7</v>
      </c>
      <c r="I74" s="107"/>
      <c r="J74" s="7"/>
      <c r="K74" s="69" t="s">
        <v>7</v>
      </c>
      <c r="L74" s="107"/>
      <c r="N74"/>
    </row>
    <row r="75" spans="1:14" ht="30" customHeight="1" x14ac:dyDescent="0.2">
      <c r="A75" s="121" t="str">
        <f>'7.2 Online bestelportal'!A14</f>
        <v>Bestelproces &lt;&lt;item 3&gt;&gt;</v>
      </c>
      <c r="B75" s="112" t="str">
        <f>'7.2 Online bestelportal'!B14</f>
        <v xml:space="preserve">Algehele indruk bij het bestellen van &lt;&lt;item 3&gt;&gt;. </v>
      </c>
      <c r="C75" s="112"/>
      <c r="D75" s="6"/>
      <c r="E75" s="22"/>
      <c r="F75" s="59" t="s">
        <v>18</v>
      </c>
      <c r="G75" s="9"/>
      <c r="H75" s="22"/>
      <c r="I75" s="59" t="s">
        <v>18</v>
      </c>
      <c r="J75" s="9"/>
      <c r="K75" s="22"/>
      <c r="L75" s="59" t="s">
        <v>18</v>
      </c>
      <c r="N75"/>
    </row>
    <row r="76" spans="1:14" ht="50" customHeight="1" x14ac:dyDescent="0.2">
      <c r="A76" s="121"/>
      <c r="B76" s="78" t="str">
        <f>'7.2 Online bestelportal'!C14</f>
        <v>Goed: 10 punten
Voldoende: 5 punten
Matig: 1 punt</v>
      </c>
      <c r="C76" s="25" t="s">
        <v>4</v>
      </c>
      <c r="D76" s="7"/>
      <c r="E76" s="24" t="str">
        <f>'Beoordelaar 1'!D32</f>
        <v>Score:</v>
      </c>
      <c r="F76" s="107" t="s">
        <v>3</v>
      </c>
      <c r="G76" s="7"/>
      <c r="H76" s="24" t="str">
        <f>'Beoordelaar 1'!G32</f>
        <v>Score:</v>
      </c>
      <c r="I76" s="107" t="s">
        <v>3</v>
      </c>
      <c r="J76" s="7"/>
      <c r="K76" s="24" t="str">
        <f>'Beoordelaar 1'!J32</f>
        <v>Score:</v>
      </c>
      <c r="L76" s="107" t="s">
        <v>3</v>
      </c>
      <c r="N76"/>
    </row>
    <row r="77" spans="1:14" ht="50" customHeight="1" x14ac:dyDescent="0.2">
      <c r="A77" s="121"/>
      <c r="B77" s="79"/>
      <c r="C77" s="25" t="s">
        <v>5</v>
      </c>
      <c r="D77" s="7"/>
      <c r="E77" s="24" t="str">
        <f>'Beoordelaar 2'!D32</f>
        <v>Score:</v>
      </c>
      <c r="F77" s="107"/>
      <c r="G77" s="7"/>
      <c r="H77" s="24" t="str">
        <f>'Beoordelaar 2'!G32</f>
        <v>Score:</v>
      </c>
      <c r="I77" s="107"/>
      <c r="J77" s="7"/>
      <c r="K77" s="24" t="str">
        <f>'Beoordelaar 2'!J32</f>
        <v>Score:</v>
      </c>
      <c r="L77" s="107"/>
      <c r="N77"/>
    </row>
    <row r="78" spans="1:14" ht="50" customHeight="1" x14ac:dyDescent="0.2">
      <c r="A78" s="121"/>
      <c r="B78" s="79"/>
      <c r="C78" s="25" t="s">
        <v>6</v>
      </c>
      <c r="D78" s="7"/>
      <c r="E78" s="24" t="str">
        <f>'Beoordelaar 3'!D32</f>
        <v>Score:</v>
      </c>
      <c r="F78" s="107"/>
      <c r="G78" s="7"/>
      <c r="H78" s="24" t="str">
        <f>'Beoordelaar 3'!G32</f>
        <v>Score:</v>
      </c>
      <c r="I78" s="107"/>
      <c r="J78" s="7"/>
      <c r="K78" s="24" t="str">
        <f>'Beoordelaar 3'!J32</f>
        <v>Score:</v>
      </c>
      <c r="L78" s="107"/>
      <c r="N78"/>
    </row>
    <row r="79" spans="1:14" ht="35" customHeight="1" x14ac:dyDescent="0.2">
      <c r="A79" s="121"/>
      <c r="B79" s="108" t="s">
        <v>74</v>
      </c>
      <c r="C79" s="108"/>
      <c r="D79" s="7"/>
      <c r="E79" s="69" t="s">
        <v>7</v>
      </c>
      <c r="F79" s="107"/>
      <c r="G79" s="7"/>
      <c r="H79" s="69" t="s">
        <v>7</v>
      </c>
      <c r="I79" s="107"/>
      <c r="J79" s="7"/>
      <c r="K79" s="69" t="s">
        <v>7</v>
      </c>
      <c r="L79" s="107"/>
      <c r="N79"/>
    </row>
    <row r="80" spans="1:14" ht="30" customHeight="1" x14ac:dyDescent="0.2">
      <c r="A80" s="121"/>
      <c r="B80" s="40" t="str">
        <f>'7.2 Online bestelportal'!B15</f>
        <v>Logische opbouw van de schermen en eenvoud van de opzet van de bestelapplicatie bij het bestellen van &lt;&lt;item 3&gt;&gt;.</v>
      </c>
      <c r="C80" s="37"/>
      <c r="D80" s="7"/>
      <c r="E80" s="22"/>
      <c r="F80" s="59" t="s">
        <v>18</v>
      </c>
      <c r="G80" s="9"/>
      <c r="H80" s="22"/>
      <c r="I80" s="59" t="s">
        <v>18</v>
      </c>
      <c r="J80" s="9"/>
      <c r="K80" s="22"/>
      <c r="L80" s="59" t="s">
        <v>18</v>
      </c>
      <c r="N80"/>
    </row>
    <row r="81" spans="1:14" ht="50" customHeight="1" x14ac:dyDescent="0.2">
      <c r="A81" s="121"/>
      <c r="B81" s="78" t="str">
        <f>'7.2 Online bestelportal'!C15</f>
        <v>Goed: 10 punten
Voldoende: 5 punten
Matig: 1 punt</v>
      </c>
      <c r="C81" s="25" t="s">
        <v>4</v>
      </c>
      <c r="D81" s="7"/>
      <c r="E81" s="24" t="str">
        <f>'Beoordelaar 1'!D34</f>
        <v>Score:</v>
      </c>
      <c r="F81" s="107" t="s">
        <v>3</v>
      </c>
      <c r="G81" s="7"/>
      <c r="H81" s="24" t="str">
        <f>'Beoordelaar 1'!G34</f>
        <v>Score:</v>
      </c>
      <c r="I81" s="107" t="s">
        <v>3</v>
      </c>
      <c r="J81" s="7"/>
      <c r="K81" s="24" t="str">
        <f>'Beoordelaar 1'!J34</f>
        <v>Score:</v>
      </c>
      <c r="L81" s="107" t="s">
        <v>3</v>
      </c>
      <c r="N81"/>
    </row>
    <row r="82" spans="1:14" ht="50" customHeight="1" x14ac:dyDescent="0.2">
      <c r="A82" s="121"/>
      <c r="B82" s="79"/>
      <c r="C82" s="25" t="s">
        <v>5</v>
      </c>
      <c r="D82" s="7"/>
      <c r="E82" s="24" t="str">
        <f>'Beoordelaar 2'!D34</f>
        <v>Score:</v>
      </c>
      <c r="F82" s="107"/>
      <c r="G82" s="7"/>
      <c r="H82" s="24" t="str">
        <f>'Beoordelaar 2'!G34</f>
        <v>Score:</v>
      </c>
      <c r="I82" s="107"/>
      <c r="J82" s="7"/>
      <c r="K82" s="24" t="str">
        <f>'Beoordelaar 2'!J34</f>
        <v>Score:</v>
      </c>
      <c r="L82" s="107"/>
      <c r="N82"/>
    </row>
    <row r="83" spans="1:14" ht="50" customHeight="1" x14ac:dyDescent="0.2">
      <c r="A83" s="121"/>
      <c r="B83" s="79"/>
      <c r="C83" s="25" t="s">
        <v>6</v>
      </c>
      <c r="D83" s="7"/>
      <c r="E83" s="24" t="str">
        <f>'Beoordelaar 3'!D34</f>
        <v>Score:</v>
      </c>
      <c r="F83" s="107"/>
      <c r="G83" s="7"/>
      <c r="H83" s="24" t="str">
        <f>'Beoordelaar 3'!G34</f>
        <v>Score:</v>
      </c>
      <c r="I83" s="107"/>
      <c r="J83" s="7"/>
      <c r="K83" s="24" t="str">
        <f>'Beoordelaar 3'!J34</f>
        <v>Score:</v>
      </c>
      <c r="L83" s="107"/>
      <c r="N83"/>
    </row>
    <row r="84" spans="1:14" ht="35" customHeight="1" x14ac:dyDescent="0.2">
      <c r="A84" s="121"/>
      <c r="B84" s="108" t="s">
        <v>74</v>
      </c>
      <c r="C84" s="108"/>
      <c r="D84" s="7"/>
      <c r="E84" s="69" t="s">
        <v>7</v>
      </c>
      <c r="F84" s="107"/>
      <c r="G84" s="7"/>
      <c r="H84" s="69" t="s">
        <v>7</v>
      </c>
      <c r="I84" s="107"/>
      <c r="J84" s="7"/>
      <c r="K84" s="69" t="s">
        <v>7</v>
      </c>
      <c r="L84" s="107"/>
      <c r="N84"/>
    </row>
    <row r="85" spans="1:14" ht="30" customHeight="1" x14ac:dyDescent="0.2">
      <c r="A85" s="124" t="str">
        <f>'7.2 Online bestelportal'!A16</f>
        <v>Inzichtelijkheid in de catalogus</v>
      </c>
      <c r="B85" s="112" t="str">
        <f>'7.2 Online bestelportal'!B16</f>
        <v>Algehele indruk bij de catalogus.</v>
      </c>
      <c r="C85" s="112"/>
      <c r="D85" s="6"/>
      <c r="E85" s="22"/>
      <c r="F85" s="59" t="s">
        <v>18</v>
      </c>
      <c r="G85" s="9"/>
      <c r="H85" s="22"/>
      <c r="I85" s="59" t="s">
        <v>18</v>
      </c>
      <c r="J85" s="9"/>
      <c r="K85" s="22"/>
      <c r="L85" s="59" t="s">
        <v>18</v>
      </c>
      <c r="N85"/>
    </row>
    <row r="86" spans="1:14" ht="50" customHeight="1" x14ac:dyDescent="0.2">
      <c r="A86" s="124"/>
      <c r="B86" s="81" t="str">
        <f>'7.2 Online bestelportal'!C16</f>
        <v>Goed: 10 punten
Voldoende: 5 punten
Matig: 1 punt</v>
      </c>
      <c r="C86" s="25" t="s">
        <v>4</v>
      </c>
      <c r="D86" s="7"/>
      <c r="E86" s="24" t="str">
        <f>'Beoordelaar 1'!D36</f>
        <v>Score:</v>
      </c>
      <c r="F86" s="107" t="s">
        <v>3</v>
      </c>
      <c r="G86" s="7"/>
      <c r="H86" s="24" t="str">
        <f>'Beoordelaar 1'!G36</f>
        <v>Score:</v>
      </c>
      <c r="I86" s="107" t="s">
        <v>3</v>
      </c>
      <c r="J86" s="7"/>
      <c r="K86" s="24" t="str">
        <f>'Beoordelaar 1'!J36</f>
        <v>Score:</v>
      </c>
      <c r="L86" s="107" t="s">
        <v>3</v>
      </c>
      <c r="N86"/>
    </row>
    <row r="87" spans="1:14" ht="50" customHeight="1" x14ac:dyDescent="0.2">
      <c r="A87" s="124"/>
      <c r="B87" s="82"/>
      <c r="C87" s="25" t="s">
        <v>5</v>
      </c>
      <c r="D87" s="7"/>
      <c r="E87" s="24" t="str">
        <f>'Beoordelaar 2'!D36</f>
        <v>Score:</v>
      </c>
      <c r="F87" s="107"/>
      <c r="G87" s="7"/>
      <c r="H87" s="24" t="str">
        <f>'Beoordelaar 2'!G36</f>
        <v>Score:</v>
      </c>
      <c r="I87" s="107"/>
      <c r="J87" s="7"/>
      <c r="K87" s="24" t="str">
        <f>'Beoordelaar 2'!J36</f>
        <v>Score:</v>
      </c>
      <c r="L87" s="107"/>
      <c r="N87"/>
    </row>
    <row r="88" spans="1:14" ht="50" customHeight="1" x14ac:dyDescent="0.2">
      <c r="A88" s="124"/>
      <c r="B88" s="82"/>
      <c r="C88" s="25" t="s">
        <v>6</v>
      </c>
      <c r="D88" s="7"/>
      <c r="E88" s="24" t="str">
        <f>'Beoordelaar 3'!D36</f>
        <v>Score:</v>
      </c>
      <c r="F88" s="107"/>
      <c r="G88" s="7"/>
      <c r="H88" s="24" t="str">
        <f>'Beoordelaar 3'!G36</f>
        <v>Score:</v>
      </c>
      <c r="I88" s="107"/>
      <c r="J88" s="7"/>
      <c r="K88" s="24" t="str">
        <f>'Beoordelaar 3'!J36</f>
        <v>Score:</v>
      </c>
      <c r="L88" s="107"/>
      <c r="N88"/>
    </row>
    <row r="89" spans="1:14" ht="35" customHeight="1" x14ac:dyDescent="0.2">
      <c r="A89" s="124"/>
      <c r="B89" s="108" t="s">
        <v>74</v>
      </c>
      <c r="C89" s="108"/>
      <c r="D89" s="7"/>
      <c r="E89" s="69" t="s">
        <v>7</v>
      </c>
      <c r="F89" s="107"/>
      <c r="G89" s="7"/>
      <c r="H89" s="69" t="s">
        <v>7</v>
      </c>
      <c r="I89" s="107"/>
      <c r="J89" s="7"/>
      <c r="K89" s="69" t="s">
        <v>7</v>
      </c>
      <c r="L89" s="107"/>
      <c r="N89"/>
    </row>
    <row r="90" spans="1:14" ht="30" customHeight="1" x14ac:dyDescent="0.2">
      <c r="A90" s="124"/>
      <c r="B90" s="40" t="str">
        <f>'7.2 Online bestelportal'!B17</f>
        <v xml:space="preserve">Logische opbouw van de schermen en eenvoud van de opzet van de catalogus. </v>
      </c>
      <c r="C90" s="37"/>
      <c r="D90" s="7"/>
      <c r="E90" s="22"/>
      <c r="F90" s="59" t="s">
        <v>18</v>
      </c>
      <c r="G90" s="9"/>
      <c r="H90" s="22"/>
      <c r="I90" s="59" t="s">
        <v>18</v>
      </c>
      <c r="J90" s="9"/>
      <c r="K90" s="22"/>
      <c r="L90" s="59" t="s">
        <v>18</v>
      </c>
      <c r="N90"/>
    </row>
    <row r="91" spans="1:14" ht="50" customHeight="1" x14ac:dyDescent="0.2">
      <c r="A91" s="124"/>
      <c r="B91" s="81" t="str">
        <f>'7.2 Online bestelportal'!C17</f>
        <v>Goed: 10 punten
Voldoende: 5 punten
Matig: 1 punt</v>
      </c>
      <c r="C91" s="25" t="s">
        <v>4</v>
      </c>
      <c r="D91" s="7"/>
      <c r="E91" s="24" t="str">
        <f>'Beoordelaar 1'!D38</f>
        <v>Score:</v>
      </c>
      <c r="F91" s="107" t="s">
        <v>3</v>
      </c>
      <c r="G91" s="7"/>
      <c r="H91" s="24" t="str">
        <f>'Beoordelaar 1'!G38</f>
        <v>Score:</v>
      </c>
      <c r="I91" s="107" t="s">
        <v>3</v>
      </c>
      <c r="J91" s="7"/>
      <c r="K91" s="24" t="str">
        <f>'Beoordelaar 1'!J38</f>
        <v>Score:</v>
      </c>
      <c r="L91" s="107" t="s">
        <v>3</v>
      </c>
      <c r="N91"/>
    </row>
    <row r="92" spans="1:14" ht="50" customHeight="1" x14ac:dyDescent="0.2">
      <c r="A92" s="124"/>
      <c r="B92" s="82"/>
      <c r="C92" s="25" t="s">
        <v>5</v>
      </c>
      <c r="D92" s="7"/>
      <c r="E92" s="24" t="str">
        <f>'Beoordelaar 2'!D38</f>
        <v>Score:</v>
      </c>
      <c r="F92" s="107"/>
      <c r="G92" s="7"/>
      <c r="H92" s="24" t="str">
        <f>'Beoordelaar 2'!G38</f>
        <v>Score:</v>
      </c>
      <c r="I92" s="107"/>
      <c r="J92" s="7"/>
      <c r="K92" s="24" t="str">
        <f>'Beoordelaar 2'!J38</f>
        <v>Score:</v>
      </c>
      <c r="L92" s="107"/>
      <c r="N92"/>
    </row>
    <row r="93" spans="1:14" ht="50" customHeight="1" x14ac:dyDescent="0.2">
      <c r="A93" s="124"/>
      <c r="B93" s="82"/>
      <c r="C93" s="25" t="s">
        <v>6</v>
      </c>
      <c r="D93" s="7"/>
      <c r="E93" s="24" t="str">
        <f>'Beoordelaar 3'!D38</f>
        <v>Score:</v>
      </c>
      <c r="F93" s="107"/>
      <c r="G93" s="7"/>
      <c r="H93" s="24" t="str">
        <f>'Beoordelaar 3'!G38</f>
        <v>Score:</v>
      </c>
      <c r="I93" s="107"/>
      <c r="J93" s="7"/>
      <c r="K93" s="24" t="str">
        <f>'Beoordelaar 3'!J38</f>
        <v>Score:</v>
      </c>
      <c r="L93" s="107"/>
      <c r="N93"/>
    </row>
    <row r="94" spans="1:14" ht="35" customHeight="1" x14ac:dyDescent="0.2">
      <c r="A94" s="124"/>
      <c r="B94" s="108" t="s">
        <v>74</v>
      </c>
      <c r="C94" s="108"/>
      <c r="D94" s="7"/>
      <c r="E94" s="69" t="s">
        <v>7</v>
      </c>
      <c r="F94" s="107"/>
      <c r="G94" s="7"/>
      <c r="H94" s="69" t="s">
        <v>7</v>
      </c>
      <c r="I94" s="107"/>
      <c r="J94" s="7"/>
      <c r="K94" s="69" t="s">
        <v>7</v>
      </c>
      <c r="L94" s="107"/>
      <c r="N94"/>
    </row>
    <row r="95" spans="1:14" ht="30" customHeight="1" x14ac:dyDescent="0.2">
      <c r="A95" s="124"/>
      <c r="B95" s="40" t="str">
        <f>'7.2 Online bestelportal'!B18</f>
        <v xml:space="preserve">Aanwezigheid van de keuze voor een alternatief (tweede) product. </v>
      </c>
      <c r="C95" s="37"/>
      <c r="D95" s="7"/>
      <c r="E95" s="22"/>
      <c r="F95" s="59" t="s">
        <v>18</v>
      </c>
      <c r="G95" s="9"/>
      <c r="H95" s="22"/>
      <c r="I95" s="59" t="s">
        <v>18</v>
      </c>
      <c r="J95" s="9"/>
      <c r="K95" s="22"/>
      <c r="L95" s="59" t="s">
        <v>18</v>
      </c>
      <c r="N95"/>
    </row>
    <row r="96" spans="1:14" ht="50" customHeight="1" x14ac:dyDescent="0.2">
      <c r="A96" s="124"/>
      <c r="B96" s="81" t="str">
        <f>'7.2 Online bestelportal'!C18</f>
        <v>Ja: 10 punten
Nee: 0 punten</v>
      </c>
      <c r="C96" s="25" t="s">
        <v>4</v>
      </c>
      <c r="D96" s="7"/>
      <c r="E96" s="24" t="str">
        <f>'Beoordelaar 1'!D40</f>
        <v>Score:</v>
      </c>
      <c r="F96" s="107" t="s">
        <v>3</v>
      </c>
      <c r="G96" s="7"/>
      <c r="H96" s="24" t="str">
        <f>'Beoordelaar 1'!G40</f>
        <v>Score:</v>
      </c>
      <c r="I96" s="107" t="s">
        <v>3</v>
      </c>
      <c r="J96" s="7"/>
      <c r="K96" s="24" t="str">
        <f>'Beoordelaar 1'!J40</f>
        <v>Score:</v>
      </c>
      <c r="L96" s="107" t="s">
        <v>3</v>
      </c>
      <c r="N96"/>
    </row>
    <row r="97" spans="1:14" ht="50" customHeight="1" x14ac:dyDescent="0.2">
      <c r="A97" s="124"/>
      <c r="B97" s="82"/>
      <c r="C97" s="25" t="s">
        <v>5</v>
      </c>
      <c r="D97" s="7"/>
      <c r="E97" s="24" t="str">
        <f>'Beoordelaar 2'!D40</f>
        <v>Score:</v>
      </c>
      <c r="F97" s="107"/>
      <c r="G97" s="7"/>
      <c r="H97" s="24" t="str">
        <f>'Beoordelaar 2'!G40</f>
        <v>Score:</v>
      </c>
      <c r="I97" s="107"/>
      <c r="J97" s="7"/>
      <c r="K97" s="24" t="str">
        <f>'Beoordelaar 2'!J40</f>
        <v>Score:</v>
      </c>
      <c r="L97" s="107"/>
      <c r="N97"/>
    </row>
    <row r="98" spans="1:14" ht="50" customHeight="1" x14ac:dyDescent="0.2">
      <c r="A98" s="124"/>
      <c r="B98" s="82"/>
      <c r="C98" s="25" t="s">
        <v>6</v>
      </c>
      <c r="D98" s="7"/>
      <c r="E98" s="24" t="str">
        <f>'Beoordelaar 3'!D40</f>
        <v>Score:</v>
      </c>
      <c r="F98" s="107"/>
      <c r="G98" s="7"/>
      <c r="H98" s="24" t="str">
        <f>'Beoordelaar 3'!G40</f>
        <v>Score:</v>
      </c>
      <c r="I98" s="107"/>
      <c r="J98" s="7"/>
      <c r="K98" s="24" t="str">
        <f>'Beoordelaar 3'!J40</f>
        <v>Score:</v>
      </c>
      <c r="L98" s="107"/>
      <c r="N98"/>
    </row>
    <row r="99" spans="1:14" ht="35" customHeight="1" x14ac:dyDescent="0.2">
      <c r="A99" s="124"/>
      <c r="B99" s="108" t="s">
        <v>74</v>
      </c>
      <c r="C99" s="108"/>
      <c r="D99" s="7"/>
      <c r="E99" s="69" t="s">
        <v>7</v>
      </c>
      <c r="F99" s="107"/>
      <c r="G99" s="7"/>
      <c r="H99" s="69" t="s">
        <v>7</v>
      </c>
      <c r="I99" s="107"/>
      <c r="J99" s="7"/>
      <c r="K99" s="69" t="s">
        <v>7</v>
      </c>
      <c r="L99" s="107"/>
      <c r="N99"/>
    </row>
    <row r="100" spans="1:14" ht="30" customHeight="1" x14ac:dyDescent="0.2">
      <c r="A100" s="105" t="str">
        <f>'7.2 Online bestelportal'!A19</f>
        <v>Zoekfunctie</v>
      </c>
      <c r="B100" s="40" t="str">
        <f>'7.2 Online bestelportal'!B19</f>
        <v xml:space="preserve">Aanwezigheid van een gebruiksvriendelijke en werkende zoekfunctie, waarin gezocht kan worden op omschrijving (bijv. ruitjes papier). </v>
      </c>
      <c r="C100" s="37"/>
      <c r="D100" s="7"/>
      <c r="E100" s="22"/>
      <c r="F100" s="59" t="s">
        <v>18</v>
      </c>
      <c r="G100" s="9"/>
      <c r="H100" s="22"/>
      <c r="I100" s="59" t="s">
        <v>18</v>
      </c>
      <c r="J100" s="9"/>
      <c r="K100" s="22"/>
      <c r="L100" s="59" t="s">
        <v>18</v>
      </c>
      <c r="N100"/>
    </row>
    <row r="101" spans="1:14" ht="50" customHeight="1" x14ac:dyDescent="0.2">
      <c r="A101" s="106"/>
      <c r="B101" s="78" t="str">
        <f>'7.2 Online bestelportal'!C19</f>
        <v>Voldoet goed: 10 punten
Aanwezig maar beperkt: 5 punten
Niet aanwezig: 1 punt</v>
      </c>
      <c r="C101" s="25" t="s">
        <v>4</v>
      </c>
      <c r="D101" s="7"/>
      <c r="E101" s="24" t="str">
        <f>'Beoordelaar 1'!D42</f>
        <v>Score:</v>
      </c>
      <c r="F101" s="107" t="s">
        <v>3</v>
      </c>
      <c r="G101" s="7"/>
      <c r="H101" s="24" t="str">
        <f>'Beoordelaar 1'!G42</f>
        <v>Score:</v>
      </c>
      <c r="I101" s="107" t="s">
        <v>3</v>
      </c>
      <c r="J101" s="7"/>
      <c r="K101" s="24" t="str">
        <f>'Beoordelaar 1'!J42</f>
        <v>Score:</v>
      </c>
      <c r="L101" s="107" t="s">
        <v>3</v>
      </c>
      <c r="N101"/>
    </row>
    <row r="102" spans="1:14" ht="50" customHeight="1" x14ac:dyDescent="0.2">
      <c r="A102" s="106"/>
      <c r="B102" s="79"/>
      <c r="C102" s="25" t="s">
        <v>5</v>
      </c>
      <c r="D102" s="7"/>
      <c r="E102" s="24" t="str">
        <f>'Beoordelaar 2'!D42</f>
        <v>Score:</v>
      </c>
      <c r="F102" s="107"/>
      <c r="G102" s="7"/>
      <c r="H102" s="24" t="str">
        <f>'Beoordelaar 2'!G42</f>
        <v>Score:</v>
      </c>
      <c r="I102" s="107"/>
      <c r="J102" s="7"/>
      <c r="K102" s="24" t="str">
        <f>'Beoordelaar 2'!J42</f>
        <v>Score:</v>
      </c>
      <c r="L102" s="107"/>
      <c r="N102"/>
    </row>
    <row r="103" spans="1:14" ht="50" customHeight="1" x14ac:dyDescent="0.2">
      <c r="A103" s="106"/>
      <c r="B103" s="79"/>
      <c r="C103" s="25" t="s">
        <v>6</v>
      </c>
      <c r="D103" s="7"/>
      <c r="E103" s="24" t="str">
        <f>'Beoordelaar 3'!D42</f>
        <v>Score:</v>
      </c>
      <c r="F103" s="107"/>
      <c r="G103" s="7"/>
      <c r="H103" s="24" t="str">
        <f>'Beoordelaar 3'!G42</f>
        <v>Score:</v>
      </c>
      <c r="I103" s="107"/>
      <c r="J103" s="7"/>
      <c r="K103" s="24" t="str">
        <f>'Beoordelaar 3'!J42</f>
        <v>Score:</v>
      </c>
      <c r="L103" s="107"/>
      <c r="N103"/>
    </row>
    <row r="104" spans="1:14" ht="35" customHeight="1" x14ac:dyDescent="0.2">
      <c r="A104" s="106"/>
      <c r="B104" s="108" t="s">
        <v>74</v>
      </c>
      <c r="C104" s="108"/>
      <c r="D104" s="7"/>
      <c r="E104" s="69" t="s">
        <v>7</v>
      </c>
      <c r="F104" s="107"/>
      <c r="G104" s="7"/>
      <c r="H104" s="69" t="s">
        <v>7</v>
      </c>
      <c r="I104" s="107"/>
      <c r="J104" s="7"/>
      <c r="K104" s="69" t="s">
        <v>7</v>
      </c>
      <c r="L104" s="107"/>
      <c r="N104"/>
    </row>
    <row r="105" spans="1:14" ht="45" customHeight="1" x14ac:dyDescent="0.2">
      <c r="A105" s="122" t="str">
        <f>'7.2 Online bestelportal'!A20</f>
        <v>Prijzen (zal getest worden door de procesbegeleider, niet door de beoordelingscommissie).</v>
      </c>
      <c r="B105" s="40" t="str">
        <f>'7.2 Online bestelportal'!B20</f>
        <v>Juiste prijzen (tarieven conform het ingediende prijzenblad van de inschrijver en BTW) komt online in beeld (tijdens bestellen). Dit moet gelden voor alle bestellingen (te beoordelen door de procesbegeleider).</v>
      </c>
      <c r="C105" s="37"/>
      <c r="D105" s="7"/>
      <c r="E105" s="22"/>
      <c r="F105" s="59" t="s">
        <v>18</v>
      </c>
      <c r="G105" s="9"/>
      <c r="H105" s="22"/>
      <c r="I105" s="59" t="s">
        <v>18</v>
      </c>
      <c r="J105" s="9"/>
      <c r="K105" s="22"/>
      <c r="L105" s="59" t="s">
        <v>18</v>
      </c>
      <c r="N105"/>
    </row>
    <row r="106" spans="1:14" ht="50" customHeight="1" x14ac:dyDescent="0.2">
      <c r="A106" s="123"/>
      <c r="B106" s="81" t="str">
        <f>'7.2 Online bestelportal'!C20</f>
        <v>Ja: 5 punten
Nee: 0 punten</v>
      </c>
      <c r="C106" s="25" t="s">
        <v>4</v>
      </c>
      <c r="D106" s="7"/>
      <c r="E106" s="24" t="str">
        <f>'Beoordelaar 1'!D44</f>
        <v>Score:</v>
      </c>
      <c r="F106" s="107" t="s">
        <v>3</v>
      </c>
      <c r="G106" s="7"/>
      <c r="H106" s="24" t="str">
        <f>'Beoordelaar 1'!G44</f>
        <v>Score:</v>
      </c>
      <c r="I106" s="107" t="s">
        <v>3</v>
      </c>
      <c r="J106" s="7"/>
      <c r="K106" s="24" t="str">
        <f>'Beoordelaar 1'!J44</f>
        <v>Score:</v>
      </c>
      <c r="L106" s="107" t="s">
        <v>3</v>
      </c>
      <c r="N106"/>
    </row>
    <row r="107" spans="1:14" ht="50" customHeight="1" x14ac:dyDescent="0.2">
      <c r="A107" s="123"/>
      <c r="B107" s="82"/>
      <c r="C107" s="25" t="s">
        <v>5</v>
      </c>
      <c r="D107" s="7"/>
      <c r="E107" s="24" t="str">
        <f>'Beoordelaar 2'!D44</f>
        <v>Score:</v>
      </c>
      <c r="F107" s="107"/>
      <c r="G107" s="7"/>
      <c r="H107" s="24" t="str">
        <f>'Beoordelaar 2'!G44</f>
        <v>Score:</v>
      </c>
      <c r="I107" s="107"/>
      <c r="J107" s="7"/>
      <c r="K107" s="24" t="str">
        <f>'Beoordelaar 2'!J44</f>
        <v>Score:</v>
      </c>
      <c r="L107" s="107"/>
      <c r="N107"/>
    </row>
    <row r="108" spans="1:14" ht="50" customHeight="1" x14ac:dyDescent="0.2">
      <c r="A108" s="123"/>
      <c r="B108" s="82"/>
      <c r="C108" s="25" t="s">
        <v>6</v>
      </c>
      <c r="D108" s="7"/>
      <c r="E108" s="24" t="str">
        <f>'Beoordelaar 3'!D44</f>
        <v>Score:</v>
      </c>
      <c r="F108" s="107"/>
      <c r="G108" s="7"/>
      <c r="H108" s="24" t="str">
        <f>'Beoordelaar 3'!G44</f>
        <v>Score:</v>
      </c>
      <c r="I108" s="107"/>
      <c r="J108" s="7"/>
      <c r="K108" s="24" t="str">
        <f>'Beoordelaar 3'!J44</f>
        <v>Score:</v>
      </c>
      <c r="L108" s="107"/>
      <c r="N108"/>
    </row>
    <row r="109" spans="1:14" ht="35" customHeight="1" x14ac:dyDescent="0.2">
      <c r="A109" s="123"/>
      <c r="B109" s="108" t="s">
        <v>74</v>
      </c>
      <c r="C109" s="108"/>
      <c r="D109" s="7"/>
      <c r="E109" s="69" t="s">
        <v>7</v>
      </c>
      <c r="F109" s="107"/>
      <c r="G109" s="7"/>
      <c r="H109" s="69" t="s">
        <v>7</v>
      </c>
      <c r="I109" s="107"/>
      <c r="J109" s="7"/>
      <c r="K109" s="69" t="s">
        <v>7</v>
      </c>
      <c r="L109" s="107"/>
      <c r="N109"/>
    </row>
    <row r="110" spans="1:14" ht="45" customHeight="1" x14ac:dyDescent="0.2">
      <c r="A110" s="105" t="str">
        <f>'7.2 Online bestelportal'!A21</f>
        <v>Huisstijl</v>
      </c>
      <c r="B110" s="40" t="str">
        <f>'7.2 Online bestelportal'!B21</f>
        <v>De website is herkenbaar voor gebruikers/bestellers van de aanbestedende dienst als ware het een eigen webshop van aanbestedende dienst is.</v>
      </c>
      <c r="C110" s="37"/>
      <c r="D110" s="7"/>
      <c r="E110" s="22"/>
      <c r="F110" s="59" t="s">
        <v>18</v>
      </c>
      <c r="G110" s="9"/>
      <c r="H110" s="22"/>
      <c r="I110" s="59" t="s">
        <v>18</v>
      </c>
      <c r="J110" s="9"/>
      <c r="K110" s="22"/>
      <c r="L110" s="59" t="s">
        <v>18</v>
      </c>
      <c r="N110"/>
    </row>
    <row r="111" spans="1:14" ht="50" customHeight="1" x14ac:dyDescent="0.2">
      <c r="A111" s="106"/>
      <c r="B111" s="78" t="str">
        <f>'7.2 Online bestelportal'!C21</f>
        <v>Goed: 10 punten
Voldoende: 5 punten
Matig: 1 punt</v>
      </c>
      <c r="C111" s="25" t="s">
        <v>4</v>
      </c>
      <c r="D111" s="7"/>
      <c r="E111" s="24" t="str">
        <f>'Beoordelaar 1'!D46</f>
        <v>Score:</v>
      </c>
      <c r="F111" s="107" t="s">
        <v>3</v>
      </c>
      <c r="G111" s="7"/>
      <c r="H111" s="24" t="str">
        <f>'Beoordelaar 1'!G46</f>
        <v>Score:</v>
      </c>
      <c r="I111" s="107" t="s">
        <v>3</v>
      </c>
      <c r="J111" s="7"/>
      <c r="K111" s="24" t="str">
        <f>'Beoordelaar 1'!J46</f>
        <v>Score:</v>
      </c>
      <c r="L111" s="107" t="s">
        <v>3</v>
      </c>
      <c r="N111"/>
    </row>
    <row r="112" spans="1:14" ht="50" customHeight="1" x14ac:dyDescent="0.2">
      <c r="A112" s="106"/>
      <c r="B112" s="79"/>
      <c r="C112" s="25" t="s">
        <v>5</v>
      </c>
      <c r="D112" s="7"/>
      <c r="E112" s="24" t="str">
        <f>'Beoordelaar 2'!D46</f>
        <v>Score:</v>
      </c>
      <c r="F112" s="107"/>
      <c r="G112" s="7"/>
      <c r="H112" s="24" t="str">
        <f>'Beoordelaar 2'!G46</f>
        <v>Score:</v>
      </c>
      <c r="I112" s="107"/>
      <c r="J112" s="7"/>
      <c r="K112" s="24" t="str">
        <f>'Beoordelaar 2'!J46</f>
        <v>Score:</v>
      </c>
      <c r="L112" s="107"/>
      <c r="N112"/>
    </row>
    <row r="113" spans="1:14" ht="50" customHeight="1" x14ac:dyDescent="0.2">
      <c r="A113" s="106"/>
      <c r="B113" s="79"/>
      <c r="C113" s="25" t="s">
        <v>6</v>
      </c>
      <c r="D113" s="7"/>
      <c r="E113" s="24" t="str">
        <f>'Beoordelaar 3'!D46</f>
        <v>Score:</v>
      </c>
      <c r="F113" s="107"/>
      <c r="G113" s="7"/>
      <c r="H113" s="24" t="str">
        <f>'Beoordelaar 3'!G46</f>
        <v>Score:</v>
      </c>
      <c r="I113" s="107"/>
      <c r="J113" s="7"/>
      <c r="K113" s="24" t="str">
        <f>'Beoordelaar 3'!J46</f>
        <v>Score:</v>
      </c>
      <c r="L113" s="107"/>
      <c r="N113"/>
    </row>
    <row r="114" spans="1:14" ht="35" customHeight="1" x14ac:dyDescent="0.2">
      <c r="A114" s="106"/>
      <c r="B114" s="108" t="s">
        <v>74</v>
      </c>
      <c r="C114" s="108"/>
      <c r="D114" s="7"/>
      <c r="E114" s="69" t="s">
        <v>7</v>
      </c>
      <c r="F114" s="107"/>
      <c r="G114" s="7"/>
      <c r="H114" s="69" t="s">
        <v>7</v>
      </c>
      <c r="I114" s="107"/>
      <c r="J114" s="7"/>
      <c r="K114" s="69" t="s">
        <v>7</v>
      </c>
      <c r="L114" s="107"/>
      <c r="N114"/>
    </row>
    <row r="115" spans="1:14" ht="30" customHeight="1" x14ac:dyDescent="0.2">
      <c r="A115" s="109" t="str">
        <f>'7.2 Online bestelportal'!A22</f>
        <v>Communicatie</v>
      </c>
      <c r="B115" s="112" t="str">
        <f>'7.2 Online bestelportal'!B22</f>
        <v xml:space="preserve">Automatische e-mail notificatie/opdrachtbevestiging (e-mailadres moet dus een verplicht veld zijn). Weergave van de complete levering. </v>
      </c>
      <c r="C115" s="112"/>
      <c r="D115" s="6"/>
      <c r="E115" s="22"/>
      <c r="F115" s="59" t="s">
        <v>18</v>
      </c>
      <c r="G115" s="9"/>
      <c r="H115" s="22"/>
      <c r="I115" s="59" t="s">
        <v>18</v>
      </c>
      <c r="J115" s="9"/>
      <c r="K115" s="22"/>
      <c r="L115" s="59" t="s">
        <v>18</v>
      </c>
      <c r="N115"/>
    </row>
    <row r="116" spans="1:14" ht="50" customHeight="1" x14ac:dyDescent="0.2">
      <c r="A116" s="110"/>
      <c r="B116" s="81" t="str">
        <f>'7.2 Online bestelportal'!C22</f>
        <v>Ja: 5 punten
Nee: 0 punten</v>
      </c>
      <c r="C116" s="25" t="s">
        <v>4</v>
      </c>
      <c r="D116" s="7"/>
      <c r="E116" s="24" t="str">
        <f>'Beoordelaar 1'!D48</f>
        <v>Score:</v>
      </c>
      <c r="F116" s="107" t="s">
        <v>3</v>
      </c>
      <c r="G116" s="7"/>
      <c r="H116" s="24" t="str">
        <f>'Beoordelaar 1'!G48</f>
        <v>Score:</v>
      </c>
      <c r="I116" s="107" t="s">
        <v>3</v>
      </c>
      <c r="J116" s="7"/>
      <c r="K116" s="24" t="str">
        <f>'Beoordelaar 1'!J48</f>
        <v>Score:</v>
      </c>
      <c r="L116" s="107" t="s">
        <v>3</v>
      </c>
      <c r="N116"/>
    </row>
    <row r="117" spans="1:14" ht="50" customHeight="1" x14ac:dyDescent="0.2">
      <c r="A117" s="110"/>
      <c r="B117" s="82"/>
      <c r="C117" s="25" t="s">
        <v>5</v>
      </c>
      <c r="D117" s="7"/>
      <c r="E117" s="24" t="str">
        <f>'Beoordelaar 2'!D48</f>
        <v>Score:</v>
      </c>
      <c r="F117" s="107"/>
      <c r="G117" s="7"/>
      <c r="H117" s="24" t="str">
        <f>'Beoordelaar 2'!G48</f>
        <v>Score:</v>
      </c>
      <c r="I117" s="107"/>
      <c r="J117" s="7"/>
      <c r="K117" s="24" t="str">
        <f>'Beoordelaar 2'!J48</f>
        <v>Score:</v>
      </c>
      <c r="L117" s="107"/>
      <c r="N117"/>
    </row>
    <row r="118" spans="1:14" ht="50" customHeight="1" x14ac:dyDescent="0.2">
      <c r="A118" s="110"/>
      <c r="B118" s="82"/>
      <c r="C118" s="25" t="s">
        <v>6</v>
      </c>
      <c r="D118" s="7"/>
      <c r="E118" s="24" t="str">
        <f>'Beoordelaar 3'!D48</f>
        <v>Score:</v>
      </c>
      <c r="F118" s="107"/>
      <c r="G118" s="7"/>
      <c r="H118" s="24" t="str">
        <f>'Beoordelaar 3'!G48</f>
        <v>Score:</v>
      </c>
      <c r="I118" s="107"/>
      <c r="J118" s="7"/>
      <c r="K118" s="24" t="str">
        <f>'Beoordelaar 3'!J48</f>
        <v>Score:</v>
      </c>
      <c r="L118" s="107"/>
      <c r="N118"/>
    </row>
    <row r="119" spans="1:14" ht="35" customHeight="1" x14ac:dyDescent="0.2">
      <c r="A119" s="110"/>
      <c r="B119" s="108" t="s">
        <v>74</v>
      </c>
      <c r="C119" s="108"/>
      <c r="D119" s="7"/>
      <c r="E119" s="69" t="s">
        <v>7</v>
      </c>
      <c r="F119" s="107"/>
      <c r="G119" s="7"/>
      <c r="H119" s="69" t="s">
        <v>7</v>
      </c>
      <c r="I119" s="107"/>
      <c r="J119" s="7"/>
      <c r="K119" s="69" t="s">
        <v>7</v>
      </c>
      <c r="L119" s="107"/>
      <c r="N119"/>
    </row>
    <row r="120" spans="1:14" ht="30" customHeight="1" x14ac:dyDescent="0.2">
      <c r="A120" s="110"/>
      <c r="B120" s="40" t="str">
        <f>'7.2 Online bestelportal'!B23</f>
        <v xml:space="preserve">Mate van inzichtelijkheid van de levertijd, leverdatum en bestelstatus. </v>
      </c>
      <c r="C120" s="37"/>
      <c r="D120" s="7"/>
      <c r="E120" s="22"/>
      <c r="F120" s="59" t="s">
        <v>18</v>
      </c>
      <c r="G120" s="9"/>
      <c r="H120" s="22"/>
      <c r="I120" s="59" t="s">
        <v>18</v>
      </c>
      <c r="J120" s="9"/>
      <c r="K120" s="22"/>
      <c r="L120" s="59" t="s">
        <v>18</v>
      </c>
      <c r="N120"/>
    </row>
    <row r="121" spans="1:14" ht="50" customHeight="1" x14ac:dyDescent="0.2">
      <c r="A121" s="110"/>
      <c r="B121" s="81" t="str">
        <f>'7.2 Online bestelportal'!C23</f>
        <v>Goed: 10 punten
Voldoende: 5 punten
Matig: 1 punt</v>
      </c>
      <c r="C121" s="25" t="s">
        <v>4</v>
      </c>
      <c r="D121" s="7"/>
      <c r="E121" s="24" t="str">
        <f>'Beoordelaar 1'!D50</f>
        <v>Score:</v>
      </c>
      <c r="F121" s="107" t="s">
        <v>3</v>
      </c>
      <c r="G121" s="7"/>
      <c r="H121" s="24" t="str">
        <f>'Beoordelaar 1'!G50</f>
        <v>Score:</v>
      </c>
      <c r="I121" s="107" t="s">
        <v>3</v>
      </c>
      <c r="J121" s="7"/>
      <c r="K121" s="24" t="str">
        <f>'Beoordelaar 1'!J50</f>
        <v>Score:</v>
      </c>
      <c r="L121" s="107" t="s">
        <v>3</v>
      </c>
      <c r="N121"/>
    </row>
    <row r="122" spans="1:14" ht="50" customHeight="1" x14ac:dyDescent="0.2">
      <c r="A122" s="110"/>
      <c r="B122" s="82"/>
      <c r="C122" s="25" t="s">
        <v>5</v>
      </c>
      <c r="D122" s="7"/>
      <c r="E122" s="24" t="str">
        <f>'Beoordelaar 2'!D50</f>
        <v>Score:</v>
      </c>
      <c r="F122" s="107"/>
      <c r="G122" s="7"/>
      <c r="H122" s="24" t="str">
        <f>'Beoordelaar 2'!G50</f>
        <v>Score:</v>
      </c>
      <c r="I122" s="107"/>
      <c r="J122" s="7"/>
      <c r="K122" s="24" t="str">
        <f>'Beoordelaar 2'!J50</f>
        <v>Score:</v>
      </c>
      <c r="L122" s="107"/>
      <c r="N122"/>
    </row>
    <row r="123" spans="1:14" ht="50" customHeight="1" x14ac:dyDescent="0.2">
      <c r="A123" s="110"/>
      <c r="B123" s="82"/>
      <c r="C123" s="25" t="s">
        <v>6</v>
      </c>
      <c r="D123" s="7"/>
      <c r="E123" s="24" t="str">
        <f>'Beoordelaar 3'!D50</f>
        <v>Score:</v>
      </c>
      <c r="F123" s="107"/>
      <c r="G123" s="7"/>
      <c r="H123" s="24" t="str">
        <f>'Beoordelaar 3'!G50</f>
        <v>Score:</v>
      </c>
      <c r="I123" s="107"/>
      <c r="J123" s="7"/>
      <c r="K123" s="24" t="str">
        <f>'Beoordelaar 3'!J50</f>
        <v>Score:</v>
      </c>
      <c r="L123" s="107"/>
      <c r="N123"/>
    </row>
    <row r="124" spans="1:14" ht="35" customHeight="1" x14ac:dyDescent="0.2">
      <c r="A124" s="111"/>
      <c r="B124" s="108" t="s">
        <v>74</v>
      </c>
      <c r="C124" s="108"/>
      <c r="D124" s="7"/>
      <c r="E124" s="69" t="s">
        <v>7</v>
      </c>
      <c r="F124" s="107"/>
      <c r="G124" s="7"/>
      <c r="H124" s="69" t="s">
        <v>7</v>
      </c>
      <c r="I124" s="107"/>
      <c r="J124" s="7"/>
      <c r="K124" s="69" t="s">
        <v>7</v>
      </c>
      <c r="L124" s="107"/>
      <c r="N124"/>
    </row>
    <row r="126" spans="1:14" ht="50" customHeight="1" x14ac:dyDescent="0.2">
      <c r="A126" s="67"/>
      <c r="B126" s="104" t="s">
        <v>75</v>
      </c>
      <c r="C126" s="104"/>
      <c r="D126" s="7"/>
      <c r="E126" s="38" t="e">
        <f>E29+E34+E39+E44+E49+E54+E59+E64+E69+E74+E79+E84+E89+E94+E99+E104+E109+E114+E119+E124</f>
        <v>#VALUE!</v>
      </c>
      <c r="F126" s="39"/>
      <c r="H126" s="38" t="e">
        <f>H29+H34+H39+H44+H49+H54+H59+H64+H69+H74+H79+H84+H89+H94+H99+H104+H109+H114+H119+H124</f>
        <v>#VALUE!</v>
      </c>
      <c r="I126" s="39"/>
      <c r="K126" s="38" t="e">
        <f>K29+K34+K39+K44+K49+K54+K59+K64+K69+K74+K79+K84+K89+K94+K99+K104+K109+K114+K119+K124</f>
        <v>#VALUE!</v>
      </c>
      <c r="L126" s="39"/>
      <c r="N126"/>
    </row>
    <row r="127" spans="1:14" ht="10" customHeight="1" x14ac:dyDescent="0.2"/>
    <row r="128" spans="1:14" ht="50" customHeight="1" x14ac:dyDescent="0.2">
      <c r="A128" s="67"/>
      <c r="B128" s="131" t="s">
        <v>76</v>
      </c>
      <c r="C128" s="131"/>
      <c r="D128" s="132"/>
      <c r="E128" s="133">
        <v>125</v>
      </c>
      <c r="F128" s="134"/>
      <c r="G128" s="134"/>
      <c r="H128" s="134"/>
      <c r="I128" s="134"/>
      <c r="J128" s="134"/>
      <c r="K128" s="134"/>
      <c r="L128" s="135"/>
      <c r="N128"/>
    </row>
    <row r="129" spans="1:12" ht="10" customHeight="1" x14ac:dyDescent="0.2"/>
    <row r="130" spans="1:12" s="130" customFormat="1" ht="50" customHeight="1" x14ac:dyDescent="0.25">
      <c r="A130" s="129"/>
      <c r="B130" s="125" t="s">
        <v>75</v>
      </c>
      <c r="C130" s="125"/>
      <c r="D130" s="126"/>
      <c r="E130" s="127" t="e">
        <f>E126*E128</f>
        <v>#VALUE!</v>
      </c>
      <c r="F130" s="128"/>
      <c r="H130" s="127" t="e">
        <f>H126*E128</f>
        <v>#VALUE!</v>
      </c>
      <c r="I130" s="128"/>
      <c r="K130" s="127" t="e">
        <f>K126*E128</f>
        <v>#VALUE!</v>
      </c>
      <c r="L130" s="128"/>
    </row>
  </sheetData>
  <sheetProtection algorithmName="SHA-512" hashValue="G6qa0LF3jHFAdxbJKPqxQbMFSMqWMFNVGjVPz79K6E577cG4Q3/eOku1/CahqU95Kvap/8Rpz1wnc1Ec2/691Q==" saltValue="4xxw9omHbv8gz6DpZnd5JQ==" spinCount="100000" sheet="1" objects="1" scenarios="1"/>
  <mergeCells count="145">
    <mergeCell ref="B128:C128"/>
    <mergeCell ref="E128:L128"/>
    <mergeCell ref="B130:C130"/>
    <mergeCell ref="L106:L109"/>
    <mergeCell ref="B109:C109"/>
    <mergeCell ref="A100:A104"/>
    <mergeCell ref="A105:A109"/>
    <mergeCell ref="B106:B108"/>
    <mergeCell ref="F106:F109"/>
    <mergeCell ref="I106:I109"/>
    <mergeCell ref="L96:L99"/>
    <mergeCell ref="B99:C99"/>
    <mergeCell ref="B101:B103"/>
    <mergeCell ref="F101:F104"/>
    <mergeCell ref="I101:I104"/>
    <mergeCell ref="L101:L104"/>
    <mergeCell ref="B104:C104"/>
    <mergeCell ref="A85:A99"/>
    <mergeCell ref="B85:C85"/>
    <mergeCell ref="B96:B98"/>
    <mergeCell ref="F96:F99"/>
    <mergeCell ref="I96:I99"/>
    <mergeCell ref="L86:L89"/>
    <mergeCell ref="B89:C89"/>
    <mergeCell ref="B91:B93"/>
    <mergeCell ref="F91:F94"/>
    <mergeCell ref="I91:I94"/>
    <mergeCell ref="L91:L94"/>
    <mergeCell ref="B94:C94"/>
    <mergeCell ref="B86:B88"/>
    <mergeCell ref="F86:F89"/>
    <mergeCell ref="I86:I89"/>
    <mergeCell ref="A75:A84"/>
    <mergeCell ref="B75:C75"/>
    <mergeCell ref="B76:B78"/>
    <mergeCell ref="F76:F79"/>
    <mergeCell ref="I76:I79"/>
    <mergeCell ref="F71:F74"/>
    <mergeCell ref="I71:I74"/>
    <mergeCell ref="L71:L74"/>
    <mergeCell ref="B74:C74"/>
    <mergeCell ref="L76:L79"/>
    <mergeCell ref="B79:C79"/>
    <mergeCell ref="B81:B83"/>
    <mergeCell ref="F81:F84"/>
    <mergeCell ref="I81:I84"/>
    <mergeCell ref="L81:L84"/>
    <mergeCell ref="B84:C84"/>
    <mergeCell ref="F66:F69"/>
    <mergeCell ref="I66:I69"/>
    <mergeCell ref="L66:L69"/>
    <mergeCell ref="B69:C69"/>
    <mergeCell ref="A55:A64"/>
    <mergeCell ref="A65:A74"/>
    <mergeCell ref="B65:C65"/>
    <mergeCell ref="B66:B68"/>
    <mergeCell ref="B71:B73"/>
    <mergeCell ref="B61:B63"/>
    <mergeCell ref="F61:F64"/>
    <mergeCell ref="I61:I64"/>
    <mergeCell ref="L61:L64"/>
    <mergeCell ref="B64:C64"/>
    <mergeCell ref="L46:L49"/>
    <mergeCell ref="B49:C49"/>
    <mergeCell ref="L51:L54"/>
    <mergeCell ref="B54:C54"/>
    <mergeCell ref="B55:C55"/>
    <mergeCell ref="B56:B58"/>
    <mergeCell ref="F56:F59"/>
    <mergeCell ref="I56:I59"/>
    <mergeCell ref="L56:L59"/>
    <mergeCell ref="B59:C59"/>
    <mergeCell ref="L36:L39"/>
    <mergeCell ref="B39:C39"/>
    <mergeCell ref="B31:B33"/>
    <mergeCell ref="F31:F34"/>
    <mergeCell ref="I31:I34"/>
    <mergeCell ref="L31:L34"/>
    <mergeCell ref="B34:C34"/>
    <mergeCell ref="L41:L44"/>
    <mergeCell ref="B44:C44"/>
    <mergeCell ref="L26:L29"/>
    <mergeCell ref="B29:C29"/>
    <mergeCell ref="B3:C3"/>
    <mergeCell ref="B14:C14"/>
    <mergeCell ref="B19:C19"/>
    <mergeCell ref="B22:C22"/>
    <mergeCell ref="B4:B6"/>
    <mergeCell ref="B10:B12"/>
    <mergeCell ref="B16:B18"/>
    <mergeCell ref="B20:C20"/>
    <mergeCell ref="B7:C7"/>
    <mergeCell ref="B8:C8"/>
    <mergeCell ref="L4:L8"/>
    <mergeCell ref="L10:L14"/>
    <mergeCell ref="L16:L20"/>
    <mergeCell ref="H1:I1"/>
    <mergeCell ref="K1:L1"/>
    <mergeCell ref="B1:C1"/>
    <mergeCell ref="I4:I8"/>
    <mergeCell ref="I10:I14"/>
    <mergeCell ref="I16:I20"/>
    <mergeCell ref="B13:C13"/>
    <mergeCell ref="E1:F1"/>
    <mergeCell ref="F4:F8"/>
    <mergeCell ref="F10:F14"/>
    <mergeCell ref="F16:F20"/>
    <mergeCell ref="A25:A39"/>
    <mergeCell ref="A40:A54"/>
    <mergeCell ref="B40:C40"/>
    <mergeCell ref="B41:B43"/>
    <mergeCell ref="F41:F44"/>
    <mergeCell ref="I41:I44"/>
    <mergeCell ref="B51:B53"/>
    <mergeCell ref="F51:F54"/>
    <mergeCell ref="I51:I54"/>
    <mergeCell ref="B25:C25"/>
    <mergeCell ref="B26:B28"/>
    <mergeCell ref="F26:F29"/>
    <mergeCell ref="I26:I29"/>
    <mergeCell ref="B36:B38"/>
    <mergeCell ref="F36:F39"/>
    <mergeCell ref="I36:I39"/>
    <mergeCell ref="B46:B48"/>
    <mergeCell ref="F46:F49"/>
    <mergeCell ref="I46:I49"/>
    <mergeCell ref="B126:C126"/>
    <mergeCell ref="A110:A114"/>
    <mergeCell ref="B111:B113"/>
    <mergeCell ref="F111:F114"/>
    <mergeCell ref="I111:I114"/>
    <mergeCell ref="L111:L114"/>
    <mergeCell ref="B114:C114"/>
    <mergeCell ref="A115:A124"/>
    <mergeCell ref="B115:C115"/>
    <mergeCell ref="B116:B118"/>
    <mergeCell ref="F116:F119"/>
    <mergeCell ref="I116:I119"/>
    <mergeCell ref="L116:L119"/>
    <mergeCell ref="B119:C119"/>
    <mergeCell ref="B121:B123"/>
    <mergeCell ref="F121:F124"/>
    <mergeCell ref="I121:I124"/>
    <mergeCell ref="L121:L124"/>
    <mergeCell ref="B124:C124"/>
  </mergeCells>
  <dataValidations count="6">
    <dataValidation type="list" errorStyle="warning" allowBlank="1" showErrorMessage="1" sqref="K7 H13 K19 E13 K13 E19 E7 H7 H19" xr:uid="{00000000-0002-0000-0400-000000000000}">
      <formula1>SCORE</formula1>
    </dataValidation>
    <dataValidation type="list" errorStyle="warning" allowBlank="1" showErrorMessage="1" error="Voer juiste waarde in. " sqref="E29 H29 K29 E39 H39 K39 E44 H44 K44 E54 H54 K54 E109 H109 K109 E119 H119 K119" xr:uid="{57B07394-8480-BF47-827B-425107BA3C80}">
      <formula1>SCORE05</formula1>
    </dataValidation>
    <dataValidation type="list" errorStyle="warning" allowBlank="1" showErrorMessage="1" error="Voer juiste waarde in. " sqref="E34 H34 K34" xr:uid="{4452A1FF-9333-1342-A539-FB3249BB2614}">
      <formula1>SCORE12345</formula1>
    </dataValidation>
    <dataValidation type="list" errorStyle="warning" allowBlank="1" showErrorMessage="1" error="Voer juiste waarde in. " sqref="E49 H49 K49" xr:uid="{A6C7E2F4-4627-9B42-8D22-3CA08718237F}">
      <formula1>SCORE035</formula1>
    </dataValidation>
    <dataValidation type="list" errorStyle="warning" allowBlank="1" showErrorMessage="1" error="Voer juiste waarde in. " sqref="E59 H59 K59 E64 H64 K64 E69 H69 K69 E74 H74 K74 E79 H79 K79 E84 H84 K84 E89 H89 K89 E94 H94 K94 E104 H104 K104 E114 H114 K114 E124 H124 K124" xr:uid="{20584BB9-D550-2641-B183-9B510B692D41}">
      <formula1>SCORE1510</formula1>
    </dataValidation>
    <dataValidation type="list" errorStyle="warning" allowBlank="1" showErrorMessage="1" error="Voer juiste waarde in. " sqref="E99 H99 K99" xr:uid="{FDF0B7F6-E5F1-0146-A21F-C146ADB44DB6}">
      <formula1>SCORE010</formula1>
    </dataValidation>
  </dataValidations>
  <pageMargins left="0.7" right="0.7" top="0.75" bottom="0.75" header="0.3" footer="0.3"/>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D7D7-90BC-2D41-A84E-7FCCFF5FF637}">
  <dimension ref="A1:G19"/>
  <sheetViews>
    <sheetView showGridLines="0" tabSelected="1" workbookViewId="0">
      <selection activeCell="H12" sqref="H12"/>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26" t="s">
        <v>16</v>
      </c>
      <c r="B1" s="8"/>
      <c r="C1" s="27"/>
      <c r="D1" s="8"/>
      <c r="E1" s="27"/>
      <c r="F1" s="8"/>
      <c r="G1" s="27"/>
    </row>
    <row r="2" spans="1:7" ht="30" customHeight="1" x14ac:dyDescent="0.2">
      <c r="A2" s="28" t="s">
        <v>9</v>
      </c>
      <c r="B2" s="8"/>
      <c r="C2" s="29" t="str">
        <f>'Beoordelaar 1'!D1</f>
        <v>Inschrijver 1</v>
      </c>
      <c r="D2" s="10"/>
      <c r="E2" s="29" t="str">
        <f>'Beoordelaar 1'!G1</f>
        <v>Inschrijver 2</v>
      </c>
      <c r="F2" s="10"/>
      <c r="G2" s="29" t="str">
        <f>'Beoordelaar 1'!J1</f>
        <v>Inschrijver 3</v>
      </c>
    </row>
    <row r="3" spans="1:7" s="1" customFormat="1" ht="35" customHeight="1" x14ac:dyDescent="0.2">
      <c r="A3" s="30" t="str">
        <f>'7.1 Open vragen'!A2:B2</f>
        <v>7.1	 BEANTWOORDING OPEN VRAGEN</v>
      </c>
      <c r="B3" s="8"/>
      <c r="C3" s="68" t="e">
        <f>Consensus!E22</f>
        <v>#VALUE!</v>
      </c>
      <c r="D3" s="10"/>
      <c r="E3" s="68" t="e">
        <f>Consensus!H22</f>
        <v>#VALUE!</v>
      </c>
      <c r="F3" s="10"/>
      <c r="G3" s="68" t="e">
        <f>Consensus!K22</f>
        <v>#VALUE!</v>
      </c>
    </row>
    <row r="4" spans="1:7" s="1" customFormat="1" ht="35" customHeight="1" x14ac:dyDescent="0.2">
      <c r="A4" s="30" t="str">
        <f>'7.2 Online bestelportal'!A2</f>
        <v>7.2 Online bestelportal</v>
      </c>
      <c r="B4" s="8"/>
      <c r="C4" s="68" t="e">
        <f>Consensus!E130</f>
        <v>#VALUE!</v>
      </c>
      <c r="D4" s="10"/>
      <c r="E4" s="68" t="e">
        <f>Consensus!H130</f>
        <v>#VALUE!</v>
      </c>
      <c r="F4" s="10"/>
      <c r="G4" s="68" t="e">
        <f>Consensus!K130</f>
        <v>#VALUE!</v>
      </c>
    </row>
    <row r="5" spans="1:7" ht="30" customHeight="1" x14ac:dyDescent="0.2">
      <c r="A5" s="36" t="s">
        <v>10</v>
      </c>
      <c r="B5" s="8"/>
      <c r="C5" s="35" t="e">
        <f>C3+C4</f>
        <v>#VALUE!</v>
      </c>
      <c r="D5" s="10"/>
      <c r="E5" s="35" t="e">
        <f>E3+E4</f>
        <v>#VALUE!</v>
      </c>
      <c r="F5" s="10"/>
      <c r="G5" s="35" t="e">
        <f>G3+G4</f>
        <v>#VALUE!</v>
      </c>
    </row>
    <row r="6" spans="1:7" ht="15" customHeight="1" x14ac:dyDescent="0.2"/>
    <row r="7" spans="1:7" ht="30" customHeight="1" x14ac:dyDescent="0.2">
      <c r="A7" s="31" t="s">
        <v>11</v>
      </c>
      <c r="B7" s="8"/>
      <c r="C7" s="32">
        <v>0</v>
      </c>
      <c r="D7" s="10"/>
      <c r="E7" s="32">
        <v>0</v>
      </c>
      <c r="F7" s="10"/>
      <c r="G7" s="32">
        <v>0</v>
      </c>
    </row>
    <row r="9" spans="1:7" ht="30" customHeight="1" x14ac:dyDescent="0.2">
      <c r="A9" s="33" t="s">
        <v>15</v>
      </c>
      <c r="B9" s="8"/>
      <c r="C9" s="34" t="e">
        <f>C7-C5</f>
        <v>#VALUE!</v>
      </c>
      <c r="D9" s="13"/>
      <c r="E9" s="34" t="e">
        <f>E7-E5</f>
        <v>#VALUE!</v>
      </c>
      <c r="F9" s="13"/>
      <c r="G9" s="34" t="e">
        <f>G7-G5</f>
        <v>#VALUE!</v>
      </c>
    </row>
    <row r="16" spans="1:7" ht="16" x14ac:dyDescent="0.2">
      <c r="C16" s="12"/>
    </row>
    <row r="17" spans="3:3" ht="16" x14ac:dyDescent="0.2">
      <c r="C17" s="12"/>
    </row>
    <row r="18" spans="3:3" ht="16" x14ac:dyDescent="0.2">
      <c r="C18" s="12"/>
    </row>
    <row r="19" spans="3:3" ht="16" x14ac:dyDescent="0.2">
      <c r="C19" s="12"/>
    </row>
  </sheetData>
  <sheetProtection algorithmName="SHA-512" hashValue="NLmN5gx2cbQaB6JZKwYNKI5HIA0Qs16QYFI/SuyFAq3tVrPA9UetRcja4BmTHoktQuqASvFJAD65ipSglnyIsw==" saltValue="liVxV4/yoLJJZZ43RbdM9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7</vt:i4>
      </vt:variant>
      <vt:variant>
        <vt:lpstr>Benoemde bereiken</vt:lpstr>
      </vt:variant>
      <vt:variant>
        <vt:i4>6</vt:i4>
      </vt:variant>
    </vt:vector>
  </HeadingPairs>
  <TitlesOfParts>
    <vt:vector size="13" baseType="lpstr">
      <vt:lpstr>7.1 Open vragen</vt:lpstr>
      <vt:lpstr>7.2 Online bestelportal</vt:lpstr>
      <vt:lpstr>Beoordelaar 1</vt:lpstr>
      <vt:lpstr>Beoordelaar 2</vt:lpstr>
      <vt:lpstr>Beoordelaar 3</vt:lpstr>
      <vt:lpstr>Consensus</vt:lpstr>
      <vt:lpstr>Eindscores</vt:lpstr>
      <vt:lpstr>SCORE</vt:lpstr>
      <vt:lpstr>SCORE010</vt:lpstr>
      <vt:lpstr>SCORE035</vt:lpstr>
      <vt:lpstr>SCORE05</vt:lpstr>
      <vt:lpstr>SCORE12345</vt:lpstr>
      <vt:lpstr>SCORE1510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2006-09-16T00:00:00Z</dcterms:created>
  <dcterms:modified xsi:type="dcterms:W3CDTF">2023-06-27T12:48:45Z</dcterms:modified>
  <cp:category/>
</cp:coreProperties>
</file>