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https://yuverta.sharepoint.com/sites/ODBVInkoopContractmanagementEAGYM/Gedeelde documenten/General/Europees openbare Aanbesteding/04. Nota van Inlichtingen/Nota van Inlichtingen 1/aangepaste documenten nav NVI1/"/>
    </mc:Choice>
  </mc:AlternateContent>
  <xr:revisionPtr revIDLastSave="381" documentId="8_{C208E8B3-462D-4FA8-AB7A-FC800E976820}" xr6:coauthVersionLast="47" xr6:coauthVersionMax="47" xr10:uidLastSave="{7B358156-2FA6-41B4-B7B8-660BF006992A}"/>
  <workbookProtection workbookAlgorithmName="SHA-512" workbookHashValue="VVrSO1bDnaROU7aT7YHuJOxuFPp0uY/rjRb7YihWCNo1PoENS9+sFXNAHNwYGQfBP2dRJHm7QTwv/mpe2Advkw==" workbookSaltValue="yaHpk7wkgzOGUzaOK9SYkw==" workbookSpinCount="100000" lockStructure="1"/>
  <bookViews>
    <workbookView xWindow="57480" yWindow="-120" windowWidth="29040" windowHeight="17520" tabRatio="879" firstSheet="1" activeTab="1" xr2:uid="{DBF22DF6-F061-4F4C-AB0B-6AD346405474}"/>
  </bookViews>
  <sheets>
    <sheet name="Prijzenblad inschrijver" sheetId="1" r:id="rId1"/>
    <sheet name="A. basisinventarisatielijst" sheetId="2" r:id="rId2"/>
    <sheet name="B. Sportartikelen" sheetId="9" r:id="rId3"/>
    <sheet name="C. Kortings%" sheetId="10" r:id="rId4"/>
    <sheet name="D. Inspectieprijs uurtarief all" sheetId="15" r:id="rId5"/>
    <sheet name="E. Uurtarief onderhoud" sheetId="16" r:id="rId6"/>
    <sheet name="F. Inmeten en ontwerpen" sheetId="14" r:id="rId7"/>
  </sheets>
  <definedNames>
    <definedName name="_xlnm.Print_Area" localSheetId="1">'A. basisinventarisatielijst'!$A$1:$F$70</definedName>
    <definedName name="_xlnm.Print_Area" localSheetId="2">'B. Sportartikelen'!$A$1:$F$87</definedName>
    <definedName name="_xlnm.Print_Area" localSheetId="4">'D. Inspectieprijs uurtarief all'!$A$1:$F$12</definedName>
    <definedName name="_xlnm.Print_Area" localSheetId="5">'E. Uurtarief onderhoud'!$A$1:$E$11</definedName>
    <definedName name="_xlnm.Print_Area" localSheetId="6">'F. Inmeten en ontwerpen'!$A$1:$D$15</definedName>
    <definedName name="_xlnm.Print_Area" localSheetId="0">'Prijzenblad inschrijver'!$A$1:$H$35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57" i="2" l="1"/>
  <c r="E56" i="2"/>
  <c r="E27" i="2"/>
  <c r="E28" i="2"/>
  <c r="E29" i="2"/>
  <c r="E30" i="2"/>
  <c r="E31" i="2"/>
  <c r="E32" i="2"/>
  <c r="E33" i="2"/>
  <c r="E34" i="2"/>
  <c r="E35" i="2"/>
  <c r="E36" i="2"/>
  <c r="E42" i="2"/>
  <c r="E58" i="2"/>
  <c r="E59" i="2"/>
  <c r="E60" i="2"/>
  <c r="E61" i="2"/>
  <c r="E25" i="9"/>
  <c r="E24" i="9"/>
  <c r="E31" i="9"/>
  <c r="E30" i="9"/>
  <c r="E69" i="9"/>
  <c r="E70" i="9"/>
  <c r="E71" i="9"/>
  <c r="E62" i="2"/>
  <c r="E63" i="2"/>
  <c r="E11" i="1"/>
  <c r="C9" i="16"/>
  <c r="E14" i="1" s="1"/>
  <c r="E80" i="9"/>
  <c r="E82" i="9"/>
  <c r="E81" i="9"/>
  <c r="E79" i="9"/>
  <c r="E78" i="9"/>
  <c r="E76" i="9"/>
  <c r="E58" i="9"/>
  <c r="E59" i="9"/>
  <c r="E52" i="9"/>
  <c r="E53" i="9"/>
  <c r="E54" i="9"/>
  <c r="E67" i="9"/>
  <c r="E68" i="9"/>
  <c r="E72" i="9"/>
  <c r="E73" i="9"/>
  <c r="E74" i="9"/>
  <c r="E75" i="9"/>
  <c r="E66" i="9"/>
  <c r="E37" i="9"/>
  <c r="E22" i="9"/>
  <c r="E23" i="9"/>
  <c r="E26" i="9"/>
  <c r="E32" i="9"/>
  <c r="C8" i="14"/>
  <c r="E15" i="1" s="1"/>
  <c r="E7" i="15"/>
  <c r="E8" i="15" s="1"/>
  <c r="E13" i="1" s="1"/>
  <c r="E65" i="9" l="1"/>
  <c r="E64" i="9"/>
  <c r="E63" i="9"/>
  <c r="E62" i="9"/>
  <c r="E61" i="9"/>
  <c r="E60" i="9"/>
  <c r="E57" i="9"/>
  <c r="E55" i="9"/>
  <c r="E51" i="9"/>
  <c r="E49" i="9"/>
  <c r="E48" i="9"/>
  <c r="E47" i="9"/>
  <c r="E46" i="9"/>
  <c r="E45" i="9"/>
  <c r="E44" i="9"/>
  <c r="E43" i="9"/>
  <c r="E42" i="9"/>
  <c r="E41" i="9"/>
  <c r="E40" i="9"/>
  <c r="E39" i="9"/>
  <c r="E38" i="9"/>
  <c r="E36" i="9"/>
  <c r="E35" i="9"/>
  <c r="E34" i="9"/>
  <c r="E33" i="9"/>
  <c r="E29" i="9"/>
  <c r="E27" i="9"/>
  <c r="E21" i="9"/>
  <c r="E20" i="9"/>
  <c r="E19" i="9"/>
  <c r="E18" i="9"/>
  <c r="E17" i="9"/>
  <c r="E16" i="9"/>
  <c r="E15" i="9"/>
  <c r="E14" i="9"/>
  <c r="E13" i="9"/>
  <c r="E12" i="9"/>
  <c r="E11" i="9"/>
  <c r="E10" i="9"/>
  <c r="E9" i="9"/>
  <c r="E65" i="2"/>
  <c r="E55" i="2"/>
  <c r="E53" i="2"/>
  <c r="E52" i="2"/>
  <c r="E51" i="2"/>
  <c r="E50" i="2"/>
  <c r="E49" i="2"/>
  <c r="E47" i="2"/>
  <c r="E46" i="2"/>
  <c r="E45" i="2"/>
  <c r="E44" i="2"/>
  <c r="E43" i="2"/>
  <c r="E41" i="2"/>
  <c r="E40" i="2"/>
  <c r="E39" i="2"/>
  <c r="E38" i="2"/>
  <c r="E37" i="2"/>
  <c r="E26" i="2"/>
  <c r="E10" i="2"/>
  <c r="E11" i="2"/>
  <c r="E12" i="2"/>
  <c r="E13" i="2"/>
  <c r="E14" i="2"/>
  <c r="E15" i="2"/>
  <c r="E16" i="2"/>
  <c r="E17" i="2"/>
  <c r="E18" i="2"/>
  <c r="E19" i="2"/>
  <c r="E20" i="2"/>
  <c r="E21" i="2"/>
  <c r="E22" i="2"/>
  <c r="E23" i="2"/>
  <c r="E24" i="2"/>
  <c r="E9" i="2"/>
  <c r="E85" i="9" l="1"/>
  <c r="E9" i="1" s="1"/>
  <c r="E67" i="2"/>
  <c r="E69" i="2" s="1"/>
  <c r="E8" i="1" s="1"/>
</calcChain>
</file>

<file path=xl/sharedStrings.xml><?xml version="1.0" encoding="utf-8"?>
<sst xmlns="http://schemas.openxmlformats.org/spreadsheetml/2006/main" count="211" uniqueCount="197">
  <si>
    <t>Bijlage 3 Prijzenblad EA Gyminventaris en -attributen en veiligheidsinspecties - Stichting Yuverta</t>
  </si>
  <si>
    <t xml:space="preserve">Inschrijver wordt gevraagd de Prijzenbladen A-B-C-D-E-F in te vullen conform hetgeen beschreven in de leidraad. Het Prijzenblad is als volgt opgebouwd: </t>
  </si>
  <si>
    <t>Onderdeel</t>
  </si>
  <si>
    <t>Omschrijving</t>
  </si>
  <si>
    <t>Weging</t>
  </si>
  <si>
    <t>Maximaal aantal punten per onderdeel</t>
  </si>
  <si>
    <t>A</t>
  </si>
  <si>
    <t>Fictieve inschrijfsom Basisinventarislijst Sportuitrusting incl. montage en vrachtkosten </t>
  </si>
  <si>
    <t>B</t>
  </si>
  <si>
    <t>Fictieve inschrijfsom op Sportartikelen en Sportuitrusting</t>
  </si>
  <si>
    <t>incl. montage en vrachtkosten </t>
  </si>
  <si>
    <t>C</t>
  </si>
  <si>
    <t>Vast kortingspercentage op rest en toekomstig assortiment</t>
  </si>
  <si>
    <t> </t>
  </si>
  <si>
    <t>D</t>
  </si>
  <si>
    <t xml:space="preserve">Inspectieprijs uurtarief all-in  </t>
  </si>
  <si>
    <t>E</t>
  </si>
  <si>
    <t xml:space="preserve">Reparaties uurtarief all-in en </t>
  </si>
  <si>
    <r>
      <t>F</t>
    </r>
    <r>
      <rPr>
        <sz val="8"/>
        <color theme="1"/>
        <rFont val="Arial"/>
        <family val="2"/>
      </rPr>
      <t> </t>
    </r>
  </si>
  <si>
    <t xml:space="preserve">Inmeten en ontwerpen gymzaal all-in plafondbedrag €850. </t>
  </si>
  <si>
    <t>Totaal</t>
  </si>
  <si>
    <t>400 punten</t>
  </si>
  <si>
    <t>Ondertekening</t>
  </si>
  <si>
    <t>Naam</t>
  </si>
  <si>
    <t>Datum en plaats</t>
  </si>
  <si>
    <t>Functie</t>
  </si>
  <si>
    <t>Onderneming en adres</t>
  </si>
  <si>
    <t>Handtekening</t>
  </si>
  <si>
    <r>
      <t>U dient alleen de licht</t>
    </r>
    <r>
      <rPr>
        <u/>
        <sz val="11"/>
        <color theme="1"/>
        <rFont val="Arial"/>
        <family val="2"/>
      </rPr>
      <t>groene</t>
    </r>
    <r>
      <rPr>
        <sz val="11"/>
        <color theme="1"/>
        <rFont val="Arial"/>
        <family val="2"/>
      </rPr>
      <t xml:space="preserve"> cellen in te vullen in kolom D.</t>
    </r>
  </si>
  <si>
    <t>Alle in dit prijzenblad genoemde aantallen zijn indicatief, hieraan kunnen géén rechten worden ontleend.</t>
  </si>
  <si>
    <t>De tarieven zijn all-in, zie ook Programma van Eisen.</t>
  </si>
  <si>
    <t>Bij dit onderdeel voert u de bruto prijzen in met vaste kortingspercentages op productniveau voor de basisinventarislijst Sportartikelen en Sportuitrusting incl. montage en vrachtkosten. 
Hieruit volgt een Totaalprijs = Fictieve Inschrijfsom (excl. BTW). Dit onderdeel heeft een wegingspercentage van 37,5%. Voor dit onderdeel dient u catalogus incl. een bruto adviesprijslijst met vaste kortingspercentages in te dienen bij uw Inschrijving, gebruik hiervoor de vermelding “Bijlage Basisinventaris met vaste kor-tingspercentage”.</t>
  </si>
  <si>
    <t>Op dit tabblad dienen de kosten in euro's ingevuld te worden, afgerond op twee decimalen, exclusief BTW.</t>
  </si>
  <si>
    <t>Basisinventaris</t>
  </si>
  <si>
    <t>Fictief Aantal</t>
  </si>
  <si>
    <t>Bruto (catalogus)prijs 
per stuk (ex BTW)</t>
  </si>
  <si>
    <t>Totaalprijs</t>
  </si>
  <si>
    <t>Vast materiaal</t>
  </si>
  <si>
    <t>Turnring en riem</t>
  </si>
  <si>
    <t>Trapezestok</t>
  </si>
  <si>
    <t>Touwladder 512 cm</t>
  </si>
  <si>
    <t>Knopentouw 512 cm</t>
  </si>
  <si>
    <t>Klimtouw 512 cm</t>
  </si>
  <si>
    <t>Spankoord</t>
  </si>
  <si>
    <t>Ringenhaak met opberging</t>
  </si>
  <si>
    <t>Kettingbak</t>
  </si>
  <si>
    <t>Basketbalbord (ophijsbaar) met gasveer</t>
  </si>
  <si>
    <t>Volledig verplaatsbare Basketbaltoren schoolgebruik</t>
  </si>
  <si>
    <t>Basketbalbord (alleen wandbord) met ring</t>
  </si>
  <si>
    <t>Verplaatsbaar materiaal</t>
  </si>
  <si>
    <t>Bok VO met verrolinrichting</t>
  </si>
  <si>
    <t>Bok BO</t>
  </si>
  <si>
    <t xml:space="preserve">Minitrampoline open end </t>
  </si>
  <si>
    <t>Minitrampoline</t>
  </si>
  <si>
    <t xml:space="preserve">Springdek </t>
  </si>
  <si>
    <t xml:space="preserve">Springplank bekleed </t>
  </si>
  <si>
    <t>Turnbank 360 cm zonder evenwichtslat</t>
  </si>
  <si>
    <t xml:space="preserve">Turnbank 360 cm met 10 cm evenwichtslat </t>
  </si>
  <si>
    <t>Wagen landingsmatten</t>
  </si>
  <si>
    <t>Wagen lange mat met hendel voor mat 10 meter</t>
  </si>
  <si>
    <t xml:space="preserve">Dikke Landingsmat van 300 x 200 x 30 cm) 8 x lederenhoeken canvas of bisonyl </t>
  </si>
  <si>
    <t>Combiframes met dek</t>
  </si>
  <si>
    <t>Doelspelen</t>
  </si>
  <si>
    <t>Spring / korfbalpaal</t>
  </si>
  <si>
    <t>Korfbalmanden</t>
  </si>
  <si>
    <t>Tchoukbalframe 120 x 120 cm</t>
  </si>
  <si>
    <t>Handbal/Zaalvoetbal en Hockeydoel 300cm x 200cm</t>
  </si>
  <si>
    <t>Spel en Trainingsdoel 150cm x 75cm</t>
  </si>
  <si>
    <t>Terugslagspelen</t>
  </si>
  <si>
    <t xml:space="preserve">Volleybalpaal </t>
  </si>
  <si>
    <t>Volleybalnet school</t>
  </si>
  <si>
    <t>Volleybalnet FIVB wedstrijd 9,5 meter.</t>
  </si>
  <si>
    <t>Diverse spelmateriaal</t>
  </si>
  <si>
    <t>Honkpaal/badmintonpaal</t>
  </si>
  <si>
    <t>Totaalprijs zonder korting</t>
  </si>
  <si>
    <t>Percentage korting</t>
  </si>
  <si>
    <t>Fictieve totaalprijs t.b.v. basisinventaris</t>
  </si>
  <si>
    <t>Bij dit onderdeel voert u de bruto prijzen in met vaste kortingspercentages op productniveau voor de overige Sportartikelen en Sportuitrusting incl. montage en vrachtkosten zoals ballen, ringen, trapezestokken, spelnetten, tafelscoreborden etc. Dit onderdeel heeft een wegingspercentage van 25%. 
Voor dit onderdeel dient u catalogus incl. een bruto adviesprijslijst met een vast kortingspercentage in te dienen bij uw Inschrijving, gebruik hiervoor de vermelding Bijlage “Bijlage Sportartikelen en -uitrusting met vaste kortingspercentage”.</t>
  </si>
  <si>
    <t>Klein sport en spelmateriaal</t>
  </si>
  <si>
    <t>Ballen</t>
  </si>
  <si>
    <t>Basketbal</t>
  </si>
  <si>
    <t>Volleybal</t>
  </si>
  <si>
    <t>Voetbal plofballen</t>
  </si>
  <si>
    <t>Voetbal veldballen</t>
  </si>
  <si>
    <t>Handbal</t>
  </si>
  <si>
    <t>Korfbal</t>
  </si>
  <si>
    <t>Rugbybal</t>
  </si>
  <si>
    <t>Hockeybal (floorbal)</t>
  </si>
  <si>
    <t>Tennisbal</t>
  </si>
  <si>
    <t>Softbal</t>
  </si>
  <si>
    <t>Trefballen</t>
  </si>
  <si>
    <t>Foamdobbelsteen</t>
  </si>
  <si>
    <t>Shuttles</t>
  </si>
  <si>
    <t>Medicinballen</t>
  </si>
  <si>
    <t>Hockeybal</t>
  </si>
  <si>
    <t>Handgereedschap/slagmateriaal</t>
  </si>
  <si>
    <t>Tennisracket</t>
  </si>
  <si>
    <t>Unihockeystick</t>
  </si>
  <si>
    <t>Zaalhockeystick</t>
  </si>
  <si>
    <t>Bouncebalstick foam</t>
  </si>
  <si>
    <t>Lacrosse sticks</t>
  </si>
  <si>
    <t>Kastiknuppel</t>
  </si>
  <si>
    <t>Slagplank</t>
  </si>
  <si>
    <t>Handfluit/knijpfluit</t>
  </si>
  <si>
    <t>Estafettestokje</t>
  </si>
  <si>
    <t>Frisbee</t>
  </si>
  <si>
    <t>Springtouw 300cm</t>
  </si>
  <si>
    <t>Springtouw double dutch 600cm</t>
  </si>
  <si>
    <t>Trektouw 1000cm</t>
  </si>
  <si>
    <t>Softbalhandschoen (rechtshandigen)</t>
  </si>
  <si>
    <t>Softbalhandschoen (linkshandig)</t>
  </si>
  <si>
    <t>Softbalknuppel</t>
  </si>
  <si>
    <t>Afbaken-/markeringsmateriaal</t>
  </si>
  <si>
    <t>Hoedjes/bollen 6cm</t>
  </si>
  <si>
    <t>Grondflapjes</t>
  </si>
  <si>
    <t>Softbal honken (set)</t>
  </si>
  <si>
    <t>Partijlintjes (diverse kleuren)</t>
  </si>
  <si>
    <t xml:space="preserve">Pilonnen </t>
  </si>
  <si>
    <t>Diversen</t>
  </si>
  <si>
    <t>Bokshandschoenen</t>
  </si>
  <si>
    <t>Frisbee-doel</t>
  </si>
  <si>
    <t>Steps</t>
  </si>
  <si>
    <t>Stopwatch</t>
  </si>
  <si>
    <t>Stootpads</t>
  </si>
  <si>
    <t>Stootkussens</t>
  </si>
  <si>
    <t>Toverkoord 8 mt</t>
  </si>
  <si>
    <t>Hoogspringkoord</t>
  </si>
  <si>
    <t>Speren</t>
  </si>
  <si>
    <t>Discus</t>
  </si>
  <si>
    <t>Scorebord tafelmodel</t>
  </si>
  <si>
    <t>Ballenpomp elektrisch</t>
  </si>
  <si>
    <t>Nippels ballenpomp</t>
  </si>
  <si>
    <t xml:space="preserve">Magnesium </t>
  </si>
  <si>
    <t xml:space="preserve">Softbalstatief </t>
  </si>
  <si>
    <t>Klimmen</t>
  </si>
  <si>
    <t>Grigri</t>
  </si>
  <si>
    <t>Carabiners</t>
  </si>
  <si>
    <t>Touwen (of op de basisinventarisatie?)</t>
  </si>
  <si>
    <t>Gordels</t>
  </si>
  <si>
    <t>Fictieve totaalprijs</t>
  </si>
  <si>
    <t>Kortingspercentage</t>
  </si>
  <si>
    <r>
      <t>U dient alleen de licht</t>
    </r>
    <r>
      <rPr>
        <u/>
        <sz val="11"/>
        <rFont val="Calibri"/>
        <family val="2"/>
        <scheme val="minor"/>
      </rPr>
      <t>groene</t>
    </r>
    <r>
      <rPr>
        <sz val="11"/>
        <rFont val="Calibri"/>
        <family val="2"/>
        <scheme val="minor"/>
      </rPr>
      <t xml:space="preserve"> cellen in te vullen. </t>
    </r>
  </si>
  <si>
    <t>Kortingspercentage (minimaal 10%, zie toelichting):</t>
  </si>
  <si>
    <r>
      <rPr>
        <b/>
        <sz val="11"/>
        <rFont val="Calibri"/>
        <family val="2"/>
      </rPr>
      <t xml:space="preserve">Toelichting:
</t>
    </r>
    <r>
      <rPr>
        <sz val="11"/>
        <rFont val="Calibri"/>
        <family val="2"/>
      </rPr>
      <t xml:space="preserve">Dit onderdeel heeft een weging van 15%, voor elk percentage meer dan 10% korting, zijn 10 punten te verdienen. Het opgegeven kortingspercentage is van toepassing op het gehele assortiment van Inschrijver. Dit omvat niet het gevraagde kernassortiment A en B, maar het overig en toekomstige assortiment.
Het vaste kortingspercentage voor het gehele assortiment dat door Inschrijver wordt aangeleverd is geldig gedurende de gehele looptijd van de overeenkomst. 
Het kortingspercentage dient minimaal 10% van de bruto cataloguswaarde te zijn. 
</t>
    </r>
  </si>
  <si>
    <t>Inspectietarieven</t>
  </si>
  <si>
    <t>Type</t>
  </si>
  <si>
    <t>Aantal*</t>
  </si>
  <si>
    <t>€ (ex. BTW)</t>
  </si>
  <si>
    <r>
      <t>Totaal (</t>
    </r>
    <r>
      <rPr>
        <sz val="10"/>
        <color theme="1"/>
        <rFont val="Arial"/>
        <family val="2"/>
      </rPr>
      <t>€)</t>
    </r>
  </si>
  <si>
    <t>Gymzaal</t>
  </si>
  <si>
    <t xml:space="preserve">* Aantallen zijn richtinggevend en uitgaande van 1 keuring op jaarbasis </t>
  </si>
  <si>
    <t xml:space="preserve"> Uurtarief Reparatie en Onderhoud</t>
  </si>
  <si>
    <t>Uurtarief onderhouds- en reparatiewerkzaamheden</t>
  </si>
  <si>
    <t>Uurtarief onderhoud en reparatie regulier</t>
  </si>
  <si>
    <t>Uurtarief onderhoud en reparatie spoed (binnen 24 uur na melding)</t>
  </si>
  <si>
    <t>Gemiddeld uurtarief</t>
  </si>
  <si>
    <t>Inmeten en ontwerpen</t>
  </si>
  <si>
    <t>Maximale prijs €850</t>
  </si>
  <si>
    <r>
      <rPr>
        <b/>
        <sz val="11"/>
        <color rgb="FF000000"/>
        <rFont val="Calibri"/>
        <family val="2"/>
        <scheme val="minor"/>
      </rPr>
      <t xml:space="preserve">Toelichting: 
</t>
    </r>
    <r>
      <rPr>
        <sz val="11"/>
        <color rgb="FF000000"/>
        <rFont val="Calibri"/>
        <family val="2"/>
        <scheme val="minor"/>
      </rPr>
      <t xml:space="preserve">Bij dit onderdeel voert u de bruto prijs is voor het inmeten en ontwerpen van een gymzaal. Het betreft hier een all-in bedrag. Voor elke €50 dat u lager inschrijft dan het plafondbedrag ontvangt u 2 punten, inschrijvingen op dit onderdeel lager dan €600 krijgen 0 punten. </t>
    </r>
  </si>
  <si>
    <t>Inschrijving</t>
  </si>
  <si>
    <t>LET OP: DIT BLAD ONDERTEKENEN!</t>
  </si>
  <si>
    <t xml:space="preserve">Zandloper 1/2 minuut </t>
  </si>
  <si>
    <t>Zandloper 1 minuut</t>
  </si>
  <si>
    <t>Zandloper 2 minuten</t>
  </si>
  <si>
    <t>Zandloper 5 minuten</t>
  </si>
  <si>
    <t>Badmintonracket middel</t>
  </si>
  <si>
    <t>Badmintonracket kort</t>
  </si>
  <si>
    <t>Badmintonracket regulier (lang)</t>
  </si>
  <si>
    <t>Zaalkogels 4kg</t>
  </si>
  <si>
    <t>Zaalkogels 5kg</t>
  </si>
  <si>
    <t>Zaalkogels 6kg</t>
  </si>
  <si>
    <t>Volleybalzuil</t>
  </si>
  <si>
    <t>Volleybalpaal schuifstukken met netspanner</t>
  </si>
  <si>
    <t>Volleybalpaal schuifstukken  zonder netspanner</t>
  </si>
  <si>
    <t>Dikke Landingsmat van 300 x 200 x 30 cm  met div afbeeldingen  (Getallen / Pixels)</t>
  </si>
  <si>
    <t xml:space="preserve">Turnmat + hechtstroken  150x100x6 cm 12kg canvas </t>
  </si>
  <si>
    <t>Turnmat + hechtstroken  150x100x6 cm 12kg bisonyl</t>
  </si>
  <si>
    <t>Springkast met  zij-opening</t>
  </si>
  <si>
    <t>Elektrisch plafondunit o.a. t.b.v. ringen incl bedieningspaneel</t>
  </si>
  <si>
    <t>Klimtouwinstallaties en elektrische plafondunits (6x) incl evt. bijbehorend bedieningspaneel</t>
  </si>
  <si>
    <t>Klimtouw installatie (6 touwen), 15 mtr en met gedraaide touwen</t>
  </si>
  <si>
    <t>Handbogen (t.b.v. archery)</t>
  </si>
  <si>
    <t>Tubers</t>
  </si>
  <si>
    <t>Pijlen (t.b.v. archery)</t>
  </si>
  <si>
    <t>Hoepels (70cm)</t>
  </si>
  <si>
    <t>Yogabal/Fitnessbal 65cm</t>
  </si>
  <si>
    <t>Mattenwagen horizontaal  voor 8 tot 12 turnmatten</t>
  </si>
  <si>
    <t>Mattenwagen verticaal voor 8 tot 12 turnmatten</t>
  </si>
  <si>
    <t>Lange mat 10 meter canvas</t>
  </si>
  <si>
    <t>Lange mat 10 meter bisonyl</t>
  </si>
  <si>
    <t>Lange mat 5 of 6 meter canvas</t>
  </si>
  <si>
    <t>Lange mat 5 of 6 meter bisonyl</t>
  </si>
  <si>
    <t>Badmintonnet lengte van gymzaal</t>
  </si>
  <si>
    <t>Badmintonnet breedte van gymzaal</t>
  </si>
  <si>
    <t>Badmintonnet 1/3 van gymzaal</t>
  </si>
  <si>
    <t xml:space="preserve">Klimrek 4 vaks elektrisch </t>
  </si>
  <si>
    <t xml:space="preserve">Klimrek 3 vaks elektrisch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</si>
</sst>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quot;€&quot;\ #,##0.00"/>
    <numFmt numFmtId="165" formatCode="_ [$€-2]\ * #,##0.00_ ;_ [$€-2]\ * \-#,##0.00_ ;_ [$€-2]\ * &quot;-&quot;??_ ;_ @_ "/>
  </numFmts>
  <fonts count="34" x14ac:knownFonts="1">
    <font>
      <sz val="10"/>
      <color theme="1"/>
      <name val="Arial"/>
      <family val="2"/>
    </font>
    <font>
      <sz val="11"/>
      <color theme="1"/>
      <name val="Calibri"/>
      <family val="2"/>
      <scheme val="minor"/>
    </font>
    <font>
      <sz val="11"/>
      <color theme="1"/>
      <name val="Calibri"/>
      <family val="2"/>
      <scheme val="minor"/>
    </font>
    <font>
      <sz val="11"/>
      <color theme="1"/>
      <name val="Calibri"/>
      <family val="2"/>
      <scheme val="minor"/>
    </font>
    <font>
      <b/>
      <sz val="16"/>
      <color theme="1"/>
      <name val="Calibri Light"/>
      <family val="2"/>
      <scheme val="major"/>
    </font>
    <font>
      <sz val="10"/>
      <color theme="1"/>
      <name val="Calibri Light"/>
      <family val="2"/>
      <scheme val="major"/>
    </font>
    <font>
      <sz val="11"/>
      <color theme="1"/>
      <name val="Calibri Light"/>
      <family val="2"/>
      <scheme val="major"/>
    </font>
    <font>
      <b/>
      <sz val="11"/>
      <color theme="0"/>
      <name val="Calibri"/>
      <family val="2"/>
      <scheme val="minor"/>
    </font>
    <font>
      <sz val="11"/>
      <color rgb="FFFF0000"/>
      <name val="Calibri"/>
      <family val="2"/>
      <scheme val="minor"/>
    </font>
    <font>
      <b/>
      <sz val="11"/>
      <color theme="1"/>
      <name val="Calibri"/>
      <family val="2"/>
      <scheme val="minor"/>
    </font>
    <font>
      <sz val="11"/>
      <name val="Calibri"/>
      <family val="2"/>
      <scheme val="minor"/>
    </font>
    <font>
      <sz val="11"/>
      <name val="Calibri"/>
      <family val="2"/>
    </font>
    <font>
      <b/>
      <sz val="11"/>
      <name val="Calibri"/>
      <family val="2"/>
    </font>
    <font>
      <u/>
      <sz val="11"/>
      <name val="Calibri"/>
      <family val="2"/>
      <scheme val="minor"/>
    </font>
    <font>
      <i/>
      <sz val="11"/>
      <color theme="1"/>
      <name val="Calibri"/>
      <family val="2"/>
      <scheme val="minor"/>
    </font>
    <font>
      <sz val="11"/>
      <color rgb="FF000000"/>
      <name val="Calibri"/>
      <family val="2"/>
      <scheme val="minor"/>
    </font>
    <font>
      <b/>
      <sz val="11"/>
      <name val="Calibri"/>
      <family val="2"/>
      <scheme val="minor"/>
    </font>
    <font>
      <b/>
      <sz val="11"/>
      <color rgb="FF000000"/>
      <name val="Calibri"/>
      <family val="2"/>
      <scheme val="minor"/>
    </font>
    <font>
      <sz val="10"/>
      <color theme="1"/>
      <name val="Arial"/>
      <family val="2"/>
    </font>
    <font>
      <b/>
      <sz val="10"/>
      <color theme="0"/>
      <name val="Arial"/>
      <family val="2"/>
    </font>
    <font>
      <sz val="11"/>
      <color theme="1"/>
      <name val="Arial"/>
      <family val="2"/>
    </font>
    <font>
      <u/>
      <sz val="11"/>
      <color theme="1"/>
      <name val="Arial"/>
      <family val="2"/>
    </font>
    <font>
      <b/>
      <sz val="10"/>
      <color theme="1"/>
      <name val="Arial"/>
      <family val="2"/>
    </font>
    <font>
      <sz val="10"/>
      <color theme="0"/>
      <name val="Arial"/>
      <family val="2"/>
    </font>
    <font>
      <sz val="10"/>
      <color rgb="FF000000"/>
      <name val="Arial"/>
      <family val="2"/>
    </font>
    <font>
      <b/>
      <sz val="10"/>
      <color rgb="FF000000"/>
      <name val="Arial"/>
      <family val="2"/>
    </font>
    <font>
      <sz val="8"/>
      <color theme="1"/>
      <name val="Arial"/>
      <family val="2"/>
    </font>
    <font>
      <b/>
      <sz val="9"/>
      <color theme="1"/>
      <name val="Arial"/>
      <family val="2"/>
    </font>
    <font>
      <sz val="9"/>
      <color theme="1"/>
      <name val="Arial"/>
      <family val="2"/>
    </font>
    <font>
      <b/>
      <sz val="10"/>
      <name val="Arial"/>
      <family val="2"/>
    </font>
    <font>
      <b/>
      <sz val="10"/>
      <color theme="2" tint="-0.499984740745262"/>
      <name val="Arial"/>
      <family val="2"/>
    </font>
    <font>
      <b/>
      <sz val="16"/>
      <color rgb="FF000000"/>
      <name val="Calibri Light"/>
      <family val="2"/>
      <scheme val="major"/>
    </font>
    <font>
      <b/>
      <sz val="12"/>
      <color theme="1"/>
      <name val="Calibri Light"/>
      <family val="2"/>
      <scheme val="major"/>
    </font>
    <font>
      <b/>
      <sz val="16"/>
      <color rgb="FFFF0000"/>
      <name val="Calibri Light"/>
      <family val="2"/>
      <scheme val="major"/>
    </font>
  </fonts>
  <fills count="14">
    <fill>
      <patternFill patternType="none"/>
    </fill>
    <fill>
      <patternFill patternType="gray125"/>
    </fill>
    <fill>
      <patternFill patternType="solid">
        <fgColor theme="0" tint="-4.9989318521683403E-2"/>
        <bgColor indexed="64"/>
      </patternFill>
    </fill>
    <fill>
      <patternFill patternType="solid">
        <fgColor theme="2"/>
        <bgColor indexed="64"/>
      </patternFill>
    </fill>
    <fill>
      <patternFill patternType="solid">
        <fgColor theme="0"/>
        <bgColor indexed="64"/>
      </patternFill>
    </fill>
    <fill>
      <patternFill patternType="solid">
        <fgColor theme="9" tint="0.79998168889431442"/>
        <bgColor indexed="64"/>
      </patternFill>
    </fill>
    <fill>
      <patternFill patternType="solid">
        <fgColor rgb="FF00B0F0"/>
        <bgColor indexed="64"/>
      </patternFill>
    </fill>
    <fill>
      <patternFill patternType="solid">
        <fgColor theme="6"/>
        <bgColor indexed="64"/>
      </patternFill>
    </fill>
    <fill>
      <patternFill patternType="solid">
        <fgColor theme="6" tint="0.59999389629810485"/>
        <bgColor indexed="64"/>
      </patternFill>
    </fill>
    <fill>
      <patternFill patternType="solid">
        <fgColor theme="0" tint="-0.14999847407452621"/>
        <bgColor indexed="64"/>
      </patternFill>
    </fill>
    <fill>
      <patternFill patternType="solid">
        <fgColor theme="4" tint="0.39997558519241921"/>
        <bgColor indexed="64"/>
      </patternFill>
    </fill>
    <fill>
      <patternFill patternType="solid">
        <fgColor theme="9" tint="0.39997558519241921"/>
        <bgColor indexed="64"/>
      </patternFill>
    </fill>
    <fill>
      <patternFill patternType="solid">
        <fgColor theme="2" tint="-9.9978637043366805E-2"/>
        <bgColor indexed="64"/>
      </patternFill>
    </fill>
    <fill>
      <patternFill patternType="solid">
        <fgColor theme="2" tint="-0.249977111117893"/>
        <bgColor indexed="64"/>
      </patternFill>
    </fill>
  </fills>
  <borders count="30">
    <border>
      <left/>
      <right/>
      <top/>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style="medium">
        <color indexed="64"/>
      </left>
      <right/>
      <top/>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6">
    <xf numFmtId="0" fontId="0" fillId="0" borderId="0"/>
    <xf numFmtId="0" fontId="3" fillId="0" borderId="0"/>
    <xf numFmtId="9" fontId="3" fillId="0" borderId="0" applyFont="0" applyFill="0" applyBorder="0" applyAlignment="0" applyProtection="0"/>
    <xf numFmtId="9" fontId="18" fillId="0" borderId="0" applyFont="0" applyFill="0" applyBorder="0" applyAlignment="0" applyProtection="0"/>
    <xf numFmtId="0" fontId="2" fillId="0" borderId="0"/>
    <xf numFmtId="44" fontId="18" fillId="0" borderId="0" applyFont="0" applyFill="0" applyBorder="0" applyAlignment="0" applyProtection="0"/>
  </cellStyleXfs>
  <cellXfs count="199">
    <xf numFmtId="0" fontId="0" fillId="0" borderId="0" xfId="0"/>
    <xf numFmtId="0" fontId="4" fillId="2" borderId="0" xfId="0" applyFont="1" applyFill="1" applyAlignment="1">
      <alignment horizontal="left" vertical="top"/>
    </xf>
    <xf numFmtId="0" fontId="5" fillId="2" borderId="0" xfId="0" applyFont="1" applyFill="1" applyAlignment="1">
      <alignment horizontal="left" vertical="top"/>
    </xf>
    <xf numFmtId="0" fontId="5" fillId="2" borderId="0" xfId="0" applyFont="1" applyFill="1" applyAlignment="1">
      <alignment horizontal="left" vertical="top" wrapText="1"/>
    </xf>
    <xf numFmtId="0" fontId="5" fillId="3" borderId="0" xfId="0" applyFont="1" applyFill="1" applyAlignment="1">
      <alignment horizontal="left" vertical="top"/>
    </xf>
    <xf numFmtId="0" fontId="5" fillId="0" borderId="0" xfId="0" applyFont="1" applyAlignment="1">
      <alignment horizontal="left" vertical="top"/>
    </xf>
    <xf numFmtId="0" fontId="6" fillId="2" borderId="0" xfId="0" applyFont="1" applyFill="1" applyAlignment="1">
      <alignment horizontal="left" vertical="top"/>
    </xf>
    <xf numFmtId="0" fontId="5" fillId="3" borderId="0" xfId="0" applyFont="1" applyFill="1" applyAlignment="1">
      <alignment horizontal="left" vertical="top" wrapText="1"/>
    </xf>
    <xf numFmtId="0" fontId="5" fillId="0" borderId="0" xfId="0" applyFont="1" applyAlignment="1">
      <alignment horizontal="left" vertical="top" wrapText="1"/>
    </xf>
    <xf numFmtId="1" fontId="5" fillId="2" borderId="0" xfId="0" applyNumberFormat="1" applyFont="1" applyFill="1" applyAlignment="1">
      <alignment horizontal="left" vertical="top"/>
    </xf>
    <xf numFmtId="0" fontId="3" fillId="0" borderId="0" xfId="1"/>
    <xf numFmtId="0" fontId="3" fillId="4" borderId="0" xfId="1" applyFill="1"/>
    <xf numFmtId="0" fontId="10" fillId="4" borderId="0" xfId="1" applyFont="1" applyFill="1"/>
    <xf numFmtId="0" fontId="9" fillId="4" borderId="0" xfId="1" applyFont="1" applyFill="1"/>
    <xf numFmtId="0" fontId="17" fillId="9" borderId="17" xfId="1" applyFont="1" applyFill="1" applyBorder="1" applyAlignment="1">
      <alignment vertical="top" wrapText="1"/>
    </xf>
    <xf numFmtId="44" fontId="3" fillId="5" borderId="17" xfId="1" applyNumberFormat="1" applyFill="1" applyBorder="1" applyAlignment="1" applyProtection="1">
      <alignment horizontal="center"/>
      <protection locked="0"/>
    </xf>
    <xf numFmtId="0" fontId="15" fillId="9" borderId="17" xfId="1" applyFont="1" applyFill="1" applyBorder="1" applyAlignment="1">
      <alignment vertical="top" wrapText="1"/>
    </xf>
    <xf numFmtId="0" fontId="3" fillId="9" borderId="17" xfId="1" applyFill="1" applyBorder="1" applyAlignment="1">
      <alignment horizontal="center"/>
    </xf>
    <xf numFmtId="0" fontId="3" fillId="9" borderId="17" xfId="1" applyFill="1" applyBorder="1"/>
    <xf numFmtId="0" fontId="0" fillId="5" borderId="0" xfId="0" applyFill="1"/>
    <xf numFmtId="0" fontId="0" fillId="0" borderId="0" xfId="0" applyAlignment="1">
      <alignment horizontal="center" vertical="top"/>
    </xf>
    <xf numFmtId="0" fontId="0" fillId="5" borderId="0" xfId="0" applyFill="1" applyAlignment="1">
      <alignment horizontal="center" vertical="top"/>
    </xf>
    <xf numFmtId="165" fontId="0" fillId="0" borderId="0" xfId="0" applyNumberFormat="1"/>
    <xf numFmtId="165" fontId="0" fillId="5" borderId="0" xfId="0" applyNumberFormat="1" applyFill="1"/>
    <xf numFmtId="0" fontId="20" fillId="4" borderId="0" xfId="1" applyFont="1" applyFill="1"/>
    <xf numFmtId="0" fontId="0" fillId="4" borderId="0" xfId="0" applyFill="1"/>
    <xf numFmtId="0" fontId="0" fillId="4" borderId="0" xfId="0" applyFill="1" applyAlignment="1">
      <alignment horizontal="center" vertical="top"/>
    </xf>
    <xf numFmtId="165" fontId="0" fillId="4" borderId="0" xfId="0" applyNumberFormat="1" applyFill="1"/>
    <xf numFmtId="0" fontId="0" fillId="0" borderId="0" xfId="0" applyAlignment="1">
      <alignment horizontal="center" vertical="center"/>
    </xf>
    <xf numFmtId="0" fontId="0" fillId="4" borderId="0" xfId="0" applyFill="1" applyAlignment="1">
      <alignment horizontal="center" vertical="center"/>
    </xf>
    <xf numFmtId="165" fontId="0" fillId="0" borderId="0" xfId="0" applyNumberFormat="1" applyAlignment="1">
      <alignment horizontal="center" vertical="center" wrapText="1"/>
    </xf>
    <xf numFmtId="165" fontId="0" fillId="0" borderId="0" xfId="0" applyNumberFormat="1" applyAlignment="1">
      <alignment horizontal="center" vertical="center"/>
    </xf>
    <xf numFmtId="0" fontId="0" fillId="4" borderId="0" xfId="0" applyFill="1" applyAlignment="1">
      <alignment wrapText="1"/>
    </xf>
    <xf numFmtId="0" fontId="0" fillId="0" borderId="0" xfId="0" applyAlignment="1">
      <alignment wrapText="1"/>
    </xf>
    <xf numFmtId="0" fontId="19" fillId="6" borderId="17" xfId="1" applyFont="1" applyFill="1" applyBorder="1"/>
    <xf numFmtId="0" fontId="0" fillId="0" borderId="17" xfId="1" applyFont="1" applyBorder="1"/>
    <xf numFmtId="0" fontId="0" fillId="0" borderId="17" xfId="1" applyFont="1" applyBorder="1" applyAlignment="1">
      <alignment horizontal="center" vertical="center"/>
    </xf>
    <xf numFmtId="164" fontId="0" fillId="5" borderId="17" xfId="1" applyNumberFormat="1" applyFont="1" applyFill="1" applyBorder="1" applyProtection="1">
      <protection locked="0"/>
    </xf>
    <xf numFmtId="44" fontId="0" fillId="0" borderId="17" xfId="1" applyNumberFormat="1" applyFont="1" applyBorder="1"/>
    <xf numFmtId="0" fontId="0" fillId="4" borderId="0" xfId="1" applyFont="1" applyFill="1"/>
    <xf numFmtId="0" fontId="19" fillId="7" borderId="17" xfId="1" applyFont="1" applyFill="1" applyBorder="1" applyAlignment="1">
      <alignment horizontal="left"/>
    </xf>
    <xf numFmtId="0" fontId="19" fillId="7" borderId="17" xfId="1" applyFont="1" applyFill="1" applyBorder="1" applyAlignment="1">
      <alignment horizontal="center" vertical="center"/>
    </xf>
    <xf numFmtId="0" fontId="19" fillId="6" borderId="15" xfId="1" applyFont="1" applyFill="1" applyBorder="1" applyAlignment="1">
      <alignment horizontal="center" vertical="center"/>
    </xf>
    <xf numFmtId="0" fontId="19" fillId="6" borderId="15" xfId="1" applyFont="1" applyFill="1" applyBorder="1"/>
    <xf numFmtId="44" fontId="19" fillId="6" borderId="17" xfId="1" applyNumberFormat="1" applyFont="1" applyFill="1" applyBorder="1"/>
    <xf numFmtId="0" fontId="0" fillId="4" borderId="16" xfId="1" applyFont="1" applyFill="1" applyBorder="1" applyAlignment="1">
      <alignment horizontal="left" vertical="top"/>
    </xf>
    <xf numFmtId="0" fontId="0" fillId="0" borderId="29" xfId="1" applyFont="1" applyBorder="1" applyAlignment="1">
      <alignment horizontal="center" vertical="center"/>
    </xf>
    <xf numFmtId="164" fontId="0" fillId="5" borderId="29" xfId="1" applyNumberFormat="1" applyFont="1" applyFill="1" applyBorder="1" applyProtection="1">
      <protection locked="0"/>
    </xf>
    <xf numFmtId="0" fontId="0" fillId="0" borderId="27" xfId="1" applyFont="1" applyBorder="1" applyAlignment="1">
      <alignment horizontal="center" vertical="center"/>
    </xf>
    <xf numFmtId="164" fontId="0" fillId="5" borderId="27" xfId="1" applyNumberFormat="1" applyFont="1" applyFill="1" applyBorder="1" applyProtection="1">
      <protection locked="0"/>
    </xf>
    <xf numFmtId="0" fontId="0" fillId="4" borderId="27" xfId="1" applyFont="1" applyFill="1" applyBorder="1" applyAlignment="1">
      <alignment horizontal="center" vertical="center"/>
    </xf>
    <xf numFmtId="0" fontId="24" fillId="0" borderId="27" xfId="1" applyFont="1" applyBorder="1" applyAlignment="1">
      <alignment horizontal="center" vertical="center"/>
    </xf>
    <xf numFmtId="0" fontId="28" fillId="2" borderId="0" xfId="0" applyFont="1" applyFill="1" applyAlignment="1">
      <alignment horizontal="left" vertical="top" wrapText="1"/>
    </xf>
    <xf numFmtId="0" fontId="28" fillId="3" borderId="0" xfId="0" applyFont="1" applyFill="1" applyAlignment="1">
      <alignment horizontal="left" vertical="top" wrapText="1"/>
    </xf>
    <xf numFmtId="0" fontId="28" fillId="0" borderId="0" xfId="0" applyFont="1" applyAlignment="1">
      <alignment horizontal="left" vertical="top" wrapText="1"/>
    </xf>
    <xf numFmtId="0" fontId="27" fillId="4" borderId="1" xfId="0" applyFont="1" applyFill="1" applyBorder="1" applyAlignment="1">
      <alignment horizontal="left" vertical="top" wrapText="1"/>
    </xf>
    <xf numFmtId="0" fontId="27" fillId="4" borderId="7" xfId="0" applyFont="1" applyFill="1" applyBorder="1" applyAlignment="1">
      <alignment horizontal="left" vertical="top" wrapText="1"/>
    </xf>
    <xf numFmtId="0" fontId="27" fillId="4" borderId="10" xfId="0" applyFont="1" applyFill="1" applyBorder="1" applyAlignment="1">
      <alignment horizontal="left" vertical="top" wrapText="1"/>
    </xf>
    <xf numFmtId="0" fontId="28" fillId="2" borderId="0" xfId="0" applyFont="1" applyFill="1" applyAlignment="1">
      <alignment horizontal="left" vertical="top"/>
    </xf>
    <xf numFmtId="0" fontId="27" fillId="2" borderId="0" xfId="0" applyFont="1" applyFill="1" applyAlignment="1">
      <alignment horizontal="left" vertical="top"/>
    </xf>
    <xf numFmtId="0" fontId="28" fillId="3" borderId="0" xfId="0" applyFont="1" applyFill="1" applyAlignment="1">
      <alignment horizontal="left" vertical="top"/>
    </xf>
    <xf numFmtId="0" fontId="28" fillId="0" borderId="0" xfId="0" applyFont="1" applyAlignment="1">
      <alignment horizontal="left" vertical="top"/>
    </xf>
    <xf numFmtId="0" fontId="9" fillId="4" borderId="0" xfId="0" applyFont="1" applyFill="1"/>
    <xf numFmtId="0" fontId="10" fillId="4" borderId="0" xfId="0" applyFont="1" applyFill="1"/>
    <xf numFmtId="0" fontId="0" fillId="9" borderId="17" xfId="0" applyFill="1" applyBorder="1"/>
    <xf numFmtId="0" fontId="0" fillId="9" borderId="17" xfId="0" applyFill="1" applyBorder="1" applyAlignment="1">
      <alignment horizontal="center"/>
    </xf>
    <xf numFmtId="0" fontId="17" fillId="2" borderId="17" xfId="0" applyFont="1" applyFill="1" applyBorder="1" applyAlignment="1">
      <alignment vertical="top" wrapText="1"/>
    </xf>
    <xf numFmtId="0" fontId="15" fillId="2" borderId="17" xfId="0" applyFont="1" applyFill="1" applyBorder="1" applyAlignment="1">
      <alignment horizontal="center" vertical="center" wrapText="1"/>
    </xf>
    <xf numFmtId="44" fontId="15" fillId="2" borderId="17" xfId="0" applyNumberFormat="1" applyFont="1" applyFill="1" applyBorder="1" applyAlignment="1">
      <alignment vertical="top" wrapText="1"/>
    </xf>
    <xf numFmtId="44" fontId="0" fillId="5" borderId="17" xfId="0" applyNumberFormat="1" applyFill="1" applyBorder="1" applyProtection="1">
      <protection locked="0"/>
    </xf>
    <xf numFmtId="0" fontId="19" fillId="10" borderId="28" xfId="1" applyFont="1" applyFill="1" applyBorder="1" applyAlignment="1">
      <alignment horizontal="left" wrapText="1"/>
    </xf>
    <xf numFmtId="0" fontId="19" fillId="10" borderId="17" xfId="1" applyFont="1" applyFill="1" applyBorder="1" applyAlignment="1">
      <alignment horizontal="center" wrapText="1"/>
    </xf>
    <xf numFmtId="0" fontId="19" fillId="10" borderId="17" xfId="1" applyFont="1" applyFill="1" applyBorder="1" applyAlignment="1">
      <alignment horizontal="left"/>
    </xf>
    <xf numFmtId="0" fontId="19" fillId="10" borderId="17" xfId="1" applyFont="1" applyFill="1" applyBorder="1" applyAlignment="1">
      <alignment horizontal="center" vertical="center"/>
    </xf>
    <xf numFmtId="0" fontId="19" fillId="10" borderId="17" xfId="1" applyFont="1" applyFill="1" applyBorder="1"/>
    <xf numFmtId="0" fontId="0" fillId="10" borderId="17" xfId="1" applyFont="1" applyFill="1" applyBorder="1" applyAlignment="1">
      <alignment horizontal="center" vertical="center"/>
    </xf>
    <xf numFmtId="164" fontId="19" fillId="10" borderId="17" xfId="1" applyNumberFormat="1" applyFont="1" applyFill="1" applyBorder="1" applyAlignment="1">
      <alignment horizontal="left"/>
    </xf>
    <xf numFmtId="164" fontId="19" fillId="10" borderId="17" xfId="1" applyNumberFormat="1" applyFont="1" applyFill="1" applyBorder="1" applyAlignment="1">
      <alignment horizontal="center" vertical="center"/>
    </xf>
    <xf numFmtId="0" fontId="19" fillId="10" borderId="16" xfId="1" applyFont="1" applyFill="1" applyBorder="1" applyAlignment="1">
      <alignment horizontal="left" vertical="top"/>
    </xf>
    <xf numFmtId="0" fontId="23" fillId="10" borderId="0" xfId="1" applyFont="1" applyFill="1" applyAlignment="1">
      <alignment horizontal="center" vertical="center"/>
    </xf>
    <xf numFmtId="0" fontId="23" fillId="10" borderId="0" xfId="1" applyFont="1" applyFill="1"/>
    <xf numFmtId="0" fontId="0" fillId="0" borderId="16" xfId="1" applyFont="1" applyBorder="1"/>
    <xf numFmtId="0" fontId="27" fillId="11" borderId="2" xfId="0" applyFont="1" applyFill="1" applyBorder="1" applyAlignment="1">
      <alignment horizontal="left" vertical="top" wrapText="1"/>
    </xf>
    <xf numFmtId="0" fontId="27" fillId="11" borderId="3" xfId="0" applyFont="1" applyFill="1" applyBorder="1" applyAlignment="1">
      <alignment horizontal="left" vertical="top" wrapText="1"/>
    </xf>
    <xf numFmtId="0" fontId="27" fillId="11" borderId="4" xfId="0" applyFont="1" applyFill="1" applyBorder="1" applyAlignment="1">
      <alignment horizontal="left" vertical="top" wrapText="1"/>
    </xf>
    <xf numFmtId="164" fontId="7" fillId="11" borderId="17" xfId="0" applyNumberFormat="1" applyFont="1" applyFill="1" applyBorder="1" applyAlignment="1">
      <alignment horizontal="right"/>
    </xf>
    <xf numFmtId="164" fontId="7" fillId="11" borderId="17" xfId="1" applyNumberFormat="1" applyFont="1" applyFill="1" applyBorder="1" applyAlignment="1">
      <alignment horizontal="right"/>
    </xf>
    <xf numFmtId="0" fontId="24" fillId="4" borderId="27" xfId="1" applyFont="1" applyFill="1" applyBorder="1" applyAlignment="1">
      <alignment horizontal="center" vertical="center"/>
    </xf>
    <xf numFmtId="0" fontId="22" fillId="13" borderId="0" xfId="0" applyFont="1" applyFill="1"/>
    <xf numFmtId="0" fontId="0" fillId="13" borderId="0" xfId="0" applyFill="1" applyAlignment="1">
      <alignment horizontal="center" vertical="top"/>
    </xf>
    <xf numFmtId="165" fontId="0" fillId="13" borderId="0" xfId="0" applyNumberFormat="1" applyFill="1"/>
    <xf numFmtId="0" fontId="29" fillId="4" borderId="0" xfId="1" applyFont="1" applyFill="1" applyAlignment="1">
      <alignment horizontal="left"/>
    </xf>
    <xf numFmtId="0" fontId="29" fillId="4" borderId="0" xfId="1" applyFont="1" applyFill="1" applyAlignment="1">
      <alignment horizontal="center" vertical="center"/>
    </xf>
    <xf numFmtId="9" fontId="19" fillId="4" borderId="0" xfId="3" applyFont="1" applyFill="1" applyBorder="1" applyAlignment="1">
      <alignment horizontal="left"/>
    </xf>
    <xf numFmtId="0" fontId="22" fillId="0" borderId="0" xfId="0" applyFont="1" applyAlignment="1">
      <alignment horizontal="left"/>
    </xf>
    <xf numFmtId="0" fontId="24" fillId="5" borderId="27" xfId="1" applyFont="1" applyFill="1" applyBorder="1"/>
    <xf numFmtId="164" fontId="19" fillId="13" borderId="17" xfId="1" applyNumberFormat="1" applyFont="1" applyFill="1" applyBorder="1" applyAlignment="1">
      <alignment horizontal="left"/>
    </xf>
    <xf numFmtId="10" fontId="30" fillId="5" borderId="17" xfId="2" applyNumberFormat="1" applyFont="1" applyFill="1" applyBorder="1" applyAlignment="1" applyProtection="1">
      <alignment horizontal="right"/>
    </xf>
    <xf numFmtId="0" fontId="31" fillId="2" borderId="0" xfId="0" applyFont="1" applyFill="1" applyAlignment="1">
      <alignment horizontal="left" vertical="top"/>
    </xf>
    <xf numFmtId="0" fontId="32" fillId="2" borderId="0" xfId="0" applyFont="1" applyFill="1" applyAlignment="1">
      <alignment horizontal="left" vertical="top"/>
    </xf>
    <xf numFmtId="0" fontId="27" fillId="4" borderId="5" xfId="0" applyFont="1" applyFill="1" applyBorder="1" applyAlignment="1">
      <alignment horizontal="left" vertical="top" wrapText="1"/>
    </xf>
    <xf numFmtId="0" fontId="27" fillId="4" borderId="8" xfId="0" applyFont="1" applyFill="1" applyBorder="1" applyAlignment="1">
      <alignment horizontal="left" vertical="top" wrapText="1"/>
    </xf>
    <xf numFmtId="0" fontId="27" fillId="4" borderId="11" xfId="0" applyFont="1" applyFill="1" applyBorder="1" applyAlignment="1">
      <alignment horizontal="left" vertical="top" wrapText="1"/>
    </xf>
    <xf numFmtId="44" fontId="18" fillId="0" borderId="17" xfId="0" applyNumberFormat="1" applyFont="1" applyBorder="1" applyAlignment="1">
      <alignment horizontal="center" vertical="center" wrapText="1"/>
    </xf>
    <xf numFmtId="9" fontId="18" fillId="0" borderId="17" xfId="0" applyNumberFormat="1" applyFont="1" applyBorder="1" applyAlignment="1">
      <alignment horizontal="center" vertical="center" wrapText="1"/>
    </xf>
    <xf numFmtId="44" fontId="18" fillId="0" borderId="17" xfId="5" applyFont="1" applyBorder="1" applyAlignment="1">
      <alignment horizontal="center" vertical="center" wrapText="1"/>
    </xf>
    <xf numFmtId="0" fontId="18" fillId="0" borderId="17" xfId="0" applyFont="1" applyBorder="1" applyAlignment="1">
      <alignment horizontal="center" vertical="center" wrapText="1"/>
    </xf>
    <xf numFmtId="0" fontId="20" fillId="0" borderId="17" xfId="0" applyFont="1" applyBorder="1" applyAlignment="1">
      <alignment wrapText="1"/>
    </xf>
    <xf numFmtId="0" fontId="18" fillId="0" borderId="17" xfId="0" applyFont="1" applyBorder="1" applyAlignment="1">
      <alignment vertical="center" wrapText="1"/>
    </xf>
    <xf numFmtId="10" fontId="18" fillId="0" borderId="17" xfId="0" applyNumberFormat="1" applyFont="1" applyBorder="1" applyAlignment="1">
      <alignment horizontal="center" vertical="center" wrapText="1"/>
    </xf>
    <xf numFmtId="0" fontId="0" fillId="0" borderId="17" xfId="0" applyBorder="1" applyAlignment="1">
      <alignment vertical="center" wrapText="1"/>
    </xf>
    <xf numFmtId="0" fontId="20" fillId="0" borderId="17" xfId="0" applyFont="1" applyBorder="1" applyAlignment="1">
      <alignment vertical="top" wrapText="1"/>
    </xf>
    <xf numFmtId="0" fontId="26" fillId="0" borderId="17" xfId="0" applyFont="1" applyBorder="1" applyAlignment="1">
      <alignment vertical="center"/>
    </xf>
    <xf numFmtId="0" fontId="0" fillId="0" borderId="17" xfId="0" applyBorder="1"/>
    <xf numFmtId="0" fontId="18" fillId="0" borderId="17" xfId="0" applyFont="1" applyBorder="1" applyAlignment="1">
      <alignment vertical="center"/>
    </xf>
    <xf numFmtId="0" fontId="1" fillId="4" borderId="0" xfId="1" applyFont="1" applyFill="1"/>
    <xf numFmtId="44" fontId="1" fillId="5" borderId="17" xfId="1" applyNumberFormat="1" applyFont="1" applyFill="1" applyBorder="1" applyAlignment="1" applyProtection="1">
      <alignment horizontal="center"/>
      <protection locked="0"/>
    </xf>
    <xf numFmtId="0" fontId="33" fillId="2" borderId="0" xfId="0" applyFont="1" applyFill="1" applyAlignment="1">
      <alignment horizontal="left" vertical="top"/>
    </xf>
    <xf numFmtId="49" fontId="10" fillId="4" borderId="0" xfId="1" applyNumberFormat="1" applyFont="1" applyFill="1" applyAlignment="1">
      <alignment horizontal="left"/>
    </xf>
    <xf numFmtId="0" fontId="10" fillId="4" borderId="0" xfId="1" applyFont="1" applyFill="1" applyAlignment="1">
      <alignment horizontal="center" vertical="center"/>
    </xf>
    <xf numFmtId="2" fontId="0" fillId="4" borderId="0" xfId="2" applyNumberFormat="1" applyFont="1" applyFill="1" applyBorder="1" applyProtection="1"/>
    <xf numFmtId="0" fontId="8" fillId="9" borderId="0" xfId="1" applyFont="1" applyFill="1" applyAlignment="1">
      <alignment wrapText="1"/>
    </xf>
    <xf numFmtId="0" fontId="3" fillId="4" borderId="16" xfId="1" applyFill="1" applyBorder="1"/>
    <xf numFmtId="0" fontId="3" fillId="4" borderId="15" xfId="1" applyFill="1" applyBorder="1"/>
    <xf numFmtId="9" fontId="10" fillId="5" borderId="17" xfId="3" applyFont="1" applyFill="1" applyBorder="1" applyAlignment="1" applyProtection="1">
      <alignment horizontal="center" vertical="center"/>
      <protection locked="0"/>
    </xf>
    <xf numFmtId="0" fontId="18" fillId="0" borderId="17" xfId="0" applyFont="1" applyBorder="1" applyAlignment="1">
      <alignment horizontal="center" vertical="center" wrapText="1"/>
    </xf>
    <xf numFmtId="0" fontId="0" fillId="0" borderId="17" xfId="0" applyBorder="1" applyAlignment="1">
      <alignment vertical="center" wrapText="1"/>
    </xf>
    <xf numFmtId="0" fontId="18" fillId="0" borderId="17" xfId="0" applyFont="1" applyBorder="1" applyAlignment="1">
      <alignment vertical="center" wrapText="1"/>
    </xf>
    <xf numFmtId="9" fontId="18" fillId="0" borderId="17" xfId="0" applyNumberFormat="1" applyFont="1" applyBorder="1" applyAlignment="1">
      <alignment horizontal="center" vertical="center" wrapText="1"/>
    </xf>
    <xf numFmtId="0" fontId="25" fillId="11" borderId="17" xfId="0" applyFont="1" applyFill="1" applyBorder="1" applyAlignment="1">
      <alignment horizontal="center" vertical="center" wrapText="1"/>
    </xf>
    <xf numFmtId="44" fontId="18" fillId="0" borderId="17" xfId="0" applyNumberFormat="1" applyFont="1" applyBorder="1" applyAlignment="1">
      <alignment horizontal="center" vertical="center" wrapText="1"/>
    </xf>
    <xf numFmtId="0" fontId="27" fillId="4" borderId="5" xfId="0" applyFont="1" applyFill="1" applyBorder="1" applyAlignment="1">
      <alignment horizontal="center" vertical="top" wrapText="1"/>
    </xf>
    <xf numFmtId="0" fontId="27" fillId="4" borderId="13" xfId="0" applyFont="1" applyFill="1" applyBorder="1" applyAlignment="1">
      <alignment horizontal="center" vertical="top" wrapText="1"/>
    </xf>
    <xf numFmtId="0" fontId="27" fillId="4" borderId="6" xfId="0" applyFont="1" applyFill="1" applyBorder="1" applyAlignment="1">
      <alignment horizontal="center" vertical="top" wrapText="1"/>
    </xf>
    <xf numFmtId="0" fontId="27" fillId="4" borderId="8" xfId="0" applyFont="1" applyFill="1" applyBorder="1" applyAlignment="1">
      <alignment horizontal="center" vertical="top" wrapText="1"/>
    </xf>
    <xf numFmtId="0" fontId="27" fillId="4" borderId="0" xfId="0" applyFont="1" applyFill="1" applyAlignment="1">
      <alignment horizontal="center" vertical="top" wrapText="1"/>
    </xf>
    <xf numFmtId="0" fontId="27" fillId="4" borderId="9" xfId="0" applyFont="1" applyFill="1" applyBorder="1" applyAlignment="1">
      <alignment horizontal="center" vertical="top" wrapText="1"/>
    </xf>
    <xf numFmtId="0" fontId="27" fillId="4" borderId="11" xfId="0" applyFont="1" applyFill="1" applyBorder="1" applyAlignment="1">
      <alignment horizontal="center" vertical="top" wrapText="1"/>
    </xf>
    <xf numFmtId="0" fontId="27" fillId="4" borderId="14" xfId="0" applyFont="1" applyFill="1" applyBorder="1" applyAlignment="1">
      <alignment horizontal="center" vertical="top" wrapText="1"/>
    </xf>
    <xf numFmtId="0" fontId="27" fillId="4" borderId="12" xfId="0" applyFont="1" applyFill="1" applyBorder="1" applyAlignment="1">
      <alignment horizontal="center" vertical="top" wrapText="1"/>
    </xf>
    <xf numFmtId="0" fontId="27" fillId="4" borderId="5" xfId="0" applyFont="1" applyFill="1" applyBorder="1" applyAlignment="1">
      <alignment horizontal="left" vertical="top" wrapText="1"/>
    </xf>
    <xf numFmtId="0" fontId="27" fillId="4" borderId="6" xfId="0" applyFont="1" applyFill="1" applyBorder="1" applyAlignment="1">
      <alignment horizontal="left" vertical="top" wrapText="1"/>
    </xf>
    <xf numFmtId="0" fontId="27" fillId="4" borderId="8" xfId="0" applyFont="1" applyFill="1" applyBorder="1" applyAlignment="1">
      <alignment horizontal="left" vertical="top" wrapText="1"/>
    </xf>
    <xf numFmtId="0" fontId="27" fillId="4" borderId="9" xfId="0" applyFont="1" applyFill="1" applyBorder="1" applyAlignment="1">
      <alignment horizontal="left" vertical="top" wrapText="1"/>
    </xf>
    <xf numFmtId="0" fontId="27" fillId="4" borderId="11" xfId="0" applyFont="1" applyFill="1" applyBorder="1" applyAlignment="1">
      <alignment horizontal="left" vertical="top" wrapText="1"/>
    </xf>
    <xf numFmtId="0" fontId="27" fillId="4" borderId="12" xfId="0" applyFont="1" applyFill="1" applyBorder="1" applyAlignment="1">
      <alignment horizontal="left" vertical="top" wrapText="1"/>
    </xf>
    <xf numFmtId="0" fontId="20" fillId="8" borderId="23" xfId="1" applyFont="1" applyFill="1" applyBorder="1" applyAlignment="1">
      <alignment vertical="center" wrapText="1"/>
    </xf>
    <xf numFmtId="0" fontId="20" fillId="8" borderId="0" xfId="1" applyFont="1" applyFill="1" applyAlignment="1">
      <alignment vertical="center" wrapText="1"/>
    </xf>
    <xf numFmtId="0" fontId="20" fillId="8" borderId="22" xfId="1" applyFont="1" applyFill="1" applyBorder="1" applyAlignment="1">
      <alignment vertical="center" wrapText="1"/>
    </xf>
    <xf numFmtId="0" fontId="20" fillId="8" borderId="23" xfId="1" applyFont="1" applyFill="1" applyBorder="1" applyAlignment="1">
      <alignment horizontal="left" vertical="top" wrapText="1"/>
    </xf>
    <xf numFmtId="0" fontId="20" fillId="8" borderId="0" xfId="1" applyFont="1" applyFill="1" applyAlignment="1">
      <alignment horizontal="left" vertical="top" wrapText="1"/>
    </xf>
    <xf numFmtId="0" fontId="20" fillId="8" borderId="22" xfId="1" applyFont="1" applyFill="1" applyBorder="1" applyAlignment="1">
      <alignment horizontal="left" vertical="top" wrapText="1"/>
    </xf>
    <xf numFmtId="0" fontId="20" fillId="8" borderId="21" xfId="1" applyFont="1" applyFill="1" applyBorder="1"/>
    <xf numFmtId="0" fontId="20" fillId="8" borderId="20" xfId="1" applyFont="1" applyFill="1" applyBorder="1"/>
    <xf numFmtId="0" fontId="20" fillId="8" borderId="19" xfId="1" applyFont="1" applyFill="1" applyBorder="1"/>
    <xf numFmtId="0" fontId="20" fillId="8" borderId="26" xfId="1" applyFont="1" applyFill="1" applyBorder="1"/>
    <xf numFmtId="0" fontId="20" fillId="8" borderId="25" xfId="1" applyFont="1" applyFill="1" applyBorder="1"/>
    <xf numFmtId="0" fontId="20" fillId="8" borderId="24" xfId="1" applyFont="1" applyFill="1" applyBorder="1"/>
    <xf numFmtId="0" fontId="20" fillId="8" borderId="23" xfId="1" applyFont="1" applyFill="1" applyBorder="1"/>
    <xf numFmtId="0" fontId="20" fillId="8" borderId="0" xfId="1" applyFont="1" applyFill="1"/>
    <xf numFmtId="0" fontId="20" fillId="8" borderId="22" xfId="1" applyFont="1" applyFill="1" applyBorder="1"/>
    <xf numFmtId="0" fontId="20" fillId="8" borderId="26" xfId="1" applyFont="1" applyFill="1" applyBorder="1" applyAlignment="1">
      <alignment vertical="top"/>
    </xf>
    <xf numFmtId="0" fontId="20" fillId="8" borderId="25" xfId="1" applyFont="1" applyFill="1" applyBorder="1" applyAlignment="1">
      <alignment vertical="top"/>
    </xf>
    <xf numFmtId="0" fontId="20" fillId="8" borderId="24" xfId="1" applyFont="1" applyFill="1" applyBorder="1" applyAlignment="1">
      <alignment vertical="top"/>
    </xf>
    <xf numFmtId="0" fontId="20" fillId="8" borderId="23" xfId="1" applyFont="1" applyFill="1" applyBorder="1" applyAlignment="1">
      <alignment vertical="top"/>
    </xf>
    <xf numFmtId="0" fontId="20" fillId="8" borderId="0" xfId="1" applyFont="1" applyFill="1" applyAlignment="1">
      <alignment vertical="top"/>
    </xf>
    <xf numFmtId="0" fontId="20" fillId="8" borderId="22" xfId="1" applyFont="1" applyFill="1" applyBorder="1" applyAlignment="1">
      <alignment vertical="top"/>
    </xf>
    <xf numFmtId="0" fontId="20" fillId="8" borderId="23" xfId="1" applyFont="1" applyFill="1" applyBorder="1" applyAlignment="1">
      <alignment vertical="top" wrapText="1"/>
    </xf>
    <xf numFmtId="0" fontId="20" fillId="8" borderId="0" xfId="1" applyFont="1" applyFill="1" applyAlignment="1">
      <alignment vertical="top" wrapText="1"/>
    </xf>
    <xf numFmtId="0" fontId="20" fillId="8" borderId="22" xfId="1" applyFont="1" applyFill="1" applyBorder="1" applyAlignment="1">
      <alignment vertical="top" wrapText="1"/>
    </xf>
    <xf numFmtId="0" fontId="20" fillId="8" borderId="21" xfId="1" applyFont="1" applyFill="1" applyBorder="1" applyAlignment="1">
      <alignment vertical="top"/>
    </xf>
    <xf numFmtId="0" fontId="20" fillId="8" borderId="20" xfId="1" applyFont="1" applyFill="1" applyBorder="1" applyAlignment="1">
      <alignment vertical="top"/>
    </xf>
    <xf numFmtId="0" fontId="20" fillId="8" borderId="19" xfId="1" applyFont="1" applyFill="1" applyBorder="1" applyAlignment="1">
      <alignment vertical="top"/>
    </xf>
    <xf numFmtId="49" fontId="10" fillId="9" borderId="16" xfId="1" applyNumberFormat="1" applyFont="1" applyFill="1" applyBorder="1" applyAlignment="1">
      <alignment horizontal="center" wrapText="1"/>
    </xf>
    <xf numFmtId="49" fontId="10" fillId="9" borderId="18" xfId="1" applyNumberFormat="1" applyFont="1" applyFill="1" applyBorder="1" applyAlignment="1">
      <alignment horizontal="center" wrapText="1"/>
    </xf>
    <xf numFmtId="49" fontId="10" fillId="9" borderId="15" xfId="1" applyNumberFormat="1" applyFont="1" applyFill="1" applyBorder="1" applyAlignment="1">
      <alignment horizontal="center" wrapText="1"/>
    </xf>
    <xf numFmtId="0" fontId="16" fillId="11" borderId="16" xfId="1" applyFont="1" applyFill="1" applyBorder="1" applyAlignment="1">
      <alignment horizontal="left" vertical="center"/>
    </xf>
    <xf numFmtId="0" fontId="10" fillId="11" borderId="18" xfId="1" applyFont="1" applyFill="1" applyBorder="1" applyAlignment="1">
      <alignment horizontal="left" vertical="center"/>
    </xf>
    <xf numFmtId="0" fontId="10" fillId="11" borderId="15" xfId="1" applyFont="1" applyFill="1" applyBorder="1" applyAlignment="1">
      <alignment horizontal="left" vertical="center"/>
    </xf>
    <xf numFmtId="0" fontId="11" fillId="12" borderId="16" xfId="1" applyFont="1" applyFill="1" applyBorder="1" applyAlignment="1">
      <alignment wrapText="1"/>
    </xf>
    <xf numFmtId="0" fontId="10" fillId="12" borderId="18" xfId="1" applyFont="1" applyFill="1" applyBorder="1" applyAlignment="1">
      <alignment wrapText="1"/>
    </xf>
    <xf numFmtId="0" fontId="10" fillId="12" borderId="15" xfId="1" applyFont="1" applyFill="1" applyBorder="1" applyAlignment="1">
      <alignment wrapText="1"/>
    </xf>
    <xf numFmtId="49" fontId="10" fillId="9" borderId="16" xfId="0" applyNumberFormat="1" applyFont="1" applyFill="1" applyBorder="1" applyAlignment="1">
      <alignment horizontal="center" wrapText="1"/>
    </xf>
    <xf numFmtId="49" fontId="10" fillId="9" borderId="18" xfId="0" applyNumberFormat="1" applyFont="1" applyFill="1" applyBorder="1" applyAlignment="1">
      <alignment horizontal="center" wrapText="1"/>
    </xf>
    <xf numFmtId="0" fontId="0" fillId="0" borderId="18" xfId="0" applyBorder="1" applyAlignment="1">
      <alignment horizontal="center" wrapText="1"/>
    </xf>
    <xf numFmtId="0" fontId="0" fillId="0" borderId="15" xfId="0" applyBorder="1" applyAlignment="1">
      <alignment horizontal="center" wrapText="1"/>
    </xf>
    <xf numFmtId="0" fontId="7" fillId="11" borderId="16" xfId="0" applyFont="1" applyFill="1" applyBorder="1" applyAlignment="1">
      <alignment horizontal="left"/>
    </xf>
    <xf numFmtId="0" fontId="7" fillId="11" borderId="18" xfId="0" applyFont="1" applyFill="1" applyBorder="1" applyAlignment="1">
      <alignment horizontal="left"/>
    </xf>
    <xf numFmtId="0" fontId="0" fillId="11" borderId="15" xfId="0" applyFill="1" applyBorder="1"/>
    <xf numFmtId="0" fontId="17" fillId="9" borderId="16" xfId="0" applyFont="1" applyFill="1" applyBorder="1" applyAlignment="1">
      <alignment vertical="center" wrapText="1"/>
    </xf>
    <xf numFmtId="0" fontId="0" fillId="0" borderId="18" xfId="0" applyBorder="1"/>
    <xf numFmtId="0" fontId="0" fillId="0" borderId="15" xfId="0" applyBorder="1"/>
    <xf numFmtId="0" fontId="14" fillId="4" borderId="0" xfId="0" applyFont="1" applyFill="1" applyAlignment="1">
      <alignment wrapText="1"/>
    </xf>
    <xf numFmtId="0" fontId="0" fillId="0" borderId="0" xfId="0" applyAlignment="1">
      <alignment wrapText="1"/>
    </xf>
    <xf numFmtId="0" fontId="3" fillId="0" borderId="18" xfId="1" applyBorder="1" applyAlignment="1">
      <alignment horizontal="center" wrapText="1"/>
    </xf>
    <xf numFmtId="0" fontId="3" fillId="0" borderId="15" xfId="1" applyBorder="1" applyAlignment="1">
      <alignment horizontal="center" wrapText="1"/>
    </xf>
    <xf numFmtId="0" fontId="7" fillId="11" borderId="16" xfId="1" applyFont="1" applyFill="1" applyBorder="1" applyAlignment="1">
      <alignment horizontal="left"/>
    </xf>
    <xf numFmtId="0" fontId="7" fillId="11" borderId="15" xfId="1" applyFont="1" applyFill="1" applyBorder="1" applyAlignment="1">
      <alignment horizontal="left"/>
    </xf>
    <xf numFmtId="0" fontId="15" fillId="12" borderId="0" xfId="1" applyFont="1" applyFill="1" applyAlignment="1">
      <alignment horizontal="left" vertical="top" wrapText="1"/>
    </xf>
  </cellXfs>
  <cellStyles count="6">
    <cellStyle name="Procent" xfId="3" builtinId="5"/>
    <cellStyle name="Procent 2" xfId="2" xr:uid="{49C77B36-1F43-4D81-B277-68B0C86D7C8E}"/>
    <cellStyle name="Standaard" xfId="0" builtinId="0"/>
    <cellStyle name="Standaard 2" xfId="1" xr:uid="{911FBD65-89E6-486C-BBA1-26935424039C}"/>
    <cellStyle name="Standaard 3" xfId="4" xr:uid="{EC313E08-A3D3-4553-BA08-BC986A21F91C}"/>
    <cellStyle name="Valuta" xfId="5" builtinId="4"/>
  </cellStyles>
  <dxfs count="9">
    <dxf>
      <font>
        <strike val="0"/>
        <outline val="0"/>
        <shadow val="0"/>
        <vertAlign val="baseline"/>
        <sz val="10"/>
        <name val="Arial"/>
        <family val="2"/>
        <scheme val="none"/>
      </font>
      <fill>
        <patternFill patternType="solid">
          <fgColor indexed="64"/>
          <bgColor theme="0"/>
        </patternFill>
      </fill>
      <alignment horizontal="left" vertical="top" textRotation="0" wrapText="0" indent="0" justifyLastLine="0" shrinkToFit="0" readingOrder="0"/>
      <border diagonalUp="0" diagonalDown="0" outline="0">
        <left style="thin">
          <color indexed="64"/>
        </left>
        <right/>
        <top style="thin">
          <color indexed="64"/>
        </top>
        <bottom style="thin">
          <color indexed="64"/>
        </bottom>
      </border>
    </dxf>
    <dxf>
      <border outline="0">
        <top style="thin">
          <color indexed="64"/>
        </top>
      </border>
    </dxf>
    <dxf>
      <font>
        <strike val="0"/>
        <outline val="0"/>
        <shadow val="0"/>
        <vertAlign val="baseline"/>
        <sz val="10"/>
        <name val="Arial"/>
        <family val="2"/>
        <scheme val="none"/>
      </font>
      <fill>
        <patternFill patternType="solid">
          <fgColor indexed="64"/>
          <bgColor theme="0"/>
        </patternFill>
      </fill>
      <alignment horizontal="left" vertical="top" textRotation="0" wrapText="0" indent="0" justifyLastLine="0" shrinkToFit="0" readingOrder="0"/>
    </dxf>
    <dxf>
      <border outline="0">
        <bottom style="thin">
          <color indexed="64"/>
        </bottom>
      </border>
    </dxf>
    <dxf>
      <font>
        <b/>
        <i val="0"/>
        <strike val="0"/>
        <condense val="0"/>
        <extend val="0"/>
        <outline val="0"/>
        <shadow val="0"/>
        <u val="none"/>
        <vertAlign val="baseline"/>
        <sz val="10"/>
        <color theme="0"/>
        <name val="Arial"/>
        <family val="2"/>
        <scheme val="none"/>
      </font>
      <fill>
        <patternFill patternType="solid">
          <fgColor indexed="64"/>
          <bgColor rgb="FF00B0F0"/>
        </patternFill>
      </fill>
      <alignment horizontal="left" vertical="bottom" textRotation="0" wrapText="1" indent="0" justifyLastLine="0" shrinkToFit="0" readingOrder="0"/>
    </dxf>
    <dxf>
      <numFmt numFmtId="165" formatCode="_ [$€-2]\ * #,##0.00_ ;_ [$€-2]\ * \-#,##0.00_ ;_ [$€-2]\ * &quot;-&quot;??_ ;_ @_ "/>
    </dxf>
    <dxf>
      <numFmt numFmtId="165" formatCode="_ [$€-2]\ * #,##0.00_ ;_ [$€-2]\ * \-#,##0.00_ ;_ [$€-2]\ * &quot;-&quot;??_ ;_ @_ "/>
    </dxf>
    <dxf>
      <alignment horizontal="center" vertical="top"/>
    </dxf>
    <dxf>
      <alignment horizontal="center" vertical="center" textRotation="0" indent="0" justifyLastLine="0" shrinkToFit="0" readingOrder="0"/>
    </dxf>
  </dxfs>
  <tableStyles count="0" defaultTableStyle="TableStyleMedium2" defaultPivotStyle="PivotStyleLight16"/>
  <colors>
    <mruColors>
      <color rgb="FFCC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10</xdr:col>
      <xdr:colOff>1005568</xdr:colOff>
      <xdr:row>0</xdr:row>
      <xdr:rowOff>0</xdr:rowOff>
    </xdr:from>
    <xdr:to>
      <xdr:col>12</xdr:col>
      <xdr:colOff>1634</xdr:colOff>
      <xdr:row>11</xdr:row>
      <xdr:rowOff>39490</xdr:rowOff>
    </xdr:to>
    <xdr:pic>
      <xdr:nvPicPr>
        <xdr:cNvPr id="2" name="Huisstijlvormen">
          <a:extLst>
            <a:ext uri="{FF2B5EF4-FFF2-40B4-BE49-F238E27FC236}">
              <a16:creationId xmlns:a16="http://schemas.microsoft.com/office/drawing/2014/main" id="{610105E9-B5CB-4470-8BF6-32E667E3EE03}"/>
            </a:ext>
          </a:extLst>
        </xdr:cNvPr>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0699297" y="0"/>
          <a:ext cx="3704136" cy="2787287"/>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4D83AC6-88F3-4046-B21E-0FF0AD51C2D9}" name="Tabel1" displayName="Tabel1" ref="B7:E70" totalsRowShown="0" headerRowDxfId="8">
  <autoFilter ref="B7:E70" xr:uid="{C4D83AC6-88F3-4046-B21E-0FF0AD51C2D9}"/>
  <tableColumns count="4">
    <tableColumn id="1" xr3:uid="{D92B781C-67CE-49FD-949A-97C9E88672A9}" name="Basisinventaris"/>
    <tableColumn id="2" xr3:uid="{509457B7-3663-44FB-B529-C40B3FDB3502}" name="Fictief Aantal" dataDxfId="7"/>
    <tableColumn id="3" xr3:uid="{D14F49DF-00DC-49BA-B841-D61DC260BDE7}" name="Bruto (catalogus)prijs _x000a_per stuk (ex BTW)" dataDxfId="6"/>
    <tableColumn id="4" xr3:uid="{7D659113-471E-488E-A109-2EFFFE69E637}" name="Totaalprijs" dataDxfId="5"/>
  </tableColumns>
  <tableStyleInfo name="TableStyleLight14"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06ED12E-42C6-4DD3-90A6-80D6AF4EE512}" name="Tabel2" displayName="Tabel2" ref="B7:B86" totalsRowShown="0" headerRowDxfId="4" dataDxfId="2" headerRowBorderDxfId="3" tableBorderDxfId="1" headerRowCellStyle="Standaard 2" dataCellStyle="Standaard 2">
  <autoFilter ref="B7:B86" xr:uid="{C06ED12E-42C6-4DD3-90A6-80D6AF4EE512}"/>
  <tableColumns count="1">
    <tableColumn id="1" xr3:uid="{72F09F98-F47E-4007-A900-FE989AB996DB}" name="Klein sport en spelmateriaal" dataDxfId="0" dataCellStyle="Standaard 2"/>
  </tableColumns>
  <tableStyleInfo name="TableStyleLight13"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3F88E8-F9FC-41A8-92BE-D1096D15A185}">
  <dimension ref="A1:BL77"/>
  <sheetViews>
    <sheetView zoomScale="80" zoomScaleNormal="80" workbookViewId="0">
      <selection activeCell="E8" sqref="E8"/>
    </sheetView>
  </sheetViews>
  <sheetFormatPr defaultColWidth="8.81640625" defaultRowHeight="13" x14ac:dyDescent="0.25"/>
  <cols>
    <col min="1" max="1" width="13.54296875" style="8" customWidth="1"/>
    <col min="2" max="2" width="67.7265625" style="8" bestFit="1" customWidth="1"/>
    <col min="3" max="3" width="16.1796875" style="8" customWidth="1"/>
    <col min="4" max="5" width="17.26953125" style="8" customWidth="1"/>
    <col min="6" max="6" width="18.26953125" style="8" customWidth="1"/>
    <col min="7" max="7" width="17.54296875" style="3" customWidth="1"/>
    <col min="8" max="8" width="22.7265625" style="3" customWidth="1"/>
    <col min="9" max="9" width="10" style="3" customWidth="1"/>
    <col min="10" max="10" width="8.81640625" style="3"/>
    <col min="11" max="11" width="17.54296875" style="3" customWidth="1"/>
    <col min="12" max="12" width="51.81640625" style="3" customWidth="1"/>
    <col min="13" max="40" width="8.81640625" style="3"/>
    <col min="41" max="64" width="8.81640625" style="7"/>
    <col min="65" max="16384" width="8.81640625" style="8"/>
  </cols>
  <sheetData>
    <row r="1" spans="1:64" s="5" customFormat="1" ht="21" x14ac:dyDescent="0.25">
      <c r="A1" s="98" t="s">
        <v>0</v>
      </c>
      <c r="B1" s="2"/>
      <c r="C1" s="2"/>
      <c r="D1" s="2"/>
      <c r="E1" s="2"/>
      <c r="F1" s="2"/>
      <c r="G1" s="2"/>
      <c r="H1" s="2"/>
      <c r="I1" s="2"/>
      <c r="J1" s="2"/>
      <c r="K1" s="2"/>
      <c r="L1" s="2"/>
      <c r="M1" s="2"/>
      <c r="N1" s="2"/>
      <c r="O1" s="2"/>
      <c r="P1" s="2"/>
      <c r="Q1" s="2"/>
      <c r="R1" s="2"/>
      <c r="S1" s="3"/>
      <c r="T1" s="3"/>
      <c r="U1" s="3"/>
      <c r="V1" s="3"/>
      <c r="W1" s="3"/>
      <c r="X1" s="3"/>
      <c r="Y1" s="3"/>
      <c r="Z1" s="3"/>
      <c r="AA1" s="3"/>
      <c r="AB1" s="3"/>
      <c r="AC1" s="3"/>
      <c r="AD1" s="3"/>
      <c r="AE1" s="3"/>
      <c r="AF1" s="3"/>
      <c r="AG1" s="3"/>
      <c r="AH1" s="3"/>
      <c r="AI1" s="3"/>
      <c r="AJ1" s="3"/>
      <c r="AK1" s="3"/>
      <c r="AL1" s="3"/>
      <c r="AM1" s="3"/>
      <c r="AN1" s="3"/>
      <c r="AO1" s="4"/>
      <c r="AP1" s="4"/>
      <c r="AQ1" s="4"/>
      <c r="AR1" s="4"/>
      <c r="AS1" s="4"/>
      <c r="AT1" s="4"/>
      <c r="AU1" s="4"/>
      <c r="AV1" s="4"/>
      <c r="AW1" s="4"/>
      <c r="AX1" s="4"/>
      <c r="AY1" s="4"/>
      <c r="AZ1" s="4"/>
      <c r="BA1" s="4"/>
      <c r="BB1" s="4"/>
      <c r="BC1" s="4"/>
      <c r="BD1" s="4"/>
      <c r="BE1" s="4"/>
      <c r="BF1" s="4"/>
      <c r="BG1" s="4"/>
      <c r="BH1" s="4"/>
      <c r="BI1" s="4"/>
      <c r="BJ1" s="4"/>
      <c r="BK1" s="4"/>
      <c r="BL1" s="4"/>
    </row>
    <row r="2" spans="1:64" s="5" customFormat="1" ht="25" customHeight="1" x14ac:dyDescent="0.25">
      <c r="A2" s="117" t="s">
        <v>160</v>
      </c>
      <c r="B2" s="2"/>
      <c r="C2" s="2"/>
      <c r="D2" s="2"/>
      <c r="E2" s="2"/>
      <c r="F2" s="2"/>
      <c r="G2" s="2"/>
      <c r="H2" s="2"/>
      <c r="I2" s="2"/>
      <c r="J2" s="2"/>
      <c r="K2" s="2"/>
      <c r="L2" s="2"/>
      <c r="M2" s="2"/>
      <c r="N2" s="2"/>
      <c r="O2" s="2"/>
      <c r="P2" s="2"/>
      <c r="Q2" s="2"/>
      <c r="R2" s="2"/>
      <c r="S2" s="3"/>
      <c r="T2" s="3"/>
      <c r="U2" s="3"/>
      <c r="V2" s="3"/>
      <c r="W2" s="3"/>
      <c r="X2" s="3"/>
      <c r="Y2" s="3"/>
      <c r="Z2" s="3"/>
      <c r="AA2" s="3"/>
      <c r="AB2" s="3"/>
      <c r="AC2" s="3"/>
      <c r="AD2" s="3"/>
      <c r="AE2" s="3"/>
      <c r="AF2" s="3"/>
      <c r="AG2" s="3"/>
      <c r="AH2" s="3"/>
      <c r="AI2" s="3"/>
      <c r="AJ2" s="3"/>
      <c r="AK2" s="3"/>
      <c r="AL2" s="3"/>
      <c r="AM2" s="3"/>
      <c r="AN2" s="3"/>
      <c r="AO2" s="4"/>
      <c r="AP2" s="4"/>
      <c r="AQ2" s="4"/>
      <c r="AR2" s="4"/>
      <c r="AS2" s="4"/>
      <c r="AT2" s="4"/>
      <c r="AU2" s="4"/>
      <c r="AV2" s="4"/>
      <c r="AW2" s="4"/>
      <c r="AX2" s="4"/>
      <c r="AY2" s="4"/>
      <c r="AZ2" s="4"/>
      <c r="BA2" s="4"/>
      <c r="BB2" s="4"/>
      <c r="BC2" s="4"/>
      <c r="BD2" s="4"/>
      <c r="BE2" s="4"/>
      <c r="BF2" s="4"/>
      <c r="BG2" s="4"/>
      <c r="BH2" s="4"/>
      <c r="BI2" s="4"/>
      <c r="BJ2" s="4"/>
      <c r="BK2" s="4"/>
      <c r="BL2" s="4"/>
    </row>
    <row r="3" spans="1:64" s="5" customFormat="1" ht="5.65" customHeight="1" x14ac:dyDescent="0.25">
      <c r="A3" s="1"/>
      <c r="B3" s="2"/>
      <c r="C3" s="2"/>
      <c r="D3" s="2"/>
      <c r="E3" s="2"/>
      <c r="F3" s="2"/>
      <c r="G3" s="2"/>
      <c r="H3" s="2"/>
      <c r="I3" s="2"/>
      <c r="J3" s="2"/>
      <c r="K3" s="2"/>
      <c r="L3" s="2"/>
      <c r="M3" s="2"/>
      <c r="N3" s="2"/>
      <c r="O3" s="2"/>
      <c r="P3" s="2"/>
      <c r="Q3" s="2"/>
      <c r="R3" s="2"/>
      <c r="S3" s="3"/>
      <c r="T3" s="3"/>
      <c r="U3" s="3"/>
      <c r="V3" s="3"/>
      <c r="W3" s="3"/>
      <c r="X3" s="3"/>
      <c r="Y3" s="3"/>
      <c r="Z3" s="3"/>
      <c r="AA3" s="3"/>
      <c r="AB3" s="3"/>
      <c r="AC3" s="3"/>
      <c r="AD3" s="3"/>
      <c r="AE3" s="3"/>
      <c r="AF3" s="3"/>
      <c r="AG3" s="3"/>
      <c r="AH3" s="3"/>
      <c r="AI3" s="3"/>
      <c r="AJ3" s="3"/>
      <c r="AK3" s="3"/>
      <c r="AL3" s="3"/>
      <c r="AM3" s="3"/>
      <c r="AN3" s="3"/>
      <c r="AO3" s="4"/>
      <c r="AP3" s="4"/>
      <c r="AQ3" s="4"/>
      <c r="AR3" s="4"/>
      <c r="AS3" s="4"/>
      <c r="AT3" s="4"/>
      <c r="AU3" s="4"/>
      <c r="AV3" s="4"/>
      <c r="AW3" s="4"/>
      <c r="AX3" s="4"/>
      <c r="AY3" s="4"/>
      <c r="AZ3" s="4"/>
      <c r="BA3" s="4"/>
      <c r="BB3" s="4"/>
      <c r="BC3" s="4"/>
      <c r="BD3" s="4"/>
      <c r="BE3" s="4"/>
      <c r="BF3" s="4"/>
      <c r="BG3" s="4"/>
      <c r="BH3" s="4"/>
      <c r="BI3" s="4"/>
      <c r="BJ3" s="4"/>
      <c r="BK3" s="4"/>
      <c r="BL3" s="4"/>
    </row>
    <row r="4" spans="1:64" s="5" customFormat="1" ht="22.75" customHeight="1" x14ac:dyDescent="0.25">
      <c r="A4" s="99" t="s">
        <v>1</v>
      </c>
      <c r="B4" s="6"/>
      <c r="C4" s="2"/>
      <c r="D4" s="2"/>
      <c r="E4" s="2"/>
      <c r="F4" s="2"/>
      <c r="G4" s="2"/>
      <c r="H4" s="2"/>
      <c r="I4" s="2"/>
      <c r="J4" s="2"/>
      <c r="K4" s="2"/>
      <c r="L4" s="2"/>
      <c r="M4" s="2"/>
      <c r="N4" s="2"/>
      <c r="O4" s="2"/>
      <c r="P4" s="2"/>
      <c r="Q4" s="2"/>
      <c r="R4" s="2"/>
      <c r="S4" s="3"/>
      <c r="T4" s="3"/>
      <c r="U4" s="3"/>
      <c r="V4" s="3"/>
      <c r="W4" s="3"/>
      <c r="X4" s="3"/>
      <c r="Y4" s="3"/>
      <c r="Z4" s="3"/>
      <c r="AA4" s="3"/>
      <c r="AB4" s="3"/>
      <c r="AC4" s="3"/>
      <c r="AD4" s="3"/>
      <c r="AE4" s="3"/>
      <c r="AF4" s="3"/>
      <c r="AG4" s="3"/>
      <c r="AH4" s="3"/>
      <c r="AI4" s="3"/>
      <c r="AJ4" s="3"/>
      <c r="AK4" s="3"/>
      <c r="AL4" s="3"/>
      <c r="AM4" s="3"/>
      <c r="AN4" s="3"/>
      <c r="AO4" s="4"/>
      <c r="AP4" s="4"/>
      <c r="AQ4" s="4"/>
      <c r="AR4" s="4"/>
      <c r="AS4" s="4"/>
      <c r="AT4" s="4"/>
      <c r="AU4" s="4"/>
      <c r="AV4" s="4"/>
      <c r="AW4" s="4"/>
      <c r="AX4" s="4"/>
      <c r="AY4" s="4"/>
      <c r="AZ4" s="4"/>
      <c r="BA4" s="4"/>
      <c r="BB4" s="4"/>
      <c r="BC4" s="4"/>
      <c r="BD4" s="4"/>
      <c r="BE4" s="4"/>
      <c r="BF4" s="4"/>
      <c r="BG4" s="4"/>
      <c r="BH4" s="4"/>
      <c r="BI4" s="4"/>
      <c r="BJ4" s="4"/>
      <c r="BK4" s="4"/>
      <c r="BL4" s="4"/>
    </row>
    <row r="5" spans="1:64" s="5" customFormat="1" ht="14.5" customHeight="1" x14ac:dyDescent="0.25">
      <c r="A5" s="2"/>
      <c r="B5" s="2"/>
      <c r="C5" s="2"/>
      <c r="D5" s="2"/>
      <c r="E5" s="2"/>
      <c r="F5" s="2"/>
      <c r="G5" s="2"/>
      <c r="H5" s="2"/>
      <c r="I5" s="3"/>
      <c r="J5" s="3"/>
      <c r="K5" s="3"/>
      <c r="L5" s="3"/>
      <c r="M5" s="3"/>
      <c r="N5" s="3"/>
      <c r="O5" s="3"/>
      <c r="P5" s="3"/>
      <c r="Q5" s="3"/>
      <c r="R5" s="3"/>
      <c r="S5" s="3"/>
      <c r="T5" s="3"/>
      <c r="U5" s="3"/>
      <c r="V5" s="3"/>
      <c r="W5" s="3"/>
      <c r="X5" s="3"/>
      <c r="Y5" s="3"/>
      <c r="Z5" s="3"/>
      <c r="AA5" s="3"/>
      <c r="AB5" s="3"/>
      <c r="AC5" s="3"/>
      <c r="AD5" s="3"/>
      <c r="AE5" s="4"/>
      <c r="AF5" s="4"/>
      <c r="AG5" s="4"/>
      <c r="AH5" s="4"/>
      <c r="AI5" s="4"/>
      <c r="AJ5" s="4"/>
      <c r="AK5" s="4"/>
      <c r="AL5" s="4"/>
      <c r="AM5" s="4"/>
      <c r="AN5" s="4"/>
      <c r="AO5" s="4"/>
      <c r="AP5" s="4"/>
      <c r="AQ5" s="4"/>
      <c r="AR5" s="4"/>
      <c r="AS5" s="4"/>
      <c r="AT5" s="4"/>
      <c r="AU5" s="4"/>
      <c r="AV5" s="4"/>
      <c r="AW5" s="4"/>
      <c r="AX5" s="4"/>
      <c r="AY5" s="4"/>
      <c r="AZ5" s="4"/>
      <c r="BA5" s="4"/>
      <c r="BB5" s="4"/>
    </row>
    <row r="6" spans="1:64" s="5" customFormat="1" ht="23.15" customHeight="1" x14ac:dyDescent="0.25">
      <c r="A6" s="129" t="s">
        <v>2</v>
      </c>
      <c r="B6" s="129" t="s">
        <v>3</v>
      </c>
      <c r="C6" s="129" t="s">
        <v>4</v>
      </c>
      <c r="D6" s="129" t="s">
        <v>5</v>
      </c>
      <c r="E6" s="129" t="s">
        <v>159</v>
      </c>
      <c r="F6" s="2"/>
      <c r="G6" s="2"/>
      <c r="H6" s="2"/>
      <c r="I6" s="3"/>
      <c r="J6" s="3"/>
      <c r="K6" s="3"/>
      <c r="L6" s="3"/>
      <c r="M6" s="3"/>
      <c r="N6" s="3"/>
      <c r="O6" s="3"/>
      <c r="P6" s="3"/>
      <c r="Q6" s="3"/>
      <c r="R6" s="3"/>
      <c r="S6" s="3"/>
      <c r="T6" s="3"/>
      <c r="U6" s="3"/>
      <c r="V6" s="3"/>
      <c r="W6" s="3"/>
      <c r="X6" s="3"/>
      <c r="Y6" s="3"/>
      <c r="Z6" s="3"/>
      <c r="AA6" s="3"/>
      <c r="AB6" s="3"/>
      <c r="AC6" s="3"/>
      <c r="AD6" s="3"/>
      <c r="AE6" s="4"/>
      <c r="AF6" s="4"/>
      <c r="AG6" s="4"/>
      <c r="AH6" s="4"/>
      <c r="AI6" s="4"/>
      <c r="AJ6" s="4"/>
      <c r="AK6" s="4"/>
      <c r="AL6" s="4"/>
      <c r="AM6" s="4"/>
      <c r="AN6" s="4"/>
      <c r="AO6" s="4"/>
      <c r="AP6" s="4"/>
      <c r="AQ6" s="4"/>
      <c r="AR6" s="4"/>
      <c r="AS6" s="4"/>
      <c r="AT6" s="4"/>
      <c r="AU6" s="4"/>
      <c r="AV6" s="4"/>
      <c r="AW6" s="4"/>
      <c r="AX6" s="4"/>
      <c r="AY6" s="4"/>
      <c r="AZ6" s="4"/>
      <c r="BA6" s="4"/>
      <c r="BB6" s="4"/>
    </row>
    <row r="7" spans="1:64" s="5" customFormat="1" ht="16.399999999999999" customHeight="1" x14ac:dyDescent="0.25">
      <c r="A7" s="129"/>
      <c r="B7" s="129"/>
      <c r="C7" s="129"/>
      <c r="D7" s="129"/>
      <c r="E7" s="129"/>
      <c r="F7" s="2"/>
      <c r="G7" s="2"/>
      <c r="H7" s="2"/>
      <c r="I7" s="3"/>
      <c r="J7" s="3"/>
      <c r="K7" s="3"/>
      <c r="L7" s="3"/>
      <c r="M7" s="3"/>
      <c r="N7" s="3"/>
      <c r="O7" s="3"/>
      <c r="P7" s="3"/>
      <c r="Q7" s="3"/>
      <c r="R7" s="3"/>
      <c r="S7" s="3"/>
      <c r="T7" s="3"/>
      <c r="U7" s="3"/>
      <c r="V7" s="3"/>
      <c r="W7" s="3"/>
      <c r="X7" s="3"/>
      <c r="Y7" s="3"/>
      <c r="Z7" s="3"/>
      <c r="AA7" s="3"/>
      <c r="AB7" s="3"/>
      <c r="AC7" s="3"/>
      <c r="AD7" s="3"/>
      <c r="AE7" s="4"/>
      <c r="AF7" s="4"/>
      <c r="AG7" s="4"/>
      <c r="AH7" s="4"/>
      <c r="AI7" s="4"/>
      <c r="AJ7" s="4"/>
      <c r="AK7" s="4"/>
      <c r="AL7" s="4"/>
      <c r="AM7" s="4"/>
      <c r="AN7" s="4"/>
      <c r="AO7" s="4"/>
      <c r="AP7" s="4"/>
      <c r="AQ7" s="4"/>
      <c r="AR7" s="4"/>
      <c r="AS7" s="4"/>
      <c r="AT7" s="4"/>
      <c r="AU7" s="4"/>
      <c r="AV7" s="4"/>
      <c r="AW7" s="4"/>
      <c r="AX7" s="4"/>
      <c r="AY7" s="4"/>
      <c r="AZ7" s="4"/>
      <c r="BA7" s="4"/>
      <c r="BB7" s="4"/>
    </row>
    <row r="8" spans="1:64" s="5" customFormat="1" ht="38.65" customHeight="1" x14ac:dyDescent="0.25">
      <c r="A8" s="106" t="s">
        <v>6</v>
      </c>
      <c r="B8" s="108" t="s">
        <v>7</v>
      </c>
      <c r="C8" s="109">
        <v>0.375</v>
      </c>
      <c r="D8" s="106">
        <v>150</v>
      </c>
      <c r="E8" s="103">
        <f>'A. basisinventarisatielijst'!E69</f>
        <v>0</v>
      </c>
      <c r="F8" s="2"/>
      <c r="G8" s="2"/>
      <c r="H8" s="2"/>
      <c r="I8" s="3"/>
      <c r="J8" s="3"/>
      <c r="K8" s="3"/>
      <c r="L8" s="3"/>
      <c r="M8" s="3"/>
      <c r="N8" s="3"/>
      <c r="O8" s="3"/>
      <c r="P8" s="3"/>
      <c r="Q8" s="3"/>
      <c r="R8" s="3"/>
      <c r="S8" s="3"/>
      <c r="T8" s="3"/>
      <c r="U8" s="3"/>
      <c r="V8" s="3"/>
      <c r="W8" s="3"/>
      <c r="X8" s="3"/>
      <c r="Y8" s="3"/>
      <c r="Z8" s="3"/>
      <c r="AA8" s="3"/>
      <c r="AB8" s="3"/>
      <c r="AC8" s="3"/>
      <c r="AD8" s="3"/>
      <c r="AE8" s="4"/>
      <c r="AF8" s="4"/>
      <c r="AG8" s="4"/>
      <c r="AH8" s="4"/>
      <c r="AI8" s="4"/>
      <c r="AJ8" s="4"/>
      <c r="AK8" s="4"/>
      <c r="AL8" s="4"/>
      <c r="AM8" s="4"/>
      <c r="AN8" s="4"/>
      <c r="AO8" s="4"/>
      <c r="AP8" s="4"/>
      <c r="AQ8" s="4"/>
      <c r="AR8" s="4"/>
      <c r="AS8" s="4"/>
      <c r="AT8" s="4"/>
      <c r="AU8" s="4"/>
      <c r="AV8" s="4"/>
      <c r="AW8" s="4"/>
      <c r="AX8" s="4"/>
      <c r="AY8" s="4"/>
      <c r="AZ8" s="4"/>
      <c r="BA8" s="4"/>
      <c r="BB8" s="4"/>
    </row>
    <row r="9" spans="1:64" s="5" customFormat="1" ht="14.5" customHeight="1" x14ac:dyDescent="0.25">
      <c r="A9" s="125" t="s">
        <v>8</v>
      </c>
      <c r="B9" s="114" t="s">
        <v>9</v>
      </c>
      <c r="C9" s="128">
        <v>0.25</v>
      </c>
      <c r="D9" s="125">
        <v>100</v>
      </c>
      <c r="E9" s="130">
        <f>'B. Sportartikelen'!E85</f>
        <v>0</v>
      </c>
      <c r="F9" s="2"/>
      <c r="G9" s="2"/>
      <c r="H9" s="2"/>
      <c r="I9" s="3"/>
      <c r="J9" s="3"/>
      <c r="K9" s="3"/>
      <c r="L9" s="3"/>
      <c r="M9" s="3"/>
      <c r="N9" s="3"/>
      <c r="O9" s="3"/>
      <c r="P9" s="3"/>
      <c r="Q9" s="3"/>
      <c r="R9" s="3"/>
      <c r="S9" s="3"/>
      <c r="T9" s="3"/>
      <c r="U9" s="3"/>
      <c r="V9" s="3"/>
      <c r="W9" s="3"/>
      <c r="X9" s="3"/>
      <c r="Y9" s="3"/>
      <c r="Z9" s="3"/>
      <c r="AA9" s="3"/>
      <c r="AB9" s="3"/>
      <c r="AC9" s="3"/>
      <c r="AD9" s="3"/>
      <c r="AE9" s="4"/>
      <c r="AF9" s="4"/>
      <c r="AG9" s="4"/>
      <c r="AH9" s="4"/>
      <c r="AI9" s="4"/>
      <c r="AJ9" s="4"/>
      <c r="AK9" s="4"/>
      <c r="AL9" s="4"/>
      <c r="AM9" s="4"/>
      <c r="AN9" s="4"/>
      <c r="AO9" s="4"/>
      <c r="AP9" s="4"/>
      <c r="AQ9" s="4"/>
      <c r="AR9" s="4"/>
      <c r="AS9" s="4"/>
      <c r="AT9" s="4"/>
      <c r="AU9" s="4"/>
      <c r="AV9" s="4"/>
      <c r="AW9" s="4"/>
      <c r="AX9" s="4"/>
      <c r="AY9" s="4"/>
      <c r="AZ9" s="4"/>
      <c r="BA9" s="4"/>
      <c r="BB9" s="4"/>
    </row>
    <row r="10" spans="1:64" s="5" customFormat="1" ht="14.5" customHeight="1" x14ac:dyDescent="0.25">
      <c r="A10" s="125"/>
      <c r="B10" s="114" t="s">
        <v>10</v>
      </c>
      <c r="C10" s="128"/>
      <c r="D10" s="125"/>
      <c r="E10" s="130"/>
      <c r="F10" s="2"/>
      <c r="G10" s="2"/>
      <c r="H10" s="2"/>
      <c r="I10" s="3"/>
      <c r="J10" s="3"/>
      <c r="K10" s="3"/>
      <c r="L10" s="3"/>
      <c r="M10" s="3"/>
      <c r="N10" s="3"/>
      <c r="O10" s="3"/>
      <c r="P10" s="3"/>
      <c r="Q10" s="3"/>
      <c r="R10" s="3"/>
      <c r="S10" s="3"/>
      <c r="T10" s="3"/>
      <c r="U10" s="3"/>
      <c r="V10" s="3"/>
      <c r="W10" s="3"/>
      <c r="X10" s="3"/>
      <c r="Y10" s="3"/>
      <c r="Z10" s="3"/>
      <c r="AA10" s="3"/>
      <c r="AB10" s="3"/>
      <c r="AC10" s="3"/>
      <c r="AD10" s="3"/>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64" s="5" customFormat="1" ht="23.15" customHeight="1" x14ac:dyDescent="0.25">
      <c r="A11" s="125" t="s">
        <v>11</v>
      </c>
      <c r="B11" s="126" t="s">
        <v>12</v>
      </c>
      <c r="C11" s="128">
        <v>0.15</v>
      </c>
      <c r="D11" s="125">
        <v>60</v>
      </c>
      <c r="E11" s="128">
        <f>'C. Kortings%'!E7</f>
        <v>0</v>
      </c>
      <c r="F11" s="2"/>
      <c r="G11" s="2"/>
      <c r="H11" s="2"/>
      <c r="I11" s="3"/>
      <c r="J11" s="3"/>
      <c r="K11" s="3"/>
      <c r="L11" s="3"/>
      <c r="M11" s="3"/>
      <c r="N11" s="3"/>
      <c r="O11" s="3"/>
      <c r="P11" s="3"/>
      <c r="Q11" s="3"/>
      <c r="R11" s="3"/>
      <c r="S11" s="3"/>
      <c r="T11" s="3"/>
      <c r="U11" s="3"/>
      <c r="V11" s="3"/>
      <c r="W11" s="3"/>
      <c r="X11" s="3"/>
      <c r="Y11" s="3"/>
      <c r="Z11" s="3"/>
      <c r="AA11" s="3"/>
      <c r="AB11" s="3"/>
      <c r="AC11" s="3"/>
      <c r="AD11" s="3"/>
      <c r="AE11" s="4"/>
      <c r="AF11" s="4"/>
      <c r="AG11" s="4"/>
      <c r="AH11" s="4"/>
      <c r="AI11" s="4"/>
      <c r="AJ11" s="4"/>
      <c r="AK11" s="4"/>
      <c r="AL11" s="4"/>
      <c r="AM11" s="4"/>
      <c r="AN11" s="4"/>
      <c r="AO11" s="4"/>
      <c r="AP11" s="4"/>
      <c r="AQ11" s="4"/>
      <c r="AR11" s="4"/>
      <c r="AS11" s="4"/>
      <c r="AT11" s="4"/>
      <c r="AU11" s="4"/>
      <c r="AV11" s="4"/>
      <c r="AW11" s="4"/>
      <c r="AX11" s="4"/>
      <c r="AY11" s="4"/>
      <c r="AZ11" s="4"/>
      <c r="BA11" s="4"/>
      <c r="BB11" s="4"/>
    </row>
    <row r="12" spans="1:64" s="5" customFormat="1" ht="14.5" customHeight="1" x14ac:dyDescent="0.25">
      <c r="A12" s="125"/>
      <c r="B12" s="127"/>
      <c r="C12" s="128"/>
      <c r="D12" s="125"/>
      <c r="E12" s="128"/>
      <c r="F12" s="2"/>
      <c r="G12" s="2"/>
      <c r="H12" s="9" t="s">
        <v>13</v>
      </c>
      <c r="I12" s="2"/>
      <c r="J12" s="2"/>
      <c r="K12" s="2"/>
      <c r="L12" s="2"/>
      <c r="M12" s="2"/>
      <c r="N12" s="2"/>
      <c r="O12" s="2"/>
      <c r="P12" s="2"/>
      <c r="Q12" s="2"/>
      <c r="R12" s="2"/>
      <c r="S12" s="3"/>
      <c r="T12" s="3"/>
      <c r="U12" s="3"/>
      <c r="V12" s="3"/>
      <c r="W12" s="3"/>
      <c r="X12" s="3"/>
      <c r="Y12" s="3"/>
      <c r="Z12" s="3"/>
      <c r="AA12" s="3"/>
      <c r="AB12" s="3"/>
      <c r="AC12" s="3"/>
      <c r="AD12" s="3"/>
      <c r="AE12" s="3"/>
      <c r="AF12" s="3"/>
      <c r="AG12" s="3"/>
      <c r="AH12" s="3"/>
      <c r="AI12" s="3"/>
      <c r="AJ12" s="3"/>
      <c r="AK12" s="3"/>
      <c r="AL12" s="3"/>
      <c r="AM12" s="3"/>
      <c r="AN12" s="3"/>
      <c r="AO12" s="4"/>
      <c r="AP12" s="4"/>
      <c r="AQ12" s="4"/>
      <c r="AR12" s="4"/>
      <c r="AS12" s="4"/>
      <c r="AT12" s="4"/>
      <c r="AU12" s="4"/>
      <c r="AV12" s="4"/>
      <c r="AW12" s="4"/>
      <c r="AX12" s="4"/>
      <c r="AY12" s="4"/>
      <c r="AZ12" s="4"/>
      <c r="BA12" s="4"/>
      <c r="BB12" s="4"/>
      <c r="BC12" s="4"/>
      <c r="BD12" s="4"/>
      <c r="BE12" s="4"/>
      <c r="BF12" s="4"/>
      <c r="BG12" s="4"/>
      <c r="BH12" s="4"/>
      <c r="BI12" s="4"/>
      <c r="BJ12" s="4"/>
      <c r="BK12" s="4"/>
      <c r="BL12" s="4"/>
    </row>
    <row r="13" spans="1:64" s="5" customFormat="1" ht="14.5" customHeight="1" x14ac:dyDescent="0.25">
      <c r="A13" s="106" t="s">
        <v>14</v>
      </c>
      <c r="B13" s="108" t="s">
        <v>15</v>
      </c>
      <c r="C13" s="104">
        <v>0.1</v>
      </c>
      <c r="D13" s="106">
        <v>40</v>
      </c>
      <c r="E13" s="105">
        <f>'D. Inspectieprijs uurtarief all'!E8</f>
        <v>0</v>
      </c>
      <c r="F13" s="2"/>
      <c r="G13" s="2"/>
      <c r="H13" s="9"/>
      <c r="I13" s="2"/>
      <c r="J13" s="2"/>
      <c r="K13" s="2"/>
      <c r="L13" s="2"/>
      <c r="M13" s="2"/>
      <c r="N13" s="2"/>
      <c r="O13" s="2"/>
      <c r="P13" s="2"/>
      <c r="Q13" s="2"/>
      <c r="R13" s="2"/>
      <c r="S13" s="3"/>
      <c r="T13" s="3"/>
      <c r="U13" s="3"/>
      <c r="V13" s="3"/>
      <c r="W13" s="3"/>
      <c r="X13" s="3"/>
      <c r="Y13" s="3"/>
      <c r="Z13" s="3"/>
      <c r="AA13" s="3"/>
      <c r="AB13" s="3"/>
      <c r="AC13" s="3"/>
      <c r="AD13" s="3"/>
      <c r="AE13" s="3"/>
      <c r="AF13" s="3"/>
      <c r="AG13" s="3"/>
      <c r="AH13" s="3"/>
      <c r="AI13" s="3"/>
      <c r="AJ13" s="3"/>
      <c r="AK13" s="3"/>
      <c r="AL13" s="3"/>
      <c r="AM13" s="3"/>
      <c r="AN13" s="3"/>
      <c r="AO13" s="4"/>
      <c r="AP13" s="4"/>
      <c r="AQ13" s="4"/>
      <c r="AR13" s="4"/>
      <c r="AS13" s="4"/>
      <c r="AT13" s="4"/>
      <c r="AU13" s="4"/>
      <c r="AV13" s="4"/>
      <c r="AW13" s="4"/>
      <c r="AX13" s="4"/>
      <c r="AY13" s="4"/>
      <c r="AZ13" s="4"/>
      <c r="BA13" s="4"/>
      <c r="BB13" s="4"/>
      <c r="BC13" s="4"/>
      <c r="BD13" s="4"/>
      <c r="BE13" s="4"/>
      <c r="BF13" s="4"/>
      <c r="BG13" s="4"/>
      <c r="BH13" s="4"/>
      <c r="BI13" s="4"/>
      <c r="BJ13" s="4"/>
      <c r="BK13" s="4"/>
      <c r="BL13" s="4"/>
    </row>
    <row r="14" spans="1:64" s="5" customFormat="1" ht="14.5" customHeight="1" x14ac:dyDescent="0.25">
      <c r="A14" s="106" t="s">
        <v>16</v>
      </c>
      <c r="B14" s="108" t="s">
        <v>17</v>
      </c>
      <c r="C14" s="104">
        <v>0.1</v>
      </c>
      <c r="D14" s="106">
        <v>40</v>
      </c>
      <c r="E14" s="105">
        <f>'E. Uurtarief onderhoud'!C9</f>
        <v>0</v>
      </c>
      <c r="F14" s="2"/>
      <c r="G14" s="2"/>
      <c r="H14" s="2"/>
      <c r="I14" s="2"/>
      <c r="J14" s="2"/>
      <c r="K14" s="2"/>
      <c r="L14" s="2"/>
      <c r="M14" s="2"/>
      <c r="N14" s="2"/>
      <c r="O14" s="2"/>
      <c r="P14" s="2"/>
      <c r="Q14" s="2"/>
      <c r="R14" s="2"/>
      <c r="S14" s="3"/>
      <c r="T14" s="3"/>
      <c r="U14" s="3"/>
      <c r="V14" s="3"/>
      <c r="W14" s="3"/>
      <c r="X14" s="3"/>
      <c r="Y14" s="3"/>
      <c r="Z14" s="3"/>
      <c r="AA14" s="3"/>
      <c r="AB14" s="3"/>
      <c r="AC14" s="3"/>
      <c r="AD14" s="3"/>
      <c r="AE14" s="3"/>
      <c r="AF14" s="3"/>
      <c r="AG14" s="3"/>
      <c r="AH14" s="3"/>
      <c r="AI14" s="3"/>
      <c r="AJ14" s="3"/>
      <c r="AK14" s="3"/>
      <c r="AL14" s="3"/>
      <c r="AM14" s="3"/>
      <c r="AN14" s="3"/>
      <c r="AO14" s="4"/>
      <c r="AP14" s="4"/>
      <c r="AQ14" s="4"/>
      <c r="AR14" s="4"/>
      <c r="AS14" s="4"/>
      <c r="AT14" s="4"/>
      <c r="AU14" s="4"/>
      <c r="AV14" s="4"/>
      <c r="AW14" s="4"/>
      <c r="AX14" s="4"/>
      <c r="AY14" s="4"/>
      <c r="AZ14" s="4"/>
      <c r="BA14" s="4"/>
      <c r="BB14" s="4"/>
      <c r="BC14" s="4"/>
      <c r="BD14" s="4"/>
      <c r="BE14" s="4"/>
      <c r="BF14" s="4"/>
      <c r="BG14" s="4"/>
      <c r="BH14" s="4"/>
      <c r="BI14" s="4"/>
      <c r="BJ14" s="4"/>
      <c r="BK14" s="4"/>
      <c r="BL14" s="4"/>
    </row>
    <row r="15" spans="1:64" s="5" customFormat="1" ht="14.5" customHeight="1" x14ac:dyDescent="0.25">
      <c r="A15" s="106" t="s">
        <v>18</v>
      </c>
      <c r="B15" s="110" t="s">
        <v>19</v>
      </c>
      <c r="C15" s="109">
        <v>2.5000000000000001E-2</v>
      </c>
      <c r="D15" s="106">
        <v>10</v>
      </c>
      <c r="E15" s="105">
        <f>'F. Inmeten en ontwerpen'!C8</f>
        <v>0</v>
      </c>
      <c r="F15" s="2"/>
      <c r="G15" s="2"/>
      <c r="H15" s="2"/>
      <c r="I15" s="2"/>
      <c r="J15" s="2"/>
      <c r="K15" s="2"/>
      <c r="L15" s="2"/>
      <c r="M15" s="2"/>
      <c r="N15" s="2"/>
      <c r="O15" s="2"/>
      <c r="P15" s="2"/>
      <c r="Q15" s="2"/>
      <c r="R15" s="2"/>
      <c r="S15" s="3"/>
      <c r="T15" s="3"/>
      <c r="U15" s="3"/>
      <c r="V15" s="3"/>
      <c r="W15" s="3"/>
      <c r="X15" s="3"/>
      <c r="Y15" s="3"/>
      <c r="Z15" s="3"/>
      <c r="AA15" s="3"/>
      <c r="AB15" s="3"/>
      <c r="AC15" s="3"/>
      <c r="AD15" s="3"/>
      <c r="AE15" s="3"/>
      <c r="AF15" s="3"/>
      <c r="AG15" s="3"/>
      <c r="AH15" s="3"/>
      <c r="AI15" s="3"/>
      <c r="AJ15" s="3"/>
      <c r="AK15" s="3"/>
      <c r="AL15" s="3"/>
      <c r="AM15" s="3"/>
      <c r="AN15" s="3"/>
      <c r="AO15" s="4"/>
      <c r="AP15" s="4"/>
      <c r="AQ15" s="4"/>
      <c r="AR15" s="4"/>
      <c r="AS15" s="4"/>
      <c r="AT15" s="4"/>
      <c r="AU15" s="4"/>
      <c r="AV15" s="4"/>
      <c r="AW15" s="4"/>
      <c r="AX15" s="4"/>
      <c r="AY15" s="4"/>
      <c r="AZ15" s="4"/>
      <c r="BA15" s="4"/>
      <c r="BB15" s="4"/>
      <c r="BC15" s="4"/>
      <c r="BD15" s="4"/>
      <c r="BE15" s="4"/>
      <c r="BF15" s="4"/>
      <c r="BG15" s="4"/>
      <c r="BH15" s="4"/>
      <c r="BI15" s="4"/>
      <c r="BJ15" s="4"/>
      <c r="BK15" s="4"/>
      <c r="BL15" s="4"/>
    </row>
    <row r="16" spans="1:64" s="5" customFormat="1" ht="14.5" customHeight="1" x14ac:dyDescent="0.25">
      <c r="A16" s="106" t="s">
        <v>20</v>
      </c>
      <c r="B16" s="108"/>
      <c r="C16" s="104">
        <v>1</v>
      </c>
      <c r="D16" s="106" t="s">
        <v>21</v>
      </c>
      <c r="E16" s="106"/>
      <c r="F16" s="2"/>
      <c r="G16" s="2"/>
      <c r="H16" s="2"/>
      <c r="I16" s="2"/>
      <c r="J16" s="2"/>
      <c r="K16" s="2"/>
      <c r="L16" s="2"/>
      <c r="M16" s="2"/>
      <c r="N16" s="2"/>
      <c r="O16" s="2"/>
      <c r="P16" s="2"/>
      <c r="Q16" s="2"/>
      <c r="R16" s="2"/>
      <c r="S16" s="3"/>
      <c r="T16" s="3"/>
      <c r="U16" s="3"/>
      <c r="V16" s="3"/>
      <c r="W16" s="3"/>
      <c r="X16" s="3"/>
      <c r="Y16" s="3"/>
      <c r="Z16" s="3"/>
      <c r="AA16" s="3"/>
      <c r="AB16" s="3"/>
      <c r="AC16" s="3"/>
      <c r="AD16" s="3"/>
      <c r="AE16" s="3"/>
      <c r="AF16" s="3"/>
      <c r="AG16" s="3"/>
      <c r="AH16" s="3"/>
      <c r="AI16" s="3"/>
      <c r="AJ16" s="3"/>
      <c r="AK16" s="3"/>
      <c r="AL16" s="3"/>
      <c r="AM16" s="3"/>
      <c r="AN16" s="3"/>
      <c r="AO16" s="4"/>
      <c r="AP16" s="4"/>
      <c r="AQ16" s="4"/>
      <c r="AR16" s="4"/>
      <c r="AS16" s="4"/>
      <c r="AT16" s="4"/>
      <c r="AU16" s="4"/>
      <c r="AV16" s="4"/>
      <c r="AW16" s="4"/>
      <c r="AX16" s="4"/>
      <c r="AY16" s="4"/>
      <c r="AZ16" s="4"/>
      <c r="BA16" s="4"/>
      <c r="BB16" s="4"/>
      <c r="BC16" s="4"/>
      <c r="BD16" s="4"/>
      <c r="BE16" s="4"/>
      <c r="BF16" s="4"/>
      <c r="BG16" s="4"/>
      <c r="BH16" s="4"/>
      <c r="BI16" s="4"/>
      <c r="BJ16" s="4"/>
      <c r="BK16" s="4"/>
      <c r="BL16" s="4"/>
    </row>
    <row r="17" spans="1:64" s="5" customFormat="1" ht="14.5" customHeight="1" x14ac:dyDescent="0.3">
      <c r="A17" s="111"/>
      <c r="B17" s="108"/>
      <c r="C17" s="108"/>
      <c r="D17" s="107"/>
      <c r="E17" s="107"/>
      <c r="F17" s="2"/>
      <c r="G17" s="2"/>
      <c r="H17" s="2"/>
      <c r="I17" s="2"/>
      <c r="J17" s="2"/>
      <c r="K17" s="2"/>
      <c r="L17" s="2"/>
      <c r="M17" s="2"/>
      <c r="N17" s="2"/>
      <c r="O17" s="2"/>
      <c r="P17" s="2"/>
      <c r="Q17" s="2"/>
      <c r="R17" s="2"/>
      <c r="S17" s="3"/>
      <c r="T17" s="3"/>
      <c r="U17" s="3"/>
      <c r="V17" s="3"/>
      <c r="W17" s="3"/>
      <c r="X17" s="3"/>
      <c r="Y17" s="3"/>
      <c r="Z17" s="3"/>
      <c r="AA17" s="3"/>
      <c r="AB17" s="3"/>
      <c r="AC17" s="3"/>
      <c r="AD17" s="3"/>
      <c r="AE17" s="3"/>
      <c r="AF17" s="3"/>
      <c r="AG17" s="3"/>
      <c r="AH17" s="3"/>
      <c r="AI17" s="3"/>
      <c r="AJ17" s="3"/>
      <c r="AK17" s="3"/>
      <c r="AL17" s="3"/>
      <c r="AM17" s="3"/>
      <c r="AN17" s="3"/>
      <c r="AO17" s="4"/>
      <c r="AP17" s="4"/>
      <c r="AQ17" s="4"/>
      <c r="AR17" s="4"/>
      <c r="AS17" s="4"/>
      <c r="AT17" s="4"/>
      <c r="AU17" s="4"/>
      <c r="AV17" s="4"/>
      <c r="AW17" s="4"/>
      <c r="AX17" s="4"/>
      <c r="AY17" s="4"/>
      <c r="AZ17" s="4"/>
      <c r="BA17" s="4"/>
      <c r="BB17" s="4"/>
      <c r="BC17" s="4"/>
      <c r="BD17" s="4"/>
      <c r="BE17" s="4"/>
      <c r="BF17" s="4"/>
      <c r="BG17" s="4"/>
      <c r="BH17" s="4"/>
      <c r="BI17" s="4"/>
      <c r="BJ17" s="4"/>
      <c r="BK17" s="4"/>
      <c r="BL17" s="4"/>
    </row>
    <row r="18" spans="1:64" s="5" customFormat="1" ht="14.5" customHeight="1" x14ac:dyDescent="0.25">
      <c r="A18" s="112"/>
      <c r="B18" s="113"/>
      <c r="C18" s="113"/>
      <c r="D18" s="113"/>
      <c r="E18" s="113"/>
      <c r="F18" s="2"/>
      <c r="G18" s="2"/>
      <c r="H18" s="2"/>
      <c r="I18" s="2"/>
      <c r="J18" s="2"/>
      <c r="K18" s="2"/>
      <c r="L18" s="2"/>
      <c r="M18" s="2"/>
      <c r="N18" s="2"/>
      <c r="O18" s="2"/>
      <c r="P18" s="2"/>
      <c r="Q18" s="2"/>
      <c r="R18" s="2"/>
      <c r="S18" s="3"/>
      <c r="T18" s="3"/>
      <c r="U18" s="3"/>
      <c r="V18" s="3"/>
      <c r="W18" s="3"/>
      <c r="X18" s="3"/>
      <c r="Y18" s="3"/>
      <c r="Z18" s="3"/>
      <c r="AA18" s="3"/>
      <c r="AB18" s="3"/>
      <c r="AC18" s="3"/>
      <c r="AD18" s="3"/>
      <c r="AE18" s="3"/>
      <c r="AF18" s="3"/>
      <c r="AG18" s="3"/>
      <c r="AH18" s="3"/>
      <c r="AI18" s="3"/>
      <c r="AJ18" s="3"/>
      <c r="AK18" s="3"/>
      <c r="AL18" s="3"/>
      <c r="AM18" s="3"/>
      <c r="AN18" s="3"/>
      <c r="AO18" s="4"/>
      <c r="AP18" s="4"/>
      <c r="AQ18" s="4"/>
      <c r="AR18" s="4"/>
      <c r="AS18" s="4"/>
      <c r="AT18" s="4"/>
      <c r="AU18" s="4"/>
      <c r="AV18" s="4"/>
      <c r="AW18" s="4"/>
      <c r="AX18" s="4"/>
      <c r="AY18" s="4"/>
      <c r="AZ18" s="4"/>
      <c r="BA18" s="4"/>
      <c r="BB18" s="4"/>
      <c r="BC18" s="4"/>
      <c r="BD18" s="4"/>
      <c r="BE18" s="4"/>
      <c r="BF18" s="4"/>
      <c r="BG18" s="4"/>
      <c r="BH18" s="4"/>
      <c r="BI18" s="4"/>
      <c r="BJ18" s="4"/>
      <c r="BK18" s="4"/>
      <c r="BL18" s="4"/>
    </row>
    <row r="19" spans="1:64" s="5" customFormat="1" ht="14.5" customHeight="1" x14ac:dyDescent="0.25">
      <c r="A19" s="2"/>
      <c r="B19" s="2"/>
      <c r="C19" s="2"/>
      <c r="D19" s="2"/>
      <c r="E19" s="2"/>
      <c r="F19" s="2"/>
      <c r="G19" s="2"/>
      <c r="H19" s="2"/>
      <c r="I19" s="2"/>
      <c r="J19" s="2"/>
      <c r="K19" s="2"/>
      <c r="L19" s="2"/>
      <c r="M19" s="3"/>
      <c r="N19" s="3"/>
      <c r="O19" s="3"/>
      <c r="P19" s="3"/>
      <c r="Q19" s="3"/>
      <c r="R19" s="3"/>
      <c r="S19" s="3"/>
      <c r="T19" s="3"/>
      <c r="U19" s="3"/>
      <c r="V19" s="3"/>
      <c r="W19" s="3"/>
      <c r="X19" s="3"/>
      <c r="Y19" s="3"/>
      <c r="Z19" s="3"/>
      <c r="AA19" s="3"/>
      <c r="AB19" s="3"/>
      <c r="AC19" s="3"/>
      <c r="AD19" s="3"/>
      <c r="AE19" s="3"/>
      <c r="AF19" s="3"/>
      <c r="AG19" s="3"/>
      <c r="AH19" s="3"/>
      <c r="AI19" s="4"/>
      <c r="AJ19" s="4"/>
      <c r="AK19" s="4"/>
      <c r="AL19" s="4"/>
      <c r="AM19" s="4"/>
      <c r="AN19" s="4"/>
      <c r="AO19" s="4"/>
      <c r="AP19" s="4"/>
      <c r="AQ19" s="4"/>
      <c r="AR19" s="4"/>
      <c r="AS19" s="4"/>
      <c r="AT19" s="4"/>
      <c r="AU19" s="4"/>
      <c r="AV19" s="4"/>
      <c r="AW19" s="4"/>
      <c r="AX19" s="4"/>
      <c r="AY19" s="4"/>
      <c r="AZ19" s="4"/>
      <c r="BA19" s="4"/>
      <c r="BB19" s="4"/>
      <c r="BC19" s="4"/>
      <c r="BD19" s="4"/>
      <c r="BE19" s="4"/>
      <c r="BF19" s="4"/>
    </row>
    <row r="20" spans="1:64" s="5" customFormat="1" ht="14.5" customHeight="1" x14ac:dyDescent="0.25">
      <c r="A20" s="1"/>
      <c r="B20" s="2"/>
      <c r="C20" s="2"/>
      <c r="D20" s="2"/>
      <c r="E20" s="2"/>
      <c r="F20" s="2"/>
      <c r="G20" s="2"/>
      <c r="H20" s="2"/>
      <c r="I20" s="2"/>
      <c r="J20" s="2"/>
      <c r="K20" s="2"/>
      <c r="L20" s="2"/>
      <c r="M20" s="2"/>
      <c r="N20" s="2"/>
      <c r="O20" s="2"/>
      <c r="P20" s="2"/>
      <c r="Q20" s="2"/>
      <c r="R20" s="2"/>
      <c r="S20" s="3"/>
      <c r="T20" s="3"/>
      <c r="U20" s="3"/>
      <c r="V20" s="3"/>
      <c r="W20" s="3"/>
      <c r="X20" s="3"/>
      <c r="Y20" s="3"/>
      <c r="Z20" s="3"/>
      <c r="AA20" s="3"/>
      <c r="AB20" s="3"/>
      <c r="AC20" s="3"/>
      <c r="AD20" s="3"/>
      <c r="AE20" s="3"/>
      <c r="AF20" s="3"/>
      <c r="AG20" s="3"/>
      <c r="AH20" s="3"/>
      <c r="AI20" s="3"/>
      <c r="AJ20" s="3"/>
      <c r="AK20" s="3"/>
      <c r="AL20" s="3"/>
      <c r="AM20" s="3"/>
      <c r="AN20" s="3"/>
      <c r="AO20" s="4"/>
      <c r="AP20" s="4"/>
      <c r="AQ20" s="4"/>
      <c r="AR20" s="4"/>
      <c r="AS20" s="4"/>
      <c r="AT20" s="4"/>
      <c r="AU20" s="4"/>
      <c r="AV20" s="4"/>
      <c r="AW20" s="4"/>
      <c r="AX20" s="4"/>
      <c r="AY20" s="4"/>
      <c r="AZ20" s="4"/>
      <c r="BA20" s="4"/>
      <c r="BB20" s="4"/>
      <c r="BC20" s="4"/>
      <c r="BD20" s="4"/>
      <c r="BE20" s="4"/>
      <c r="BF20" s="4"/>
      <c r="BG20" s="4"/>
      <c r="BH20" s="4"/>
      <c r="BI20" s="4"/>
      <c r="BJ20" s="4"/>
      <c r="BK20" s="4"/>
      <c r="BL20" s="4"/>
    </row>
    <row r="21" spans="1:64" s="5" customFormat="1" ht="14.5" customHeight="1" x14ac:dyDescent="0.25">
      <c r="A21" s="1"/>
      <c r="B21" s="2"/>
      <c r="C21" s="2"/>
      <c r="D21" s="2"/>
      <c r="E21" s="2"/>
      <c r="F21" s="2"/>
      <c r="G21" s="2"/>
      <c r="H21" s="2"/>
      <c r="I21" s="2"/>
      <c r="J21" s="2"/>
      <c r="K21" s="2"/>
      <c r="L21" s="2"/>
      <c r="M21" s="2"/>
      <c r="N21" s="2"/>
      <c r="O21" s="2"/>
      <c r="P21" s="2"/>
      <c r="Q21" s="2"/>
      <c r="R21" s="2"/>
      <c r="S21" s="3"/>
      <c r="T21" s="3"/>
      <c r="U21" s="3"/>
      <c r="V21" s="3"/>
      <c r="W21" s="3"/>
      <c r="X21" s="3"/>
      <c r="Y21" s="3"/>
      <c r="Z21" s="3"/>
      <c r="AA21" s="3"/>
      <c r="AB21" s="3"/>
      <c r="AC21" s="3"/>
      <c r="AD21" s="3"/>
      <c r="AE21" s="3"/>
      <c r="AF21" s="3"/>
      <c r="AG21" s="3"/>
      <c r="AH21" s="3"/>
      <c r="AI21" s="3"/>
      <c r="AJ21" s="3"/>
      <c r="AK21" s="3"/>
      <c r="AL21" s="3"/>
      <c r="AM21" s="3"/>
      <c r="AN21" s="3"/>
      <c r="AO21" s="4"/>
      <c r="AP21" s="4"/>
      <c r="AQ21" s="4"/>
      <c r="AR21" s="4"/>
      <c r="AS21" s="4"/>
      <c r="AT21" s="4"/>
      <c r="AU21" s="4"/>
      <c r="AV21" s="4"/>
      <c r="AW21" s="4"/>
      <c r="AX21" s="4"/>
      <c r="AY21" s="4"/>
      <c r="AZ21" s="4"/>
      <c r="BA21" s="4"/>
      <c r="BB21" s="4"/>
      <c r="BC21" s="4"/>
      <c r="BD21" s="4"/>
      <c r="BE21" s="4"/>
      <c r="BF21" s="4"/>
      <c r="BG21" s="4"/>
      <c r="BH21" s="4"/>
      <c r="BI21" s="4"/>
      <c r="BJ21" s="4"/>
      <c r="BK21" s="4"/>
      <c r="BL21" s="4"/>
    </row>
    <row r="22" spans="1:64" s="5" customFormat="1" ht="14.5" customHeight="1" x14ac:dyDescent="0.25">
      <c r="A22" s="1"/>
      <c r="B22" s="2"/>
      <c r="C22" s="2"/>
      <c r="D22" s="2"/>
      <c r="E22" s="2"/>
      <c r="F22" s="2"/>
      <c r="G22" s="2"/>
      <c r="H22" s="3"/>
      <c r="I22" s="2"/>
      <c r="J22" s="2"/>
      <c r="K22" s="2"/>
      <c r="L22" s="2"/>
      <c r="M22" s="2"/>
      <c r="N22" s="2"/>
      <c r="O22" s="2"/>
      <c r="P22" s="2"/>
      <c r="Q22" s="2"/>
      <c r="R22" s="2"/>
      <c r="S22" s="3"/>
      <c r="T22" s="3"/>
      <c r="U22" s="3"/>
      <c r="V22" s="3"/>
      <c r="W22" s="3"/>
      <c r="X22" s="3"/>
      <c r="Y22" s="3"/>
      <c r="Z22" s="3"/>
      <c r="AA22" s="3"/>
      <c r="AB22" s="3"/>
      <c r="AC22" s="3"/>
      <c r="AD22" s="3"/>
      <c r="AE22" s="3"/>
      <c r="AF22" s="3"/>
      <c r="AG22" s="3"/>
      <c r="AH22" s="3"/>
      <c r="AI22" s="3"/>
      <c r="AJ22" s="3"/>
      <c r="AK22" s="3"/>
      <c r="AL22" s="3"/>
      <c r="AM22" s="3"/>
      <c r="AN22" s="3"/>
      <c r="AO22" s="4"/>
      <c r="AP22" s="4"/>
      <c r="AQ22" s="4"/>
      <c r="AR22" s="4"/>
      <c r="AS22" s="4"/>
      <c r="AT22" s="4"/>
      <c r="AU22" s="4"/>
      <c r="AV22" s="4"/>
      <c r="AW22" s="4"/>
      <c r="AX22" s="4"/>
      <c r="AY22" s="4"/>
      <c r="AZ22" s="4"/>
      <c r="BA22" s="4"/>
      <c r="BB22" s="4"/>
      <c r="BC22" s="4"/>
      <c r="BD22" s="4"/>
      <c r="BE22" s="4"/>
      <c r="BF22" s="4"/>
      <c r="BG22" s="4"/>
      <c r="BH22" s="4"/>
      <c r="BI22" s="4"/>
      <c r="BJ22" s="4"/>
      <c r="BK22" s="4"/>
      <c r="BL22" s="4"/>
    </row>
    <row r="23" spans="1:64" s="5" customFormat="1" ht="14.5" customHeight="1" thickBot="1" x14ac:dyDescent="0.3">
      <c r="A23" s="1"/>
      <c r="B23" s="2"/>
      <c r="C23" s="2"/>
      <c r="D23" s="2"/>
      <c r="E23" s="2"/>
      <c r="F23" s="2"/>
      <c r="G23" s="2"/>
      <c r="H23" s="3"/>
      <c r="I23" s="2"/>
      <c r="J23" s="2"/>
      <c r="K23" s="2"/>
      <c r="L23" s="2"/>
      <c r="M23" s="2"/>
      <c r="N23" s="2"/>
      <c r="O23" s="2"/>
      <c r="P23" s="2"/>
      <c r="Q23" s="2"/>
      <c r="R23" s="2"/>
      <c r="S23" s="3"/>
      <c r="T23" s="3"/>
      <c r="U23" s="3"/>
      <c r="V23" s="3"/>
      <c r="W23" s="3"/>
      <c r="X23" s="3"/>
      <c r="Y23" s="3"/>
      <c r="Z23" s="3"/>
      <c r="AA23" s="3"/>
      <c r="AB23" s="3"/>
      <c r="AC23" s="3"/>
      <c r="AD23" s="3"/>
      <c r="AE23" s="3"/>
      <c r="AF23" s="3"/>
      <c r="AG23" s="3"/>
      <c r="AH23" s="3"/>
      <c r="AI23" s="3"/>
      <c r="AJ23" s="3"/>
      <c r="AK23" s="3"/>
      <c r="AL23" s="3"/>
      <c r="AM23" s="3"/>
      <c r="AN23" s="3"/>
      <c r="AO23" s="4"/>
      <c r="AP23" s="4"/>
      <c r="AQ23" s="4"/>
      <c r="AR23" s="4"/>
      <c r="AS23" s="4"/>
      <c r="AT23" s="4"/>
      <c r="AU23" s="4"/>
      <c r="AV23" s="4"/>
      <c r="AW23" s="4"/>
      <c r="AX23" s="4"/>
      <c r="AY23" s="4"/>
      <c r="AZ23" s="4"/>
      <c r="BA23" s="4"/>
      <c r="BB23" s="4"/>
      <c r="BC23" s="4"/>
      <c r="BD23" s="4"/>
      <c r="BE23" s="4"/>
      <c r="BF23" s="4"/>
      <c r="BG23" s="4"/>
      <c r="BH23" s="4"/>
      <c r="BI23" s="4"/>
      <c r="BJ23" s="4"/>
      <c r="BK23" s="4"/>
      <c r="BL23" s="4"/>
    </row>
    <row r="24" spans="1:64" s="54" customFormat="1" ht="12" thickBot="1" x14ac:dyDescent="0.3">
      <c r="A24" s="82" t="s">
        <v>22</v>
      </c>
      <c r="B24" s="83"/>
      <c r="C24" s="83"/>
      <c r="D24" s="83"/>
      <c r="E24" s="83"/>
      <c r="F24" s="83"/>
      <c r="G24" s="84"/>
      <c r="H24" s="52"/>
      <c r="I24" s="52"/>
      <c r="J24" s="52"/>
      <c r="K24" s="52"/>
      <c r="L24" s="52"/>
      <c r="M24" s="52"/>
      <c r="N24" s="52"/>
      <c r="O24" s="52"/>
      <c r="P24" s="52"/>
      <c r="Q24" s="52"/>
      <c r="R24" s="52"/>
      <c r="S24" s="52"/>
      <c r="T24" s="52"/>
      <c r="U24" s="52"/>
      <c r="V24" s="52"/>
      <c r="W24" s="52"/>
      <c r="X24" s="52"/>
      <c r="Y24" s="52"/>
      <c r="Z24" s="52"/>
      <c r="AA24" s="52"/>
      <c r="AB24" s="52"/>
      <c r="AC24" s="52"/>
      <c r="AD24" s="52"/>
      <c r="AE24" s="52"/>
      <c r="AF24" s="52"/>
      <c r="AG24" s="52"/>
      <c r="AH24" s="52"/>
      <c r="AI24" s="52"/>
      <c r="AJ24" s="52"/>
      <c r="AK24" s="52"/>
      <c r="AL24" s="52"/>
      <c r="AM24" s="52"/>
      <c r="AN24" s="52"/>
      <c r="AO24" s="53"/>
      <c r="AP24" s="53"/>
      <c r="AQ24" s="53"/>
      <c r="AR24" s="53"/>
      <c r="AS24" s="53"/>
      <c r="AT24" s="53"/>
      <c r="AU24" s="53"/>
      <c r="AV24" s="53"/>
      <c r="AW24" s="53"/>
      <c r="AX24" s="53"/>
      <c r="AY24" s="53"/>
      <c r="AZ24" s="53"/>
      <c r="BA24" s="53"/>
      <c r="BB24" s="53"/>
      <c r="BC24" s="53"/>
      <c r="BD24" s="53"/>
      <c r="BE24" s="53"/>
      <c r="BF24" s="53"/>
      <c r="BG24" s="53"/>
      <c r="BH24" s="53"/>
      <c r="BI24" s="53"/>
      <c r="BJ24" s="53"/>
      <c r="BK24" s="53"/>
      <c r="BL24" s="53"/>
    </row>
    <row r="25" spans="1:64" s="54" customFormat="1" ht="11.5" x14ac:dyDescent="0.25">
      <c r="A25" s="55"/>
      <c r="B25" s="131"/>
      <c r="C25" s="133"/>
      <c r="D25" s="55"/>
      <c r="E25" s="100"/>
      <c r="F25" s="140"/>
      <c r="G25" s="141"/>
      <c r="H25" s="52"/>
      <c r="I25" s="52"/>
      <c r="J25" s="52"/>
      <c r="K25" s="52"/>
      <c r="L25" s="52"/>
      <c r="M25" s="52"/>
      <c r="N25" s="52"/>
      <c r="O25" s="52"/>
      <c r="P25" s="52"/>
      <c r="Q25" s="52"/>
      <c r="R25" s="52"/>
      <c r="S25" s="52"/>
      <c r="T25" s="52"/>
      <c r="U25" s="52"/>
      <c r="V25" s="52"/>
      <c r="W25" s="52"/>
      <c r="X25" s="52"/>
      <c r="Y25" s="52"/>
      <c r="Z25" s="52"/>
      <c r="AA25" s="52"/>
      <c r="AB25" s="52"/>
      <c r="AC25" s="52"/>
      <c r="AD25" s="52"/>
      <c r="AE25" s="52"/>
      <c r="AF25" s="52"/>
      <c r="AG25" s="52"/>
      <c r="AH25" s="52"/>
      <c r="AI25" s="52"/>
      <c r="AJ25" s="52"/>
      <c r="AK25" s="52"/>
      <c r="AL25" s="52"/>
      <c r="AM25" s="52"/>
      <c r="AN25" s="52"/>
      <c r="AO25" s="53"/>
      <c r="AP25" s="53"/>
      <c r="AQ25" s="53"/>
      <c r="AR25" s="53"/>
      <c r="AS25" s="53"/>
      <c r="AT25" s="53"/>
      <c r="AU25" s="53"/>
      <c r="AV25" s="53"/>
      <c r="AW25" s="53"/>
      <c r="AX25" s="53"/>
      <c r="AY25" s="53"/>
      <c r="AZ25" s="53"/>
      <c r="BA25" s="53"/>
      <c r="BB25" s="53"/>
      <c r="BC25" s="53"/>
      <c r="BD25" s="53"/>
      <c r="BE25" s="53"/>
      <c r="BF25" s="53"/>
      <c r="BG25" s="53"/>
      <c r="BH25" s="53"/>
      <c r="BI25" s="53"/>
      <c r="BJ25" s="53"/>
      <c r="BK25" s="53"/>
      <c r="BL25" s="53"/>
    </row>
    <row r="26" spans="1:64" s="54" customFormat="1" ht="11.5" x14ac:dyDescent="0.25">
      <c r="A26" s="56" t="s">
        <v>23</v>
      </c>
      <c r="B26" s="134"/>
      <c r="C26" s="136"/>
      <c r="D26" s="56" t="s">
        <v>24</v>
      </c>
      <c r="E26" s="101"/>
      <c r="F26" s="142"/>
      <c r="G26" s="143"/>
      <c r="H26" s="52"/>
      <c r="I26" s="52"/>
      <c r="J26" s="52"/>
      <c r="K26" s="52"/>
      <c r="L26" s="52"/>
      <c r="M26" s="52"/>
      <c r="N26" s="52"/>
      <c r="O26" s="52"/>
      <c r="P26" s="52"/>
      <c r="Q26" s="52"/>
      <c r="R26" s="52"/>
      <c r="S26" s="52"/>
      <c r="T26" s="52"/>
      <c r="U26" s="52"/>
      <c r="V26" s="52"/>
      <c r="W26" s="52"/>
      <c r="X26" s="52"/>
      <c r="Y26" s="52"/>
      <c r="Z26" s="52"/>
      <c r="AA26" s="52"/>
      <c r="AB26" s="52"/>
      <c r="AC26" s="52"/>
      <c r="AD26" s="52"/>
      <c r="AE26" s="52"/>
      <c r="AF26" s="52"/>
      <c r="AG26" s="52"/>
      <c r="AH26" s="52"/>
      <c r="AI26" s="52"/>
      <c r="AJ26" s="52"/>
      <c r="AK26" s="52"/>
      <c r="AL26" s="52"/>
      <c r="AM26" s="52"/>
      <c r="AN26" s="52"/>
      <c r="AO26" s="53"/>
      <c r="AP26" s="53"/>
      <c r="AQ26" s="53"/>
      <c r="AR26" s="53"/>
      <c r="AS26" s="53"/>
      <c r="AT26" s="53"/>
      <c r="AU26" s="53"/>
      <c r="AV26" s="53"/>
      <c r="AW26" s="53"/>
      <c r="AX26" s="53"/>
      <c r="AY26" s="53"/>
      <c r="AZ26" s="53"/>
      <c r="BA26" s="53"/>
      <c r="BB26" s="53"/>
      <c r="BC26" s="53"/>
      <c r="BD26" s="53"/>
      <c r="BE26" s="53"/>
      <c r="BF26" s="53"/>
      <c r="BG26" s="53"/>
      <c r="BH26" s="53"/>
      <c r="BI26" s="53"/>
      <c r="BJ26" s="53"/>
      <c r="BK26" s="53"/>
      <c r="BL26" s="53"/>
    </row>
    <row r="27" spans="1:64" s="54" customFormat="1" ht="12" thickBot="1" x14ac:dyDescent="0.3">
      <c r="A27" s="57"/>
      <c r="B27" s="137"/>
      <c r="C27" s="139"/>
      <c r="D27" s="57"/>
      <c r="E27" s="102"/>
      <c r="F27" s="144"/>
      <c r="G27" s="145"/>
      <c r="H27" s="52"/>
      <c r="I27" s="52"/>
      <c r="J27" s="52"/>
      <c r="K27" s="52"/>
      <c r="L27" s="52"/>
      <c r="M27" s="52"/>
      <c r="N27" s="52"/>
      <c r="O27" s="52"/>
      <c r="P27" s="52"/>
      <c r="Q27" s="52"/>
      <c r="R27" s="52"/>
      <c r="S27" s="52"/>
      <c r="T27" s="52"/>
      <c r="U27" s="52"/>
      <c r="V27" s="52"/>
      <c r="W27" s="52"/>
      <c r="X27" s="52"/>
      <c r="Y27" s="52"/>
      <c r="Z27" s="52"/>
      <c r="AA27" s="52"/>
      <c r="AB27" s="52"/>
      <c r="AC27" s="52"/>
      <c r="AD27" s="52"/>
      <c r="AE27" s="52"/>
      <c r="AF27" s="52"/>
      <c r="AG27" s="52"/>
      <c r="AH27" s="52"/>
      <c r="AI27" s="52"/>
      <c r="AJ27" s="52"/>
      <c r="AK27" s="52"/>
      <c r="AL27" s="52"/>
      <c r="AM27" s="52"/>
      <c r="AN27" s="52"/>
      <c r="AO27" s="53"/>
      <c r="AP27" s="53"/>
      <c r="AQ27" s="53"/>
      <c r="AR27" s="53"/>
      <c r="AS27" s="53"/>
      <c r="AT27" s="53"/>
      <c r="AU27" s="53"/>
      <c r="AV27" s="53"/>
      <c r="AW27" s="53"/>
      <c r="AX27" s="53"/>
      <c r="AY27" s="53"/>
      <c r="AZ27" s="53"/>
      <c r="BA27" s="53"/>
      <c r="BB27" s="53"/>
      <c r="BC27" s="53"/>
      <c r="BD27" s="53"/>
      <c r="BE27" s="53"/>
      <c r="BF27" s="53"/>
      <c r="BG27" s="53"/>
      <c r="BH27" s="53"/>
      <c r="BI27" s="53"/>
      <c r="BJ27" s="53"/>
      <c r="BK27" s="53"/>
      <c r="BL27" s="53"/>
    </row>
    <row r="28" spans="1:64" s="54" customFormat="1" ht="11.5" x14ac:dyDescent="0.25">
      <c r="A28" s="56"/>
      <c r="B28" s="131"/>
      <c r="C28" s="133"/>
      <c r="D28" s="55"/>
      <c r="E28" s="100"/>
      <c r="F28" s="140"/>
      <c r="G28" s="141"/>
      <c r="H28" s="52"/>
      <c r="I28" s="52"/>
      <c r="J28" s="52"/>
      <c r="K28" s="52"/>
      <c r="L28" s="52"/>
      <c r="M28" s="52"/>
      <c r="N28" s="52"/>
      <c r="O28" s="52"/>
      <c r="P28" s="52"/>
      <c r="Q28" s="52"/>
      <c r="R28" s="52"/>
      <c r="S28" s="52"/>
      <c r="T28" s="52"/>
      <c r="U28" s="52"/>
      <c r="V28" s="52"/>
      <c r="W28" s="52"/>
      <c r="X28" s="52"/>
      <c r="Y28" s="52"/>
      <c r="Z28" s="52"/>
      <c r="AA28" s="52"/>
      <c r="AB28" s="52"/>
      <c r="AC28" s="52"/>
      <c r="AD28" s="52"/>
      <c r="AE28" s="52"/>
      <c r="AF28" s="52"/>
      <c r="AG28" s="52"/>
      <c r="AH28" s="52"/>
      <c r="AI28" s="52"/>
      <c r="AJ28" s="52"/>
      <c r="AK28" s="52"/>
      <c r="AL28" s="52"/>
      <c r="AM28" s="52"/>
      <c r="AN28" s="52"/>
      <c r="AO28" s="53"/>
      <c r="AP28" s="53"/>
      <c r="AQ28" s="53"/>
      <c r="AR28" s="53"/>
      <c r="AS28" s="53"/>
      <c r="AT28" s="53"/>
      <c r="AU28" s="53"/>
      <c r="AV28" s="53"/>
      <c r="AW28" s="53"/>
      <c r="AX28" s="53"/>
      <c r="AY28" s="53"/>
      <c r="AZ28" s="53"/>
      <c r="BA28" s="53"/>
      <c r="BB28" s="53"/>
      <c r="BC28" s="53"/>
      <c r="BD28" s="53"/>
      <c r="BE28" s="53"/>
      <c r="BF28" s="53"/>
      <c r="BG28" s="53"/>
      <c r="BH28" s="53"/>
      <c r="BI28" s="53"/>
      <c r="BJ28" s="53"/>
      <c r="BK28" s="53"/>
      <c r="BL28" s="53"/>
    </row>
    <row r="29" spans="1:64" s="54" customFormat="1" ht="23" x14ac:dyDescent="0.25">
      <c r="A29" s="56" t="s">
        <v>25</v>
      </c>
      <c r="B29" s="134"/>
      <c r="C29" s="136"/>
      <c r="D29" s="56" t="s">
        <v>26</v>
      </c>
      <c r="E29" s="101"/>
      <c r="F29" s="142"/>
      <c r="G29" s="143"/>
      <c r="H29" s="52"/>
      <c r="I29" s="52"/>
      <c r="J29" s="52"/>
      <c r="K29" s="52"/>
      <c r="L29" s="52"/>
      <c r="M29" s="52"/>
      <c r="N29" s="52"/>
      <c r="O29" s="52"/>
      <c r="P29" s="52"/>
      <c r="Q29" s="52"/>
      <c r="R29" s="52"/>
      <c r="S29" s="52"/>
      <c r="T29" s="52"/>
      <c r="U29" s="52"/>
      <c r="V29" s="52"/>
      <c r="W29" s="52"/>
      <c r="X29" s="52"/>
      <c r="Y29" s="52"/>
      <c r="Z29" s="52"/>
      <c r="AA29" s="52"/>
      <c r="AB29" s="52"/>
      <c r="AC29" s="52"/>
      <c r="AD29" s="52"/>
      <c r="AE29" s="52"/>
      <c r="AF29" s="52"/>
      <c r="AG29" s="52"/>
      <c r="AH29" s="52"/>
      <c r="AI29" s="52"/>
      <c r="AJ29" s="52"/>
      <c r="AK29" s="52"/>
      <c r="AL29" s="52"/>
      <c r="AM29" s="52"/>
      <c r="AN29" s="52"/>
      <c r="AO29" s="53"/>
      <c r="AP29" s="53"/>
      <c r="AQ29" s="53"/>
      <c r="AR29" s="53"/>
      <c r="AS29" s="53"/>
      <c r="AT29" s="53"/>
      <c r="AU29" s="53"/>
      <c r="AV29" s="53"/>
      <c r="AW29" s="53"/>
      <c r="AX29" s="53"/>
      <c r="AY29" s="53"/>
      <c r="AZ29" s="53"/>
      <c r="BA29" s="53"/>
      <c r="BB29" s="53"/>
      <c r="BC29" s="53"/>
      <c r="BD29" s="53"/>
      <c r="BE29" s="53"/>
      <c r="BF29" s="53"/>
      <c r="BG29" s="53"/>
      <c r="BH29" s="53"/>
      <c r="BI29" s="53"/>
      <c r="BJ29" s="53"/>
      <c r="BK29" s="53"/>
      <c r="BL29" s="53"/>
    </row>
    <row r="30" spans="1:64" s="54" customFormat="1" ht="12" thickBot="1" x14ac:dyDescent="0.3">
      <c r="A30" s="57"/>
      <c r="B30" s="137"/>
      <c r="C30" s="139"/>
      <c r="D30" s="57"/>
      <c r="E30" s="102"/>
      <c r="F30" s="144"/>
      <c r="G30" s="145"/>
      <c r="H30" s="52"/>
      <c r="I30" s="52"/>
      <c r="J30" s="52"/>
      <c r="K30" s="52"/>
      <c r="L30" s="52"/>
      <c r="M30" s="52"/>
      <c r="N30" s="52"/>
      <c r="O30" s="52"/>
      <c r="P30" s="52"/>
      <c r="Q30" s="52"/>
      <c r="R30" s="52"/>
      <c r="S30" s="52"/>
      <c r="T30" s="52"/>
      <c r="U30" s="52"/>
      <c r="V30" s="52"/>
      <c r="W30" s="52"/>
      <c r="X30" s="52"/>
      <c r="Y30" s="52"/>
      <c r="Z30" s="52"/>
      <c r="AA30" s="52"/>
      <c r="AB30" s="52"/>
      <c r="AC30" s="52"/>
      <c r="AD30" s="52"/>
      <c r="AE30" s="52"/>
      <c r="AF30" s="52"/>
      <c r="AG30" s="52"/>
      <c r="AH30" s="52"/>
      <c r="AI30" s="52"/>
      <c r="AJ30" s="52"/>
      <c r="AK30" s="52"/>
      <c r="AL30" s="52"/>
      <c r="AM30" s="52"/>
      <c r="AN30" s="52"/>
      <c r="AO30" s="53"/>
      <c r="AP30" s="53"/>
      <c r="AQ30" s="53"/>
      <c r="AR30" s="53"/>
      <c r="AS30" s="53"/>
      <c r="AT30" s="53"/>
      <c r="AU30" s="53"/>
      <c r="AV30" s="53"/>
      <c r="AW30" s="53"/>
      <c r="AX30" s="53"/>
      <c r="AY30" s="53"/>
      <c r="AZ30" s="53"/>
      <c r="BA30" s="53"/>
      <c r="BB30" s="53"/>
      <c r="BC30" s="53"/>
      <c r="BD30" s="53"/>
      <c r="BE30" s="53"/>
      <c r="BF30" s="53"/>
      <c r="BG30" s="53"/>
      <c r="BH30" s="53"/>
      <c r="BI30" s="53"/>
      <c r="BJ30" s="53"/>
      <c r="BK30" s="53"/>
      <c r="BL30" s="53"/>
    </row>
    <row r="31" spans="1:64" s="54" customFormat="1" ht="11.5" x14ac:dyDescent="0.25">
      <c r="A31" s="56"/>
      <c r="B31" s="131"/>
      <c r="C31" s="132"/>
      <c r="D31" s="132"/>
      <c r="E31" s="132"/>
      <c r="F31" s="132"/>
      <c r="G31" s="133"/>
      <c r="H31" s="52"/>
      <c r="I31" s="52"/>
      <c r="J31" s="52"/>
      <c r="K31" s="52"/>
      <c r="L31" s="52"/>
      <c r="M31" s="52"/>
      <c r="N31" s="52"/>
      <c r="O31" s="52"/>
      <c r="P31" s="52"/>
      <c r="Q31" s="52"/>
      <c r="R31" s="52"/>
      <c r="S31" s="52"/>
      <c r="T31" s="52"/>
      <c r="U31" s="52"/>
      <c r="V31" s="52"/>
      <c r="W31" s="52"/>
      <c r="X31" s="52"/>
      <c r="Y31" s="52"/>
      <c r="Z31" s="52"/>
      <c r="AA31" s="52"/>
      <c r="AB31" s="52"/>
      <c r="AC31" s="52"/>
      <c r="AD31" s="52"/>
      <c r="AE31" s="52"/>
      <c r="AF31" s="52"/>
      <c r="AG31" s="52"/>
      <c r="AH31" s="52"/>
      <c r="AI31" s="52"/>
      <c r="AJ31" s="52"/>
      <c r="AK31" s="52"/>
      <c r="AL31" s="52"/>
      <c r="AM31" s="52"/>
      <c r="AN31" s="52"/>
      <c r="AO31" s="53"/>
      <c r="AP31" s="53"/>
      <c r="AQ31" s="53"/>
      <c r="AR31" s="53"/>
      <c r="AS31" s="53"/>
      <c r="AT31" s="53"/>
      <c r="AU31" s="53"/>
      <c r="AV31" s="53"/>
      <c r="AW31" s="53"/>
      <c r="AX31" s="53"/>
      <c r="AY31" s="53"/>
      <c r="AZ31" s="53"/>
      <c r="BA31" s="53"/>
      <c r="BB31" s="53"/>
      <c r="BC31" s="53"/>
      <c r="BD31" s="53"/>
      <c r="BE31" s="53"/>
      <c r="BF31" s="53"/>
      <c r="BG31" s="53"/>
      <c r="BH31" s="53"/>
      <c r="BI31" s="53"/>
      <c r="BJ31" s="53"/>
      <c r="BK31" s="53"/>
      <c r="BL31" s="53"/>
    </row>
    <row r="32" spans="1:64" s="54" customFormat="1" ht="11.5" x14ac:dyDescent="0.25">
      <c r="A32" s="56" t="s">
        <v>27</v>
      </c>
      <c r="B32" s="134"/>
      <c r="C32" s="135"/>
      <c r="D32" s="135"/>
      <c r="E32" s="135"/>
      <c r="F32" s="135"/>
      <c r="G32" s="136"/>
      <c r="H32" s="52"/>
      <c r="I32" s="52"/>
      <c r="J32" s="52"/>
      <c r="K32" s="52"/>
      <c r="L32" s="52"/>
      <c r="M32" s="52"/>
      <c r="N32" s="52"/>
      <c r="O32" s="52"/>
      <c r="P32" s="52"/>
      <c r="Q32" s="52"/>
      <c r="R32" s="52"/>
      <c r="S32" s="52"/>
      <c r="T32" s="52"/>
      <c r="U32" s="52"/>
      <c r="V32" s="52"/>
      <c r="W32" s="52"/>
      <c r="X32" s="52"/>
      <c r="Y32" s="52"/>
      <c r="Z32" s="52"/>
      <c r="AA32" s="52"/>
      <c r="AB32" s="52"/>
      <c r="AC32" s="52"/>
      <c r="AD32" s="52"/>
      <c r="AE32" s="52"/>
      <c r="AF32" s="52"/>
      <c r="AG32" s="52"/>
      <c r="AH32" s="52"/>
      <c r="AI32" s="52"/>
      <c r="AJ32" s="52"/>
      <c r="AK32" s="52"/>
      <c r="AL32" s="52"/>
      <c r="AM32" s="52"/>
      <c r="AN32" s="52"/>
      <c r="AO32" s="53"/>
      <c r="AP32" s="53"/>
      <c r="AQ32" s="53"/>
      <c r="AR32" s="53"/>
      <c r="AS32" s="53"/>
      <c r="AT32" s="53"/>
      <c r="AU32" s="53"/>
      <c r="AV32" s="53"/>
      <c r="AW32" s="53"/>
      <c r="AX32" s="53"/>
      <c r="AY32" s="53"/>
      <c r="AZ32" s="53"/>
      <c r="BA32" s="53"/>
      <c r="BB32" s="53"/>
      <c r="BC32" s="53"/>
      <c r="BD32" s="53"/>
      <c r="BE32" s="53"/>
      <c r="BF32" s="53"/>
      <c r="BG32" s="53"/>
      <c r="BH32" s="53"/>
      <c r="BI32" s="53"/>
      <c r="BJ32" s="53"/>
      <c r="BK32" s="53"/>
      <c r="BL32" s="53"/>
    </row>
    <row r="33" spans="1:64" s="54" customFormat="1" ht="11.5" x14ac:dyDescent="0.25">
      <c r="A33" s="56"/>
      <c r="B33" s="134"/>
      <c r="C33" s="135"/>
      <c r="D33" s="135"/>
      <c r="E33" s="135"/>
      <c r="F33" s="135"/>
      <c r="G33" s="136"/>
      <c r="H33" s="58"/>
      <c r="I33" s="52"/>
      <c r="J33" s="52"/>
      <c r="K33" s="52"/>
      <c r="L33" s="52"/>
      <c r="M33" s="52"/>
      <c r="N33" s="52"/>
      <c r="O33" s="52"/>
      <c r="P33" s="52"/>
      <c r="Q33" s="52"/>
      <c r="R33" s="52"/>
      <c r="S33" s="52"/>
      <c r="T33" s="52"/>
      <c r="U33" s="52"/>
      <c r="V33" s="52"/>
      <c r="W33" s="52"/>
      <c r="X33" s="52"/>
      <c r="Y33" s="52"/>
      <c r="Z33" s="52"/>
      <c r="AA33" s="52"/>
      <c r="AB33" s="52"/>
      <c r="AC33" s="52"/>
      <c r="AD33" s="52"/>
      <c r="AE33" s="52"/>
      <c r="AF33" s="52"/>
      <c r="AG33" s="52"/>
      <c r="AH33" s="52"/>
      <c r="AI33" s="52"/>
      <c r="AJ33" s="52"/>
      <c r="AK33" s="52"/>
      <c r="AL33" s="52"/>
      <c r="AM33" s="52"/>
      <c r="AN33" s="52"/>
      <c r="AO33" s="53"/>
      <c r="AP33" s="53"/>
      <c r="AQ33" s="53"/>
      <c r="AR33" s="53"/>
      <c r="AS33" s="53"/>
      <c r="AT33" s="53"/>
      <c r="AU33" s="53"/>
      <c r="AV33" s="53"/>
      <c r="AW33" s="53"/>
      <c r="AX33" s="53"/>
      <c r="AY33" s="53"/>
      <c r="AZ33" s="53"/>
      <c r="BA33" s="53"/>
      <c r="BB33" s="53"/>
      <c r="BC33" s="53"/>
      <c r="BD33" s="53"/>
      <c r="BE33" s="53"/>
      <c r="BF33" s="53"/>
      <c r="BG33" s="53"/>
      <c r="BH33" s="53"/>
      <c r="BI33" s="53"/>
      <c r="BJ33" s="53"/>
      <c r="BK33" s="53"/>
      <c r="BL33" s="53"/>
    </row>
    <row r="34" spans="1:64" s="54" customFormat="1" ht="12" thickBot="1" x14ac:dyDescent="0.3">
      <c r="A34" s="57"/>
      <c r="B34" s="137"/>
      <c r="C34" s="138"/>
      <c r="D34" s="138"/>
      <c r="E34" s="138"/>
      <c r="F34" s="138"/>
      <c r="G34" s="139"/>
      <c r="H34" s="58"/>
      <c r="I34" s="52"/>
      <c r="J34" s="52"/>
      <c r="K34" s="52"/>
      <c r="L34" s="52"/>
      <c r="M34" s="52"/>
      <c r="N34" s="52"/>
      <c r="O34" s="52"/>
      <c r="P34" s="52"/>
      <c r="Q34" s="52"/>
      <c r="R34" s="52"/>
      <c r="S34" s="52"/>
      <c r="T34" s="52"/>
      <c r="U34" s="52"/>
      <c r="V34" s="52"/>
      <c r="W34" s="52"/>
      <c r="X34" s="52"/>
      <c r="Y34" s="52"/>
      <c r="Z34" s="52"/>
      <c r="AA34" s="52"/>
      <c r="AB34" s="52"/>
      <c r="AC34" s="52"/>
      <c r="AD34" s="52"/>
      <c r="AE34" s="52"/>
      <c r="AF34" s="52"/>
      <c r="AG34" s="52"/>
      <c r="AH34" s="52"/>
      <c r="AI34" s="52"/>
      <c r="AJ34" s="52"/>
      <c r="AK34" s="52"/>
      <c r="AL34" s="52"/>
      <c r="AM34" s="52"/>
      <c r="AN34" s="52"/>
      <c r="AO34" s="53"/>
      <c r="AP34" s="53"/>
      <c r="AQ34" s="53"/>
      <c r="AR34" s="53"/>
      <c r="AS34" s="53"/>
      <c r="AT34" s="53"/>
      <c r="AU34" s="53"/>
      <c r="AV34" s="53"/>
      <c r="AW34" s="53"/>
      <c r="AX34" s="53"/>
      <c r="AY34" s="53"/>
      <c r="AZ34" s="53"/>
      <c r="BA34" s="53"/>
      <c r="BB34" s="53"/>
      <c r="BC34" s="53"/>
      <c r="BD34" s="53"/>
      <c r="BE34" s="53"/>
      <c r="BF34" s="53"/>
      <c r="BG34" s="53"/>
      <c r="BH34" s="53"/>
      <c r="BI34" s="53"/>
      <c r="BJ34" s="53"/>
      <c r="BK34" s="53"/>
      <c r="BL34" s="53"/>
    </row>
    <row r="35" spans="1:64" s="61" customFormat="1" ht="14.5" customHeight="1" x14ac:dyDescent="0.25">
      <c r="A35" s="59"/>
      <c r="B35" s="58"/>
      <c r="C35" s="58"/>
      <c r="D35" s="58"/>
      <c r="E35" s="58"/>
      <c r="F35" s="58"/>
      <c r="G35" s="58"/>
      <c r="H35" s="52"/>
      <c r="I35" s="58"/>
      <c r="J35" s="58"/>
      <c r="K35" s="58"/>
      <c r="L35" s="58"/>
      <c r="M35" s="58"/>
      <c r="N35" s="58"/>
      <c r="O35" s="58"/>
      <c r="P35" s="58"/>
      <c r="Q35" s="58"/>
      <c r="R35" s="58"/>
      <c r="S35" s="52"/>
      <c r="T35" s="52"/>
      <c r="U35" s="52"/>
      <c r="V35" s="52"/>
      <c r="W35" s="52"/>
      <c r="X35" s="52"/>
      <c r="Y35" s="52"/>
      <c r="Z35" s="52"/>
      <c r="AA35" s="52"/>
      <c r="AB35" s="52"/>
      <c r="AC35" s="52"/>
      <c r="AD35" s="52"/>
      <c r="AE35" s="52"/>
      <c r="AF35" s="52"/>
      <c r="AG35" s="52"/>
      <c r="AH35" s="52"/>
      <c r="AI35" s="52"/>
      <c r="AJ35" s="52"/>
      <c r="AK35" s="52"/>
      <c r="AL35" s="52"/>
      <c r="AM35" s="52"/>
      <c r="AN35" s="52"/>
      <c r="AO35" s="60"/>
      <c r="AP35" s="60"/>
      <c r="AQ35" s="60"/>
      <c r="AR35" s="60"/>
      <c r="AS35" s="60"/>
      <c r="AT35" s="60"/>
      <c r="AU35" s="60"/>
      <c r="AV35" s="60"/>
      <c r="AW35" s="60"/>
      <c r="AX35" s="60"/>
      <c r="AY35" s="60"/>
      <c r="AZ35" s="60"/>
      <c r="BA35" s="60"/>
      <c r="BB35" s="60"/>
      <c r="BC35" s="60"/>
      <c r="BD35" s="60"/>
      <c r="BE35" s="60"/>
      <c r="BF35" s="60"/>
      <c r="BG35" s="60"/>
      <c r="BH35" s="60"/>
      <c r="BI35" s="60"/>
      <c r="BJ35" s="60"/>
      <c r="BK35" s="60"/>
      <c r="BL35" s="60"/>
    </row>
    <row r="36" spans="1:64" s="61" customFormat="1" ht="14.5" customHeight="1" x14ac:dyDescent="0.25">
      <c r="A36" s="59"/>
      <c r="B36" s="58"/>
      <c r="C36" s="58"/>
      <c r="D36" s="58"/>
      <c r="E36" s="58"/>
      <c r="F36" s="58"/>
      <c r="G36" s="58"/>
      <c r="H36" s="52"/>
      <c r="I36" s="58"/>
      <c r="J36" s="58"/>
      <c r="K36" s="58"/>
      <c r="L36" s="58"/>
      <c r="M36" s="58"/>
      <c r="N36" s="58"/>
      <c r="O36" s="58"/>
      <c r="P36" s="58"/>
      <c r="Q36" s="58"/>
      <c r="R36" s="58"/>
      <c r="S36" s="52"/>
      <c r="T36" s="52"/>
      <c r="U36" s="52"/>
      <c r="V36" s="52"/>
      <c r="W36" s="52"/>
      <c r="X36" s="52"/>
      <c r="Y36" s="52"/>
      <c r="Z36" s="52"/>
      <c r="AA36" s="52"/>
      <c r="AB36" s="52"/>
      <c r="AC36" s="52"/>
      <c r="AD36" s="52"/>
      <c r="AE36" s="52"/>
      <c r="AF36" s="52"/>
      <c r="AG36" s="52"/>
      <c r="AH36" s="52"/>
      <c r="AI36" s="52"/>
      <c r="AJ36" s="52"/>
      <c r="AK36" s="52"/>
      <c r="AL36" s="52"/>
      <c r="AM36" s="52"/>
      <c r="AN36" s="52"/>
      <c r="AO36" s="60"/>
      <c r="AP36" s="60"/>
      <c r="AQ36" s="60"/>
      <c r="AR36" s="60"/>
      <c r="AS36" s="60"/>
      <c r="AT36" s="60"/>
      <c r="AU36" s="60"/>
      <c r="AV36" s="60"/>
      <c r="AW36" s="60"/>
      <c r="AX36" s="60"/>
      <c r="AY36" s="60"/>
      <c r="AZ36" s="60"/>
      <c r="BA36" s="60"/>
      <c r="BB36" s="60"/>
      <c r="BC36" s="60"/>
      <c r="BD36" s="60"/>
      <c r="BE36" s="60"/>
      <c r="BF36" s="60"/>
      <c r="BG36" s="60"/>
      <c r="BH36" s="60"/>
      <c r="BI36" s="60"/>
      <c r="BJ36" s="60"/>
      <c r="BK36" s="60"/>
      <c r="BL36" s="60"/>
    </row>
    <row r="37" spans="1:64" s="52" customFormat="1" ht="11.5" x14ac:dyDescent="0.25">
      <c r="AO37" s="53"/>
      <c r="AP37" s="53"/>
      <c r="AQ37" s="53"/>
      <c r="AR37" s="53"/>
      <c r="AS37" s="53"/>
      <c r="AT37" s="53"/>
      <c r="AU37" s="53"/>
      <c r="AV37" s="53"/>
      <c r="AW37" s="53"/>
      <c r="AX37" s="53"/>
      <c r="AY37" s="53"/>
      <c r="AZ37" s="53"/>
      <c r="BA37" s="53"/>
      <c r="BB37" s="53"/>
      <c r="BC37" s="53"/>
      <c r="BD37" s="53"/>
      <c r="BE37" s="53"/>
      <c r="BF37" s="53"/>
      <c r="BG37" s="53"/>
      <c r="BH37" s="53"/>
      <c r="BI37" s="53"/>
      <c r="BJ37" s="53"/>
      <c r="BK37" s="53"/>
      <c r="BL37" s="53"/>
    </row>
    <row r="38" spans="1:64" s="3" customFormat="1" x14ac:dyDescent="0.25">
      <c r="AO38" s="7"/>
      <c r="AP38" s="7"/>
      <c r="AQ38" s="7"/>
      <c r="AR38" s="7"/>
      <c r="AS38" s="7"/>
      <c r="AT38" s="7"/>
      <c r="AU38" s="7"/>
      <c r="AV38" s="7"/>
      <c r="AW38" s="7"/>
      <c r="AX38" s="7"/>
      <c r="AY38" s="7"/>
      <c r="AZ38" s="7"/>
      <c r="BA38" s="7"/>
      <c r="BB38" s="7"/>
      <c r="BC38" s="7"/>
      <c r="BD38" s="7"/>
      <c r="BE38" s="7"/>
      <c r="BF38" s="7"/>
      <c r="BG38" s="7"/>
      <c r="BH38" s="7"/>
      <c r="BI38" s="7"/>
      <c r="BJ38" s="7"/>
      <c r="BK38" s="7"/>
      <c r="BL38" s="7"/>
    </row>
    <row r="39" spans="1:64" s="3" customFormat="1" x14ac:dyDescent="0.25">
      <c r="AO39" s="7"/>
      <c r="AP39" s="7"/>
      <c r="AQ39" s="7"/>
      <c r="AR39" s="7"/>
      <c r="AS39" s="7"/>
      <c r="AT39" s="7"/>
      <c r="AU39" s="7"/>
      <c r="AV39" s="7"/>
      <c r="AW39" s="7"/>
      <c r="AX39" s="7"/>
      <c r="AY39" s="7"/>
      <c r="AZ39" s="7"/>
      <c r="BA39" s="7"/>
      <c r="BB39" s="7"/>
      <c r="BC39" s="7"/>
      <c r="BD39" s="7"/>
      <c r="BE39" s="7"/>
      <c r="BF39" s="7"/>
      <c r="BG39" s="7"/>
      <c r="BH39" s="7"/>
      <c r="BI39" s="7"/>
      <c r="BJ39" s="7"/>
      <c r="BK39" s="7"/>
      <c r="BL39" s="7"/>
    </row>
    <row r="40" spans="1:64" s="3" customFormat="1" x14ac:dyDescent="0.25">
      <c r="AO40" s="7"/>
      <c r="AP40" s="7"/>
      <c r="AQ40" s="7"/>
      <c r="AR40" s="7"/>
      <c r="AS40" s="7"/>
      <c r="AT40" s="7"/>
      <c r="AU40" s="7"/>
      <c r="AV40" s="7"/>
      <c r="AW40" s="7"/>
      <c r="AX40" s="7"/>
      <c r="AY40" s="7"/>
      <c r="AZ40" s="7"/>
      <c r="BA40" s="7"/>
      <c r="BB40" s="7"/>
      <c r="BC40" s="7"/>
      <c r="BD40" s="7"/>
      <c r="BE40" s="7"/>
      <c r="BF40" s="7"/>
      <c r="BG40" s="7"/>
      <c r="BH40" s="7"/>
      <c r="BI40" s="7"/>
      <c r="BJ40" s="7"/>
      <c r="BK40" s="7"/>
      <c r="BL40" s="7"/>
    </row>
    <row r="41" spans="1:64" s="3" customFormat="1" x14ac:dyDescent="0.25">
      <c r="AO41" s="7"/>
      <c r="AP41" s="7"/>
      <c r="AQ41" s="7"/>
      <c r="AR41" s="7"/>
      <c r="AS41" s="7"/>
      <c r="AT41" s="7"/>
      <c r="AU41" s="7"/>
      <c r="AV41" s="7"/>
      <c r="AW41" s="7"/>
      <c r="AX41" s="7"/>
      <c r="AY41" s="7"/>
      <c r="AZ41" s="7"/>
      <c r="BA41" s="7"/>
      <c r="BB41" s="7"/>
      <c r="BC41" s="7"/>
      <c r="BD41" s="7"/>
      <c r="BE41" s="7"/>
      <c r="BF41" s="7"/>
      <c r="BG41" s="7"/>
      <c r="BH41" s="7"/>
      <c r="BI41" s="7"/>
      <c r="BJ41" s="7"/>
      <c r="BK41" s="7"/>
      <c r="BL41" s="7"/>
    </row>
    <row r="42" spans="1:64" s="3" customFormat="1" x14ac:dyDescent="0.25">
      <c r="AO42" s="7"/>
      <c r="AP42" s="7"/>
      <c r="AQ42" s="7"/>
      <c r="AR42" s="7"/>
      <c r="AS42" s="7"/>
      <c r="AT42" s="7"/>
      <c r="AU42" s="7"/>
      <c r="AV42" s="7"/>
      <c r="AW42" s="7"/>
      <c r="AX42" s="7"/>
      <c r="AY42" s="7"/>
      <c r="AZ42" s="7"/>
      <c r="BA42" s="7"/>
      <c r="BB42" s="7"/>
      <c r="BC42" s="7"/>
      <c r="BD42" s="7"/>
      <c r="BE42" s="7"/>
      <c r="BF42" s="7"/>
      <c r="BG42" s="7"/>
      <c r="BH42" s="7"/>
      <c r="BI42" s="7"/>
      <c r="BJ42" s="7"/>
      <c r="BK42" s="7"/>
      <c r="BL42" s="7"/>
    </row>
    <row r="43" spans="1:64" s="3" customFormat="1" x14ac:dyDescent="0.25">
      <c r="AO43" s="7"/>
      <c r="AP43" s="7"/>
      <c r="AQ43" s="7"/>
      <c r="AR43" s="7"/>
      <c r="AS43" s="7"/>
      <c r="AT43" s="7"/>
      <c r="AU43" s="7"/>
      <c r="AV43" s="7"/>
      <c r="AW43" s="7"/>
      <c r="AX43" s="7"/>
      <c r="AY43" s="7"/>
      <c r="AZ43" s="7"/>
      <c r="BA43" s="7"/>
      <c r="BB43" s="7"/>
      <c r="BC43" s="7"/>
      <c r="BD43" s="7"/>
      <c r="BE43" s="7"/>
      <c r="BF43" s="7"/>
      <c r="BG43" s="7"/>
      <c r="BH43" s="7"/>
      <c r="BI43" s="7"/>
      <c r="BJ43" s="7"/>
      <c r="BK43" s="7"/>
      <c r="BL43" s="7"/>
    </row>
    <row r="44" spans="1:64" s="3" customFormat="1" x14ac:dyDescent="0.25">
      <c r="AO44" s="7"/>
      <c r="AP44" s="7"/>
      <c r="AQ44" s="7"/>
      <c r="AR44" s="7"/>
      <c r="AS44" s="7"/>
      <c r="AT44" s="7"/>
      <c r="AU44" s="7"/>
      <c r="AV44" s="7"/>
      <c r="AW44" s="7"/>
      <c r="AX44" s="7"/>
      <c r="AY44" s="7"/>
      <c r="AZ44" s="7"/>
      <c r="BA44" s="7"/>
      <c r="BB44" s="7"/>
      <c r="BC44" s="7"/>
      <c r="BD44" s="7"/>
      <c r="BE44" s="7"/>
      <c r="BF44" s="7"/>
      <c r="BG44" s="7"/>
      <c r="BH44" s="7"/>
      <c r="BI44" s="7"/>
      <c r="BJ44" s="7"/>
      <c r="BK44" s="7"/>
      <c r="BL44" s="7"/>
    </row>
    <row r="45" spans="1:64" s="3" customFormat="1" x14ac:dyDescent="0.25">
      <c r="AO45" s="7"/>
      <c r="AP45" s="7"/>
      <c r="AQ45" s="7"/>
      <c r="AR45" s="7"/>
      <c r="AS45" s="7"/>
      <c r="AT45" s="7"/>
      <c r="AU45" s="7"/>
      <c r="AV45" s="7"/>
      <c r="AW45" s="7"/>
      <c r="AX45" s="7"/>
      <c r="AY45" s="7"/>
      <c r="AZ45" s="7"/>
      <c r="BA45" s="7"/>
      <c r="BB45" s="7"/>
      <c r="BC45" s="7"/>
      <c r="BD45" s="7"/>
      <c r="BE45" s="7"/>
      <c r="BF45" s="7"/>
      <c r="BG45" s="7"/>
      <c r="BH45" s="7"/>
      <c r="BI45" s="7"/>
      <c r="BJ45" s="7"/>
      <c r="BK45" s="7"/>
      <c r="BL45" s="7"/>
    </row>
    <row r="46" spans="1:64" s="3" customFormat="1" x14ac:dyDescent="0.25">
      <c r="AO46" s="7"/>
      <c r="AP46" s="7"/>
      <c r="AQ46" s="7"/>
      <c r="AR46" s="7"/>
      <c r="AS46" s="7"/>
      <c r="AT46" s="7"/>
      <c r="AU46" s="7"/>
      <c r="AV46" s="7"/>
      <c r="AW46" s="7"/>
      <c r="AX46" s="7"/>
      <c r="AY46" s="7"/>
      <c r="AZ46" s="7"/>
      <c r="BA46" s="7"/>
      <c r="BB46" s="7"/>
      <c r="BC46" s="7"/>
      <c r="BD46" s="7"/>
      <c r="BE46" s="7"/>
      <c r="BF46" s="7"/>
      <c r="BG46" s="7"/>
      <c r="BH46" s="7"/>
      <c r="BI46" s="7"/>
      <c r="BJ46" s="7"/>
      <c r="BK46" s="7"/>
      <c r="BL46" s="7"/>
    </row>
    <row r="47" spans="1:64" s="3" customFormat="1" x14ac:dyDescent="0.25">
      <c r="AO47" s="7"/>
      <c r="AP47" s="7"/>
      <c r="AQ47" s="7"/>
      <c r="AR47" s="7"/>
      <c r="AS47" s="7"/>
      <c r="AT47" s="7"/>
      <c r="AU47" s="7"/>
      <c r="AV47" s="7"/>
      <c r="AW47" s="7"/>
      <c r="AX47" s="7"/>
      <c r="AY47" s="7"/>
      <c r="AZ47" s="7"/>
      <c r="BA47" s="7"/>
      <c r="BB47" s="7"/>
      <c r="BC47" s="7"/>
      <c r="BD47" s="7"/>
      <c r="BE47" s="7"/>
      <c r="BF47" s="7"/>
      <c r="BG47" s="7"/>
      <c r="BH47" s="7"/>
      <c r="BI47" s="7"/>
      <c r="BJ47" s="7"/>
      <c r="BK47" s="7"/>
      <c r="BL47" s="7"/>
    </row>
    <row r="48" spans="1:64" s="3" customFormat="1" x14ac:dyDescent="0.25">
      <c r="AO48" s="7"/>
      <c r="AP48" s="7"/>
      <c r="AQ48" s="7"/>
      <c r="AR48" s="7"/>
      <c r="AS48" s="7"/>
      <c r="AT48" s="7"/>
      <c r="AU48" s="7"/>
      <c r="AV48" s="7"/>
      <c r="AW48" s="7"/>
      <c r="AX48" s="7"/>
      <c r="AY48" s="7"/>
      <c r="AZ48" s="7"/>
      <c r="BA48" s="7"/>
      <c r="BB48" s="7"/>
      <c r="BC48" s="7"/>
      <c r="BD48" s="7"/>
      <c r="BE48" s="7"/>
      <c r="BF48" s="7"/>
      <c r="BG48" s="7"/>
      <c r="BH48" s="7"/>
      <c r="BI48" s="7"/>
      <c r="BJ48" s="7"/>
      <c r="BK48" s="7"/>
      <c r="BL48" s="7"/>
    </row>
    <row r="49" spans="41:64" s="3" customFormat="1" x14ac:dyDescent="0.25">
      <c r="AO49" s="7"/>
      <c r="AP49" s="7"/>
      <c r="AQ49" s="7"/>
      <c r="AR49" s="7"/>
      <c r="AS49" s="7"/>
      <c r="AT49" s="7"/>
      <c r="AU49" s="7"/>
      <c r="AV49" s="7"/>
      <c r="AW49" s="7"/>
      <c r="AX49" s="7"/>
      <c r="AY49" s="7"/>
      <c r="AZ49" s="7"/>
      <c r="BA49" s="7"/>
      <c r="BB49" s="7"/>
      <c r="BC49" s="7"/>
      <c r="BD49" s="7"/>
      <c r="BE49" s="7"/>
      <c r="BF49" s="7"/>
      <c r="BG49" s="7"/>
      <c r="BH49" s="7"/>
      <c r="BI49" s="7"/>
      <c r="BJ49" s="7"/>
      <c r="BK49" s="7"/>
      <c r="BL49" s="7"/>
    </row>
    <row r="50" spans="41:64" s="3" customFormat="1" x14ac:dyDescent="0.25">
      <c r="AO50" s="7"/>
      <c r="AP50" s="7"/>
      <c r="AQ50" s="7"/>
      <c r="AR50" s="7"/>
      <c r="AS50" s="7"/>
      <c r="AT50" s="7"/>
      <c r="AU50" s="7"/>
      <c r="AV50" s="7"/>
      <c r="AW50" s="7"/>
      <c r="AX50" s="7"/>
      <c r="AY50" s="7"/>
      <c r="AZ50" s="7"/>
      <c r="BA50" s="7"/>
      <c r="BB50" s="7"/>
      <c r="BC50" s="7"/>
      <c r="BD50" s="7"/>
      <c r="BE50" s="7"/>
      <c r="BF50" s="7"/>
      <c r="BG50" s="7"/>
      <c r="BH50" s="7"/>
      <c r="BI50" s="7"/>
      <c r="BJ50" s="7"/>
      <c r="BK50" s="7"/>
      <c r="BL50" s="7"/>
    </row>
    <row r="51" spans="41:64" s="3" customFormat="1" x14ac:dyDescent="0.25">
      <c r="AO51" s="7"/>
      <c r="AP51" s="7"/>
      <c r="AQ51" s="7"/>
      <c r="AR51" s="7"/>
      <c r="AS51" s="7"/>
      <c r="AT51" s="7"/>
      <c r="AU51" s="7"/>
      <c r="AV51" s="7"/>
      <c r="AW51" s="7"/>
      <c r="AX51" s="7"/>
      <c r="AY51" s="7"/>
      <c r="AZ51" s="7"/>
      <c r="BA51" s="7"/>
      <c r="BB51" s="7"/>
      <c r="BC51" s="7"/>
      <c r="BD51" s="7"/>
      <c r="BE51" s="7"/>
      <c r="BF51" s="7"/>
      <c r="BG51" s="7"/>
      <c r="BH51" s="7"/>
      <c r="BI51" s="7"/>
      <c r="BJ51" s="7"/>
      <c r="BK51" s="7"/>
      <c r="BL51" s="7"/>
    </row>
    <row r="52" spans="41:64" s="3" customFormat="1" x14ac:dyDescent="0.25">
      <c r="AO52" s="7"/>
      <c r="AP52" s="7"/>
      <c r="AQ52" s="7"/>
      <c r="AR52" s="7"/>
      <c r="AS52" s="7"/>
      <c r="AT52" s="7"/>
      <c r="AU52" s="7"/>
      <c r="AV52" s="7"/>
      <c r="AW52" s="7"/>
      <c r="AX52" s="7"/>
      <c r="AY52" s="7"/>
      <c r="AZ52" s="7"/>
      <c r="BA52" s="7"/>
      <c r="BB52" s="7"/>
      <c r="BC52" s="7"/>
      <c r="BD52" s="7"/>
      <c r="BE52" s="7"/>
      <c r="BF52" s="7"/>
      <c r="BG52" s="7"/>
      <c r="BH52" s="7"/>
      <c r="BI52" s="7"/>
      <c r="BJ52" s="7"/>
      <c r="BK52" s="7"/>
      <c r="BL52" s="7"/>
    </row>
    <row r="53" spans="41:64" s="3" customFormat="1" x14ac:dyDescent="0.25">
      <c r="AO53" s="7"/>
      <c r="AP53" s="7"/>
      <c r="AQ53" s="7"/>
      <c r="AR53" s="7"/>
      <c r="AS53" s="7"/>
      <c r="AT53" s="7"/>
      <c r="AU53" s="7"/>
      <c r="AV53" s="7"/>
      <c r="AW53" s="7"/>
      <c r="AX53" s="7"/>
      <c r="AY53" s="7"/>
      <c r="AZ53" s="7"/>
      <c r="BA53" s="7"/>
      <c r="BB53" s="7"/>
      <c r="BC53" s="7"/>
      <c r="BD53" s="7"/>
      <c r="BE53" s="7"/>
      <c r="BF53" s="7"/>
      <c r="BG53" s="7"/>
      <c r="BH53" s="7"/>
      <c r="BI53" s="7"/>
      <c r="BJ53" s="7"/>
      <c r="BK53" s="7"/>
      <c r="BL53" s="7"/>
    </row>
    <row r="54" spans="41:64" s="3" customFormat="1" x14ac:dyDescent="0.25">
      <c r="AO54" s="7"/>
      <c r="AP54" s="7"/>
      <c r="AQ54" s="7"/>
      <c r="AR54" s="7"/>
      <c r="AS54" s="7"/>
      <c r="AT54" s="7"/>
      <c r="AU54" s="7"/>
      <c r="AV54" s="7"/>
      <c r="AW54" s="7"/>
      <c r="AX54" s="7"/>
      <c r="AY54" s="7"/>
      <c r="AZ54" s="7"/>
      <c r="BA54" s="7"/>
      <c r="BB54" s="7"/>
      <c r="BC54" s="7"/>
      <c r="BD54" s="7"/>
      <c r="BE54" s="7"/>
      <c r="BF54" s="7"/>
      <c r="BG54" s="7"/>
      <c r="BH54" s="7"/>
      <c r="BI54" s="7"/>
      <c r="BJ54" s="7"/>
      <c r="BK54" s="7"/>
      <c r="BL54" s="7"/>
    </row>
    <row r="55" spans="41:64" s="3" customFormat="1" x14ac:dyDescent="0.25">
      <c r="AO55" s="7"/>
      <c r="AP55" s="7"/>
      <c r="AQ55" s="7"/>
      <c r="AR55" s="7"/>
      <c r="AS55" s="7"/>
      <c r="AT55" s="7"/>
      <c r="AU55" s="7"/>
      <c r="AV55" s="7"/>
      <c r="AW55" s="7"/>
      <c r="AX55" s="7"/>
      <c r="AY55" s="7"/>
      <c r="AZ55" s="7"/>
      <c r="BA55" s="7"/>
      <c r="BB55" s="7"/>
      <c r="BC55" s="7"/>
      <c r="BD55" s="7"/>
      <c r="BE55" s="7"/>
      <c r="BF55" s="7"/>
      <c r="BG55" s="7"/>
      <c r="BH55" s="7"/>
      <c r="BI55" s="7"/>
      <c r="BJ55" s="7"/>
      <c r="BK55" s="7"/>
      <c r="BL55" s="7"/>
    </row>
    <row r="56" spans="41:64" s="3" customFormat="1" x14ac:dyDescent="0.25">
      <c r="AO56" s="7"/>
      <c r="AP56" s="7"/>
      <c r="AQ56" s="7"/>
      <c r="AR56" s="7"/>
      <c r="AS56" s="7"/>
      <c r="AT56" s="7"/>
      <c r="AU56" s="7"/>
      <c r="AV56" s="7"/>
      <c r="AW56" s="7"/>
      <c r="AX56" s="7"/>
      <c r="AY56" s="7"/>
      <c r="AZ56" s="7"/>
      <c r="BA56" s="7"/>
      <c r="BB56" s="7"/>
      <c r="BC56" s="7"/>
      <c r="BD56" s="7"/>
      <c r="BE56" s="7"/>
      <c r="BF56" s="7"/>
      <c r="BG56" s="7"/>
      <c r="BH56" s="7"/>
      <c r="BI56" s="7"/>
      <c r="BJ56" s="7"/>
      <c r="BK56" s="7"/>
      <c r="BL56" s="7"/>
    </row>
    <row r="57" spans="41:64" s="3" customFormat="1" x14ac:dyDescent="0.25">
      <c r="AO57" s="7"/>
      <c r="AP57" s="7"/>
      <c r="AQ57" s="7"/>
      <c r="AR57" s="7"/>
      <c r="AS57" s="7"/>
      <c r="AT57" s="7"/>
      <c r="AU57" s="7"/>
      <c r="AV57" s="7"/>
      <c r="AW57" s="7"/>
      <c r="AX57" s="7"/>
      <c r="AY57" s="7"/>
      <c r="AZ57" s="7"/>
      <c r="BA57" s="7"/>
      <c r="BB57" s="7"/>
      <c r="BC57" s="7"/>
      <c r="BD57" s="7"/>
      <c r="BE57" s="7"/>
      <c r="BF57" s="7"/>
      <c r="BG57" s="7"/>
      <c r="BH57" s="7"/>
      <c r="BI57" s="7"/>
      <c r="BJ57" s="7"/>
      <c r="BK57" s="7"/>
      <c r="BL57" s="7"/>
    </row>
    <row r="58" spans="41:64" s="3" customFormat="1" x14ac:dyDescent="0.25">
      <c r="AO58" s="7"/>
      <c r="AP58" s="7"/>
      <c r="AQ58" s="7"/>
      <c r="AR58" s="7"/>
      <c r="AS58" s="7"/>
      <c r="AT58" s="7"/>
      <c r="AU58" s="7"/>
      <c r="AV58" s="7"/>
      <c r="AW58" s="7"/>
      <c r="AX58" s="7"/>
      <c r="AY58" s="7"/>
      <c r="AZ58" s="7"/>
      <c r="BA58" s="7"/>
      <c r="BB58" s="7"/>
      <c r="BC58" s="7"/>
      <c r="BD58" s="7"/>
      <c r="BE58" s="7"/>
      <c r="BF58" s="7"/>
      <c r="BG58" s="7"/>
      <c r="BH58" s="7"/>
      <c r="BI58" s="7"/>
      <c r="BJ58" s="7"/>
      <c r="BK58" s="7"/>
      <c r="BL58" s="7"/>
    </row>
    <row r="59" spans="41:64" s="3" customFormat="1" x14ac:dyDescent="0.25">
      <c r="AO59" s="7"/>
      <c r="AP59" s="7"/>
      <c r="AQ59" s="7"/>
      <c r="AR59" s="7"/>
      <c r="AS59" s="7"/>
      <c r="AT59" s="7"/>
      <c r="AU59" s="7"/>
      <c r="AV59" s="7"/>
      <c r="AW59" s="7"/>
      <c r="AX59" s="7"/>
      <c r="AY59" s="7"/>
      <c r="AZ59" s="7"/>
      <c r="BA59" s="7"/>
      <c r="BB59" s="7"/>
      <c r="BC59" s="7"/>
      <c r="BD59" s="7"/>
      <c r="BE59" s="7"/>
      <c r="BF59" s="7"/>
      <c r="BG59" s="7"/>
      <c r="BH59" s="7"/>
      <c r="BI59" s="7"/>
      <c r="BJ59" s="7"/>
      <c r="BK59" s="7"/>
      <c r="BL59" s="7"/>
    </row>
    <row r="60" spans="41:64" s="3" customFormat="1" x14ac:dyDescent="0.25">
      <c r="AO60" s="7"/>
      <c r="AP60" s="7"/>
      <c r="AQ60" s="7"/>
      <c r="AR60" s="7"/>
      <c r="AS60" s="7"/>
      <c r="AT60" s="7"/>
      <c r="AU60" s="7"/>
      <c r="AV60" s="7"/>
      <c r="AW60" s="7"/>
      <c r="AX60" s="7"/>
      <c r="AY60" s="7"/>
      <c r="AZ60" s="7"/>
      <c r="BA60" s="7"/>
      <c r="BB60" s="7"/>
      <c r="BC60" s="7"/>
      <c r="BD60" s="7"/>
      <c r="BE60" s="7"/>
      <c r="BF60" s="7"/>
      <c r="BG60" s="7"/>
      <c r="BH60" s="7"/>
      <c r="BI60" s="7"/>
      <c r="BJ60" s="7"/>
      <c r="BK60" s="7"/>
      <c r="BL60" s="7"/>
    </row>
    <row r="61" spans="41:64" s="3" customFormat="1" x14ac:dyDescent="0.25">
      <c r="AO61" s="7"/>
      <c r="AP61" s="7"/>
      <c r="AQ61" s="7"/>
      <c r="AR61" s="7"/>
      <c r="AS61" s="7"/>
      <c r="AT61" s="7"/>
      <c r="AU61" s="7"/>
      <c r="AV61" s="7"/>
      <c r="AW61" s="7"/>
      <c r="AX61" s="7"/>
      <c r="AY61" s="7"/>
      <c r="AZ61" s="7"/>
      <c r="BA61" s="7"/>
      <c r="BB61" s="7"/>
      <c r="BC61" s="7"/>
      <c r="BD61" s="7"/>
      <c r="BE61" s="7"/>
      <c r="BF61" s="7"/>
      <c r="BG61" s="7"/>
      <c r="BH61" s="7"/>
      <c r="BI61" s="7"/>
      <c r="BJ61" s="7"/>
      <c r="BK61" s="7"/>
      <c r="BL61" s="7"/>
    </row>
    <row r="62" spans="41:64" s="3" customFormat="1" x14ac:dyDescent="0.25">
      <c r="AO62" s="7"/>
      <c r="AP62" s="7"/>
      <c r="AQ62" s="7"/>
      <c r="AR62" s="7"/>
      <c r="AS62" s="7"/>
      <c r="AT62" s="7"/>
      <c r="AU62" s="7"/>
      <c r="AV62" s="7"/>
      <c r="AW62" s="7"/>
      <c r="AX62" s="7"/>
      <c r="AY62" s="7"/>
      <c r="AZ62" s="7"/>
      <c r="BA62" s="7"/>
      <c r="BB62" s="7"/>
      <c r="BC62" s="7"/>
      <c r="BD62" s="7"/>
      <c r="BE62" s="7"/>
      <c r="BF62" s="7"/>
      <c r="BG62" s="7"/>
      <c r="BH62" s="7"/>
      <c r="BI62" s="7"/>
      <c r="BJ62" s="7"/>
      <c r="BK62" s="7"/>
      <c r="BL62" s="7"/>
    </row>
    <row r="63" spans="41:64" s="3" customFormat="1" x14ac:dyDescent="0.25">
      <c r="AO63" s="7"/>
      <c r="AP63" s="7"/>
      <c r="AQ63" s="7"/>
      <c r="AR63" s="7"/>
      <c r="AS63" s="7"/>
      <c r="AT63" s="7"/>
      <c r="AU63" s="7"/>
      <c r="AV63" s="7"/>
      <c r="AW63" s="7"/>
      <c r="AX63" s="7"/>
      <c r="AY63" s="7"/>
      <c r="AZ63" s="7"/>
      <c r="BA63" s="7"/>
      <c r="BB63" s="7"/>
      <c r="BC63" s="7"/>
      <c r="BD63" s="7"/>
      <c r="BE63" s="7"/>
      <c r="BF63" s="7"/>
      <c r="BG63" s="7"/>
      <c r="BH63" s="7"/>
      <c r="BI63" s="7"/>
      <c r="BJ63" s="7"/>
      <c r="BK63" s="7"/>
      <c r="BL63" s="7"/>
    </row>
    <row r="64" spans="41:64" s="3" customFormat="1" x14ac:dyDescent="0.25">
      <c r="AO64" s="7"/>
      <c r="AP64" s="7"/>
      <c r="AQ64" s="7"/>
      <c r="AR64" s="7"/>
      <c r="AS64" s="7"/>
      <c r="AT64" s="7"/>
      <c r="AU64" s="7"/>
      <c r="AV64" s="7"/>
      <c r="AW64" s="7"/>
      <c r="AX64" s="7"/>
      <c r="AY64" s="7"/>
      <c r="AZ64" s="7"/>
      <c r="BA64" s="7"/>
      <c r="BB64" s="7"/>
      <c r="BC64" s="7"/>
      <c r="BD64" s="7"/>
      <c r="BE64" s="7"/>
      <c r="BF64" s="7"/>
      <c r="BG64" s="7"/>
      <c r="BH64" s="7"/>
      <c r="BI64" s="7"/>
      <c r="BJ64" s="7"/>
      <c r="BK64" s="7"/>
      <c r="BL64" s="7"/>
    </row>
    <row r="65" spans="41:64" s="3" customFormat="1" x14ac:dyDescent="0.25">
      <c r="AO65" s="7"/>
      <c r="AP65" s="7"/>
      <c r="AQ65" s="7"/>
      <c r="AR65" s="7"/>
      <c r="AS65" s="7"/>
      <c r="AT65" s="7"/>
      <c r="AU65" s="7"/>
      <c r="AV65" s="7"/>
      <c r="AW65" s="7"/>
      <c r="AX65" s="7"/>
      <c r="AY65" s="7"/>
      <c r="AZ65" s="7"/>
      <c r="BA65" s="7"/>
      <c r="BB65" s="7"/>
      <c r="BC65" s="7"/>
      <c r="BD65" s="7"/>
      <c r="BE65" s="7"/>
      <c r="BF65" s="7"/>
      <c r="BG65" s="7"/>
      <c r="BH65" s="7"/>
      <c r="BI65" s="7"/>
      <c r="BJ65" s="7"/>
      <c r="BK65" s="7"/>
      <c r="BL65" s="7"/>
    </row>
    <row r="66" spans="41:64" s="3" customFormat="1" x14ac:dyDescent="0.25">
      <c r="AO66" s="7"/>
      <c r="AP66" s="7"/>
      <c r="AQ66" s="7"/>
      <c r="AR66" s="7"/>
      <c r="AS66" s="7"/>
      <c r="AT66" s="7"/>
      <c r="AU66" s="7"/>
      <c r="AV66" s="7"/>
      <c r="AW66" s="7"/>
      <c r="AX66" s="7"/>
      <c r="AY66" s="7"/>
      <c r="AZ66" s="7"/>
      <c r="BA66" s="7"/>
      <c r="BB66" s="7"/>
      <c r="BC66" s="7"/>
      <c r="BD66" s="7"/>
      <c r="BE66" s="7"/>
      <c r="BF66" s="7"/>
      <c r="BG66" s="7"/>
      <c r="BH66" s="7"/>
      <c r="BI66" s="7"/>
      <c r="BJ66" s="7"/>
      <c r="BK66" s="7"/>
      <c r="BL66" s="7"/>
    </row>
    <row r="67" spans="41:64" s="3" customFormat="1" x14ac:dyDescent="0.25">
      <c r="AO67" s="7"/>
      <c r="AP67" s="7"/>
      <c r="AQ67" s="7"/>
      <c r="AR67" s="7"/>
      <c r="AS67" s="7"/>
      <c r="AT67" s="7"/>
      <c r="AU67" s="7"/>
      <c r="AV67" s="7"/>
      <c r="AW67" s="7"/>
      <c r="AX67" s="7"/>
      <c r="AY67" s="7"/>
      <c r="AZ67" s="7"/>
      <c r="BA67" s="7"/>
      <c r="BB67" s="7"/>
      <c r="BC67" s="7"/>
      <c r="BD67" s="7"/>
      <c r="BE67" s="7"/>
      <c r="BF67" s="7"/>
      <c r="BG67" s="7"/>
      <c r="BH67" s="7"/>
      <c r="BI67" s="7"/>
      <c r="BJ67" s="7"/>
      <c r="BK67" s="7"/>
      <c r="BL67" s="7"/>
    </row>
    <row r="68" spans="41:64" s="3" customFormat="1" x14ac:dyDescent="0.25">
      <c r="AO68" s="7"/>
      <c r="AP68" s="7"/>
      <c r="AQ68" s="7"/>
      <c r="AR68" s="7"/>
      <c r="AS68" s="7"/>
      <c r="AT68" s="7"/>
      <c r="AU68" s="7"/>
      <c r="AV68" s="7"/>
      <c r="AW68" s="7"/>
      <c r="AX68" s="7"/>
      <c r="AY68" s="7"/>
      <c r="AZ68" s="7"/>
      <c r="BA68" s="7"/>
      <c r="BB68" s="7"/>
      <c r="BC68" s="7"/>
      <c r="BD68" s="7"/>
      <c r="BE68" s="7"/>
      <c r="BF68" s="7"/>
      <c r="BG68" s="7"/>
      <c r="BH68" s="7"/>
      <c r="BI68" s="7"/>
      <c r="BJ68" s="7"/>
      <c r="BK68" s="7"/>
      <c r="BL68" s="7"/>
    </row>
    <row r="69" spans="41:64" s="3" customFormat="1" x14ac:dyDescent="0.25">
      <c r="AO69" s="7"/>
      <c r="AP69" s="7"/>
      <c r="AQ69" s="7"/>
      <c r="AR69" s="7"/>
      <c r="AS69" s="7"/>
      <c r="AT69" s="7"/>
      <c r="AU69" s="7"/>
      <c r="AV69" s="7"/>
      <c r="AW69" s="7"/>
      <c r="AX69" s="7"/>
      <c r="AY69" s="7"/>
      <c r="AZ69" s="7"/>
      <c r="BA69" s="7"/>
      <c r="BB69" s="7"/>
      <c r="BC69" s="7"/>
      <c r="BD69" s="7"/>
      <c r="BE69" s="7"/>
      <c r="BF69" s="7"/>
      <c r="BG69" s="7"/>
      <c r="BH69" s="7"/>
      <c r="BI69" s="7"/>
      <c r="BJ69" s="7"/>
      <c r="BK69" s="7"/>
      <c r="BL69" s="7"/>
    </row>
    <row r="70" spans="41:64" s="3" customFormat="1" x14ac:dyDescent="0.25">
      <c r="AO70" s="7"/>
      <c r="AP70" s="7"/>
      <c r="AQ70" s="7"/>
      <c r="AR70" s="7"/>
      <c r="AS70" s="7"/>
      <c r="AT70" s="7"/>
      <c r="AU70" s="7"/>
      <c r="AV70" s="7"/>
      <c r="AW70" s="7"/>
      <c r="AX70" s="7"/>
      <c r="AY70" s="7"/>
      <c r="AZ70" s="7"/>
      <c r="BA70" s="7"/>
      <c r="BB70" s="7"/>
      <c r="BC70" s="7"/>
      <c r="BD70" s="7"/>
      <c r="BE70" s="7"/>
      <c r="BF70" s="7"/>
      <c r="BG70" s="7"/>
      <c r="BH70" s="7"/>
      <c r="BI70" s="7"/>
      <c r="BJ70" s="7"/>
      <c r="BK70" s="7"/>
      <c r="BL70" s="7"/>
    </row>
    <row r="71" spans="41:64" s="3" customFormat="1" x14ac:dyDescent="0.25">
      <c r="AO71" s="7"/>
      <c r="AP71" s="7"/>
      <c r="AQ71" s="7"/>
      <c r="AR71" s="7"/>
      <c r="AS71" s="7"/>
      <c r="AT71" s="7"/>
      <c r="AU71" s="7"/>
      <c r="AV71" s="7"/>
      <c r="AW71" s="7"/>
      <c r="AX71" s="7"/>
      <c r="AY71" s="7"/>
      <c r="AZ71" s="7"/>
      <c r="BA71" s="7"/>
      <c r="BB71" s="7"/>
      <c r="BC71" s="7"/>
      <c r="BD71" s="7"/>
      <c r="BE71" s="7"/>
      <c r="BF71" s="7"/>
      <c r="BG71" s="7"/>
      <c r="BH71" s="7"/>
      <c r="BI71" s="7"/>
      <c r="BJ71" s="7"/>
      <c r="BK71" s="7"/>
      <c r="BL71" s="7"/>
    </row>
    <row r="72" spans="41:64" s="3" customFormat="1" x14ac:dyDescent="0.25">
      <c r="AO72" s="7"/>
      <c r="AP72" s="7"/>
      <c r="AQ72" s="7"/>
      <c r="AR72" s="7"/>
      <c r="AS72" s="7"/>
      <c r="AT72" s="7"/>
      <c r="AU72" s="7"/>
      <c r="AV72" s="7"/>
      <c r="AW72" s="7"/>
      <c r="AX72" s="7"/>
      <c r="AY72" s="7"/>
      <c r="AZ72" s="7"/>
      <c r="BA72" s="7"/>
      <c r="BB72" s="7"/>
      <c r="BC72" s="7"/>
      <c r="BD72" s="7"/>
      <c r="BE72" s="7"/>
      <c r="BF72" s="7"/>
      <c r="BG72" s="7"/>
      <c r="BH72" s="7"/>
      <c r="BI72" s="7"/>
      <c r="BJ72" s="7"/>
      <c r="BK72" s="7"/>
      <c r="BL72" s="7"/>
    </row>
    <row r="73" spans="41:64" s="3" customFormat="1" x14ac:dyDescent="0.25">
      <c r="AO73" s="7"/>
      <c r="AP73" s="7"/>
      <c r="AQ73" s="7"/>
      <c r="AR73" s="7"/>
      <c r="AS73" s="7"/>
      <c r="AT73" s="7"/>
      <c r="AU73" s="7"/>
      <c r="AV73" s="7"/>
      <c r="AW73" s="7"/>
      <c r="AX73" s="7"/>
      <c r="AY73" s="7"/>
      <c r="AZ73" s="7"/>
      <c r="BA73" s="7"/>
      <c r="BB73" s="7"/>
      <c r="BC73" s="7"/>
      <c r="BD73" s="7"/>
      <c r="BE73" s="7"/>
      <c r="BF73" s="7"/>
      <c r="BG73" s="7"/>
      <c r="BH73" s="7"/>
      <c r="BI73" s="7"/>
      <c r="BJ73" s="7"/>
      <c r="BK73" s="7"/>
      <c r="BL73" s="7"/>
    </row>
    <row r="74" spans="41:64" s="3" customFormat="1" x14ac:dyDescent="0.25">
      <c r="AO74" s="7"/>
      <c r="AP74" s="7"/>
      <c r="AQ74" s="7"/>
      <c r="AR74" s="7"/>
      <c r="AS74" s="7"/>
      <c r="AT74" s="7"/>
      <c r="AU74" s="7"/>
      <c r="AV74" s="7"/>
      <c r="AW74" s="7"/>
      <c r="AX74" s="7"/>
      <c r="AY74" s="7"/>
      <c r="AZ74" s="7"/>
      <c r="BA74" s="7"/>
      <c r="BB74" s="7"/>
      <c r="BC74" s="7"/>
      <c r="BD74" s="7"/>
      <c r="BE74" s="7"/>
      <c r="BF74" s="7"/>
      <c r="BG74" s="7"/>
      <c r="BH74" s="7"/>
      <c r="BI74" s="7"/>
      <c r="BJ74" s="7"/>
      <c r="BK74" s="7"/>
      <c r="BL74" s="7"/>
    </row>
    <row r="75" spans="41:64" s="3" customFormat="1" x14ac:dyDescent="0.25">
      <c r="AO75" s="7"/>
      <c r="AP75" s="7"/>
      <c r="AQ75" s="7"/>
      <c r="AR75" s="7"/>
      <c r="AS75" s="7"/>
      <c r="AT75" s="7"/>
      <c r="AU75" s="7"/>
      <c r="AV75" s="7"/>
      <c r="AW75" s="7"/>
      <c r="AX75" s="7"/>
      <c r="AY75" s="7"/>
      <c r="AZ75" s="7"/>
      <c r="BA75" s="7"/>
      <c r="BB75" s="7"/>
      <c r="BC75" s="7"/>
      <c r="BD75" s="7"/>
      <c r="BE75" s="7"/>
      <c r="BF75" s="7"/>
      <c r="BG75" s="7"/>
      <c r="BH75" s="7"/>
      <c r="BI75" s="7"/>
      <c r="BJ75" s="7"/>
      <c r="BK75" s="7"/>
      <c r="BL75" s="7"/>
    </row>
    <row r="76" spans="41:64" s="3" customFormat="1" x14ac:dyDescent="0.25">
      <c r="AO76" s="7"/>
      <c r="AP76" s="7"/>
      <c r="AQ76" s="7"/>
      <c r="AR76" s="7"/>
      <c r="AS76" s="7"/>
      <c r="AT76" s="7"/>
      <c r="AU76" s="7"/>
      <c r="AV76" s="7"/>
      <c r="AW76" s="7"/>
      <c r="AX76" s="7"/>
      <c r="AY76" s="7"/>
      <c r="AZ76" s="7"/>
      <c r="BA76" s="7"/>
      <c r="BB76" s="7"/>
      <c r="BC76" s="7"/>
      <c r="BD76" s="7"/>
      <c r="BE76" s="7"/>
      <c r="BF76" s="7"/>
      <c r="BG76" s="7"/>
      <c r="BH76" s="7"/>
      <c r="BI76" s="7"/>
      <c r="BJ76" s="7"/>
      <c r="BK76" s="7"/>
      <c r="BL76" s="7"/>
    </row>
    <row r="77" spans="41:64" s="3" customFormat="1" x14ac:dyDescent="0.25">
      <c r="AO77" s="7"/>
      <c r="AP77" s="7"/>
      <c r="AQ77" s="7"/>
      <c r="AR77" s="7"/>
      <c r="AS77" s="7"/>
      <c r="AT77" s="7"/>
      <c r="AU77" s="7"/>
      <c r="AV77" s="7"/>
      <c r="AW77" s="7"/>
      <c r="AX77" s="7"/>
      <c r="AY77" s="7"/>
      <c r="AZ77" s="7"/>
      <c r="BA77" s="7"/>
      <c r="BB77" s="7"/>
      <c r="BC77" s="7"/>
      <c r="BD77" s="7"/>
      <c r="BE77" s="7"/>
      <c r="BF77" s="7"/>
      <c r="BG77" s="7"/>
      <c r="BH77" s="7"/>
      <c r="BI77" s="7"/>
      <c r="BJ77" s="7"/>
      <c r="BK77" s="7"/>
      <c r="BL77" s="7"/>
    </row>
  </sheetData>
  <sheetProtection algorithmName="SHA-512" hashValue="0DxIUug/1U63azyO4bUdpCEQk7EN8d71WC5V6vFkH3ThSdR3vjD+83KWvZjsNAj9NJ4r71iu2PwyOKPozJNocQ==" saltValue="Gz5qkZ7fYKk9lvLCAMMQ/w==" spinCount="100000" sheet="1" objects="1" scenarios="1"/>
  <protectedRanges>
    <protectedRange sqref="B25:C30 E25:G30 B31" name="ondertekening"/>
  </protectedRanges>
  <mergeCells count="19">
    <mergeCell ref="E6:E7"/>
    <mergeCell ref="E9:E10"/>
    <mergeCell ref="E11:E12"/>
    <mergeCell ref="B31:G34"/>
    <mergeCell ref="B25:C27"/>
    <mergeCell ref="F25:G27"/>
    <mergeCell ref="B28:C30"/>
    <mergeCell ref="F28:G30"/>
    <mergeCell ref="A11:A12"/>
    <mergeCell ref="B11:B12"/>
    <mergeCell ref="C11:C12"/>
    <mergeCell ref="D11:D12"/>
    <mergeCell ref="A6:A7"/>
    <mergeCell ref="B6:B7"/>
    <mergeCell ref="C6:C7"/>
    <mergeCell ref="D6:D7"/>
    <mergeCell ref="A9:A10"/>
    <mergeCell ref="C9:C10"/>
    <mergeCell ref="D9:D10"/>
  </mergeCells>
  <printOptions gridLines="1"/>
  <pageMargins left="0.7" right="0.7" top="0.75" bottom="0.75" header="0.3" footer="0.3"/>
  <pageSetup paperSize="9" scale="51"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3E05AD-2033-4D62-9691-553017BC129B}">
  <dimension ref="A1:I275"/>
  <sheetViews>
    <sheetView tabSelected="1" zoomScale="110" zoomScaleNormal="110" zoomScalePageLayoutView="90" workbookViewId="0">
      <selection activeCell="E9" sqref="E9"/>
    </sheetView>
  </sheetViews>
  <sheetFormatPr defaultRowHeight="17.649999999999999" customHeight="1" x14ac:dyDescent="0.25"/>
  <cols>
    <col min="1" max="1" width="5.7265625" style="25" customWidth="1"/>
    <col min="2" max="2" width="73.453125" customWidth="1"/>
    <col min="3" max="3" width="19.81640625" style="20" customWidth="1"/>
    <col min="4" max="4" width="25" style="22" customWidth="1"/>
    <col min="5" max="5" width="18.54296875" style="22" customWidth="1"/>
    <col min="6" max="9" width="9.26953125" style="25"/>
  </cols>
  <sheetData>
    <row r="1" spans="1:9" ht="17.649999999999999" customHeight="1" x14ac:dyDescent="0.3">
      <c r="B1" s="155" t="s">
        <v>28</v>
      </c>
      <c r="C1" s="156"/>
      <c r="D1" s="156"/>
      <c r="E1" s="157"/>
    </row>
    <row r="2" spans="1:9" ht="17.649999999999999" customHeight="1" x14ac:dyDescent="0.3">
      <c r="B2" s="158" t="s">
        <v>29</v>
      </c>
      <c r="C2" s="159"/>
      <c r="D2" s="159"/>
      <c r="E2" s="160"/>
    </row>
    <row r="3" spans="1:9" ht="32.65" customHeight="1" x14ac:dyDescent="0.25">
      <c r="B3" s="146" t="s">
        <v>30</v>
      </c>
      <c r="C3" s="147"/>
      <c r="D3" s="147"/>
      <c r="E3" s="148"/>
    </row>
    <row r="4" spans="1:9" ht="82.4" customHeight="1" x14ac:dyDescent="0.25">
      <c r="B4" s="149" t="s">
        <v>31</v>
      </c>
      <c r="C4" s="150"/>
      <c r="D4" s="150"/>
      <c r="E4" s="151"/>
    </row>
    <row r="5" spans="1:9" ht="14" x14ac:dyDescent="0.3">
      <c r="B5" s="152" t="s">
        <v>32</v>
      </c>
      <c r="C5" s="153"/>
      <c r="D5" s="153"/>
      <c r="E5" s="154"/>
    </row>
    <row r="6" spans="1:9" ht="11.15" customHeight="1" x14ac:dyDescent="0.3">
      <c r="B6" s="24"/>
      <c r="C6" s="24"/>
      <c r="D6" s="24"/>
      <c r="E6" s="24"/>
    </row>
    <row r="7" spans="1:9" s="28" customFormat="1" ht="30.4" customHeight="1" x14ac:dyDescent="0.25">
      <c r="A7" s="29"/>
      <c r="B7" s="28" t="s">
        <v>33</v>
      </c>
      <c r="C7" s="28" t="s">
        <v>34</v>
      </c>
      <c r="D7" s="30" t="s">
        <v>35</v>
      </c>
      <c r="E7" s="31" t="s">
        <v>36</v>
      </c>
      <c r="F7" s="29"/>
      <c r="G7" s="29"/>
      <c r="H7" s="29"/>
      <c r="I7" s="29"/>
    </row>
    <row r="8" spans="1:9" ht="17.649999999999999" customHeight="1" x14ac:dyDescent="0.25">
      <c r="B8" s="19" t="s">
        <v>37</v>
      </c>
      <c r="C8" s="21"/>
      <c r="D8" s="23"/>
      <c r="E8" s="23"/>
    </row>
    <row r="9" spans="1:9" ht="17.649999999999999" customHeight="1" x14ac:dyDescent="0.25">
      <c r="B9" t="s">
        <v>38</v>
      </c>
      <c r="C9" s="20">
        <v>18</v>
      </c>
      <c r="D9" s="23"/>
      <c r="E9" s="22">
        <f>SUM(Tabel1[[#This Row],[Fictief Aantal]]*Tabel1[[#This Row],[Bruto (catalogus)prijs 
per stuk (ex BTW)]])</f>
        <v>0</v>
      </c>
    </row>
    <row r="10" spans="1:9" ht="17.649999999999999" customHeight="1" x14ac:dyDescent="0.25">
      <c r="B10" t="s">
        <v>39</v>
      </c>
      <c r="C10" s="20">
        <v>1</v>
      </c>
      <c r="D10" s="23"/>
      <c r="E10" s="22">
        <f>SUM(Tabel1[[#This Row],[Fictief Aantal]]*Tabel1[[#This Row],[Bruto (catalogus)prijs 
per stuk (ex BTW)]])</f>
        <v>0</v>
      </c>
    </row>
    <row r="11" spans="1:9" ht="17.649999999999999" customHeight="1" x14ac:dyDescent="0.25">
      <c r="B11" t="s">
        <v>195</v>
      </c>
      <c r="C11" s="20">
        <v>2</v>
      </c>
      <c r="D11" s="23"/>
      <c r="E11" s="22">
        <f>SUM(Tabel1[[#This Row],[Fictief Aantal]]*Tabel1[[#This Row],[Bruto (catalogus)prijs 
per stuk (ex BTW)]])</f>
        <v>0</v>
      </c>
    </row>
    <row r="12" spans="1:9" ht="17.649999999999999" customHeight="1" x14ac:dyDescent="0.25">
      <c r="B12" t="s">
        <v>196</v>
      </c>
      <c r="C12" s="20">
        <v>2</v>
      </c>
      <c r="D12" s="23"/>
      <c r="E12" s="22">
        <f>SUM(Tabel1[[#This Row],[Fictief Aantal]]*Tabel1[[#This Row],[Bruto (catalogus)prijs 
per stuk (ex BTW)]])</f>
        <v>0</v>
      </c>
    </row>
    <row r="13" spans="1:9" ht="17.649999999999999" customHeight="1" x14ac:dyDescent="0.25">
      <c r="B13" t="s">
        <v>40</v>
      </c>
      <c r="C13" s="20">
        <v>1</v>
      </c>
      <c r="D13" s="23"/>
      <c r="E13" s="22">
        <f>SUM(Tabel1[[#This Row],[Fictief Aantal]]*Tabel1[[#This Row],[Bruto (catalogus)prijs 
per stuk (ex BTW)]])</f>
        <v>0</v>
      </c>
    </row>
    <row r="14" spans="1:9" ht="17.649999999999999" customHeight="1" x14ac:dyDescent="0.25">
      <c r="B14" t="s">
        <v>41</v>
      </c>
      <c r="C14" s="20">
        <v>1</v>
      </c>
      <c r="D14" s="23"/>
      <c r="E14" s="22">
        <f>SUM(Tabel1[[#This Row],[Fictief Aantal]]*Tabel1[[#This Row],[Bruto (catalogus)prijs 
per stuk (ex BTW)]])</f>
        <v>0</v>
      </c>
    </row>
    <row r="15" spans="1:9" ht="17.649999999999999" customHeight="1" x14ac:dyDescent="0.25">
      <c r="B15" t="s">
        <v>42</v>
      </c>
      <c r="C15" s="20">
        <v>8</v>
      </c>
      <c r="D15" s="23"/>
      <c r="E15" s="22">
        <f>SUM(Tabel1[[#This Row],[Fictief Aantal]]*Tabel1[[#This Row],[Bruto (catalogus)prijs 
per stuk (ex BTW)]])</f>
        <v>0</v>
      </c>
    </row>
    <row r="16" spans="1:9" ht="17.649999999999999" customHeight="1" x14ac:dyDescent="0.25">
      <c r="B16" t="s">
        <v>43</v>
      </c>
      <c r="C16" s="20">
        <v>2</v>
      </c>
      <c r="D16" s="23"/>
      <c r="E16" s="22">
        <f>SUM(Tabel1[[#This Row],[Fictief Aantal]]*Tabel1[[#This Row],[Bruto (catalogus)prijs 
per stuk (ex BTW)]])</f>
        <v>0</v>
      </c>
    </row>
    <row r="17" spans="2:5" ht="17.649999999999999" customHeight="1" x14ac:dyDescent="0.25">
      <c r="B17" t="s">
        <v>44</v>
      </c>
      <c r="C17" s="20">
        <v>1</v>
      </c>
      <c r="D17" s="23"/>
      <c r="E17" s="22">
        <f>SUM(Tabel1[[#This Row],[Fictief Aantal]]*Tabel1[[#This Row],[Bruto (catalogus)prijs 
per stuk (ex BTW)]])</f>
        <v>0</v>
      </c>
    </row>
    <row r="18" spans="2:5" ht="17.649999999999999" customHeight="1" x14ac:dyDescent="0.25">
      <c r="B18" t="s">
        <v>45</v>
      </c>
      <c r="C18" s="20">
        <v>2</v>
      </c>
      <c r="D18" s="23"/>
      <c r="E18" s="22">
        <f>SUM(Tabel1[[#This Row],[Fictief Aantal]]*Tabel1[[#This Row],[Bruto (catalogus)prijs 
per stuk (ex BTW)]])</f>
        <v>0</v>
      </c>
    </row>
    <row r="19" spans="2:5" ht="17.649999999999999" customHeight="1" x14ac:dyDescent="0.25">
      <c r="B19" t="s">
        <v>180</v>
      </c>
      <c r="C19" s="20">
        <v>1</v>
      </c>
      <c r="D19" s="23"/>
      <c r="E19" s="22">
        <f>SUM(Tabel1[[#This Row],[Fictief Aantal]]*Tabel1[[#This Row],[Bruto (catalogus)prijs 
per stuk (ex BTW)]])</f>
        <v>0</v>
      </c>
    </row>
    <row r="20" spans="2:5" ht="17.649999999999999" customHeight="1" x14ac:dyDescent="0.25">
      <c r="B20" t="s">
        <v>178</v>
      </c>
      <c r="C20" s="20">
        <v>1</v>
      </c>
      <c r="D20" s="23"/>
      <c r="E20" s="22">
        <f>SUM(Tabel1[[#This Row],[Fictief Aantal]]*Tabel1[[#This Row],[Bruto (catalogus)prijs 
per stuk (ex BTW)]])</f>
        <v>0</v>
      </c>
    </row>
    <row r="21" spans="2:5" ht="17.649999999999999" customHeight="1" x14ac:dyDescent="0.25">
      <c r="B21" t="s">
        <v>179</v>
      </c>
      <c r="C21" s="20">
        <v>1</v>
      </c>
      <c r="D21" s="23"/>
      <c r="E21" s="22">
        <f>SUM(Tabel1[[#This Row],[Fictief Aantal]]*Tabel1[[#This Row],[Bruto (catalogus)prijs 
per stuk (ex BTW)]])</f>
        <v>0</v>
      </c>
    </row>
    <row r="22" spans="2:5" ht="17.649999999999999" customHeight="1" x14ac:dyDescent="0.25">
      <c r="B22" t="s">
        <v>46</v>
      </c>
      <c r="C22" s="20">
        <v>4</v>
      </c>
      <c r="D22" s="23"/>
      <c r="E22" s="22">
        <f>SUM(Tabel1[[#This Row],[Fictief Aantal]]*Tabel1[[#This Row],[Bruto (catalogus)prijs 
per stuk (ex BTW)]])</f>
        <v>0</v>
      </c>
    </row>
    <row r="23" spans="2:5" ht="17.649999999999999" customHeight="1" x14ac:dyDescent="0.25">
      <c r="B23" t="s">
        <v>47</v>
      </c>
      <c r="C23" s="20">
        <v>2</v>
      </c>
      <c r="D23" s="23"/>
      <c r="E23" s="22">
        <f>SUM(Tabel1[[#This Row],[Fictief Aantal]]*Tabel1[[#This Row],[Bruto (catalogus)prijs 
per stuk (ex BTW)]])</f>
        <v>0</v>
      </c>
    </row>
    <row r="24" spans="2:5" ht="17.649999999999999" customHeight="1" x14ac:dyDescent="0.25">
      <c r="B24" t="s">
        <v>48</v>
      </c>
      <c r="C24" s="20">
        <v>4</v>
      </c>
      <c r="D24" s="23"/>
      <c r="E24" s="22">
        <f>SUM(Tabel1[[#This Row],[Fictief Aantal]]*Tabel1[[#This Row],[Bruto (catalogus)prijs 
per stuk (ex BTW)]])</f>
        <v>0</v>
      </c>
    </row>
    <row r="25" spans="2:5" ht="17.649999999999999" customHeight="1" x14ac:dyDescent="0.25">
      <c r="B25" s="19" t="s">
        <v>49</v>
      </c>
      <c r="C25" s="21"/>
      <c r="D25" s="23"/>
      <c r="E25" s="23"/>
    </row>
    <row r="26" spans="2:5" ht="17.649999999999999" customHeight="1" x14ac:dyDescent="0.25">
      <c r="B26" t="s">
        <v>50</v>
      </c>
      <c r="C26" s="20">
        <v>1</v>
      </c>
      <c r="D26" s="23"/>
      <c r="E26" s="22">
        <f>SUM(Tabel1[[#This Row],[Fictief Aantal]]*Tabel1[[#This Row],[Bruto (catalogus)prijs 
per stuk (ex BTW)]])</f>
        <v>0</v>
      </c>
    </row>
    <row r="27" spans="2:5" ht="17.649999999999999" customHeight="1" x14ac:dyDescent="0.25">
      <c r="B27" t="s">
        <v>51</v>
      </c>
      <c r="C27" s="20">
        <v>1</v>
      </c>
      <c r="D27" s="23"/>
      <c r="E27" s="22">
        <f>SUM(Tabel1[[#This Row],[Fictief Aantal]]*Tabel1[[#This Row],[Bruto (catalogus)prijs 
per stuk (ex BTW)]])</f>
        <v>0</v>
      </c>
    </row>
    <row r="28" spans="2:5" ht="17.649999999999999" customHeight="1" x14ac:dyDescent="0.25">
      <c r="B28" t="s">
        <v>188</v>
      </c>
      <c r="C28" s="20">
        <v>2</v>
      </c>
      <c r="D28" s="23"/>
      <c r="E28" s="22">
        <f>SUM(Tabel1[[#This Row],[Fictief Aantal]]*Tabel1[[#This Row],[Bruto (catalogus)prijs 
per stuk (ex BTW)]])</f>
        <v>0</v>
      </c>
    </row>
    <row r="29" spans="2:5" ht="17.649999999999999" customHeight="1" x14ac:dyDescent="0.25">
      <c r="B29" t="s">
        <v>189</v>
      </c>
      <c r="C29" s="20">
        <v>2</v>
      </c>
      <c r="D29" s="23"/>
      <c r="E29" s="22">
        <f>SUM(Tabel1[[#This Row],[Fictief Aantal]]*Tabel1[[#This Row],[Bruto (catalogus)prijs 
per stuk (ex BTW)]])</f>
        <v>0</v>
      </c>
    </row>
    <row r="30" spans="2:5" ht="17.649999999999999" customHeight="1" x14ac:dyDescent="0.25">
      <c r="B30" t="s">
        <v>190</v>
      </c>
      <c r="C30" s="20">
        <v>2</v>
      </c>
      <c r="D30" s="23"/>
      <c r="E30" s="22">
        <f>SUM(Tabel1[[#This Row],[Fictief Aantal]]*Tabel1[[#This Row],[Bruto (catalogus)prijs 
per stuk (ex BTW)]])</f>
        <v>0</v>
      </c>
    </row>
    <row r="31" spans="2:5" ht="17.649999999999999" customHeight="1" x14ac:dyDescent="0.25">
      <c r="B31" t="s">
        <v>191</v>
      </c>
      <c r="C31" s="20">
        <v>2</v>
      </c>
      <c r="D31" s="23"/>
      <c r="E31" s="22">
        <f>SUM(Tabel1[[#This Row],[Fictief Aantal]]*Tabel1[[#This Row],[Bruto (catalogus)prijs 
per stuk (ex BTW)]])</f>
        <v>0</v>
      </c>
    </row>
    <row r="32" spans="2:5" ht="17.649999999999999" customHeight="1" x14ac:dyDescent="0.25">
      <c r="B32" t="s">
        <v>187</v>
      </c>
      <c r="C32" s="20">
        <v>1</v>
      </c>
      <c r="D32" s="23"/>
      <c r="E32" s="22">
        <f>SUM(Tabel1[[#This Row],[Fictief Aantal]]*Tabel1[[#This Row],[Bruto (catalogus)prijs 
per stuk (ex BTW)]])</f>
        <v>0</v>
      </c>
    </row>
    <row r="33" spans="2:5" ht="17.649999999999999" customHeight="1" x14ac:dyDescent="0.25">
      <c r="B33" t="s">
        <v>186</v>
      </c>
      <c r="C33" s="20">
        <v>1</v>
      </c>
      <c r="D33" s="23"/>
      <c r="E33" s="22">
        <f>SUM(Tabel1[[#This Row],[Fictief Aantal]]*Tabel1[[#This Row],[Bruto (catalogus)prijs 
per stuk (ex BTW)]])</f>
        <v>0</v>
      </c>
    </row>
    <row r="34" spans="2:5" ht="17.649999999999999" customHeight="1" x14ac:dyDescent="0.25">
      <c r="B34" t="s">
        <v>52</v>
      </c>
      <c r="C34" s="20">
        <v>2</v>
      </c>
      <c r="D34" s="23"/>
      <c r="E34" s="22">
        <f>SUM(Tabel1[[#This Row],[Fictief Aantal]]*Tabel1[[#This Row],[Bruto (catalogus)prijs 
per stuk (ex BTW)]])</f>
        <v>0</v>
      </c>
    </row>
    <row r="35" spans="2:5" ht="17.649999999999999" customHeight="1" x14ac:dyDescent="0.25">
      <c r="B35" t="s">
        <v>53</v>
      </c>
      <c r="C35" s="20">
        <v>2</v>
      </c>
      <c r="D35" s="23"/>
      <c r="E35" s="22">
        <f>SUM(Tabel1[[#This Row],[Fictief Aantal]]*Tabel1[[#This Row],[Bruto (catalogus)prijs 
per stuk (ex BTW)]])</f>
        <v>0</v>
      </c>
    </row>
    <row r="36" spans="2:5" ht="17.649999999999999" customHeight="1" x14ac:dyDescent="0.25">
      <c r="B36" t="s">
        <v>54</v>
      </c>
      <c r="C36" s="20">
        <v>2</v>
      </c>
      <c r="D36" s="23"/>
      <c r="E36" s="22">
        <f>SUM(Tabel1[[#This Row],[Fictief Aantal]]*Tabel1[[#This Row],[Bruto (catalogus)prijs 
per stuk (ex BTW)]])</f>
        <v>0</v>
      </c>
    </row>
    <row r="37" spans="2:5" ht="17.649999999999999" customHeight="1" x14ac:dyDescent="0.25">
      <c r="B37" t="s">
        <v>177</v>
      </c>
      <c r="C37" s="20">
        <v>2</v>
      </c>
      <c r="D37" s="23"/>
      <c r="E37" s="22">
        <f>SUM(Tabel1[[#This Row],[Fictief Aantal]]*Tabel1[[#This Row],[Bruto (catalogus)prijs 
per stuk (ex BTW)]])</f>
        <v>0</v>
      </c>
    </row>
    <row r="38" spans="2:5" ht="17.649999999999999" customHeight="1" x14ac:dyDescent="0.25">
      <c r="B38" t="s">
        <v>55</v>
      </c>
      <c r="C38" s="20">
        <v>2</v>
      </c>
      <c r="D38" s="23"/>
      <c r="E38" s="22">
        <f>SUM(Tabel1[[#This Row],[Fictief Aantal]]*Tabel1[[#This Row],[Bruto (catalogus)prijs 
per stuk (ex BTW)]])</f>
        <v>0</v>
      </c>
    </row>
    <row r="39" spans="2:5" ht="17.649999999999999" customHeight="1" x14ac:dyDescent="0.25">
      <c r="B39" t="s">
        <v>56</v>
      </c>
      <c r="C39" s="20">
        <v>8</v>
      </c>
      <c r="D39" s="23"/>
      <c r="E39" s="22">
        <f>SUM(Tabel1[[#This Row],[Fictief Aantal]]*Tabel1[[#This Row],[Bruto (catalogus)prijs 
per stuk (ex BTW)]])</f>
        <v>0</v>
      </c>
    </row>
    <row r="40" spans="2:5" ht="17.649999999999999" customHeight="1" x14ac:dyDescent="0.25">
      <c r="B40" t="s">
        <v>57</v>
      </c>
      <c r="C40" s="20">
        <v>8</v>
      </c>
      <c r="D40" s="23"/>
      <c r="E40" s="22">
        <f>SUM(Tabel1[[#This Row],[Fictief Aantal]]*Tabel1[[#This Row],[Bruto (catalogus)prijs 
per stuk (ex BTW)]])</f>
        <v>0</v>
      </c>
    </row>
    <row r="41" spans="2:5" ht="17.649999999999999" customHeight="1" x14ac:dyDescent="0.25">
      <c r="B41" t="s">
        <v>175</v>
      </c>
      <c r="C41" s="20">
        <v>10</v>
      </c>
      <c r="D41" s="23"/>
      <c r="E41" s="22">
        <f>SUM(Tabel1[[#This Row],[Fictief Aantal]]*Tabel1[[#This Row],[Bruto (catalogus)prijs 
per stuk (ex BTW)]])</f>
        <v>0</v>
      </c>
    </row>
    <row r="42" spans="2:5" ht="17.649999999999999" customHeight="1" x14ac:dyDescent="0.25">
      <c r="B42" t="s">
        <v>176</v>
      </c>
      <c r="C42" s="20">
        <v>10</v>
      </c>
      <c r="D42" s="23"/>
      <c r="E42" s="22">
        <f>SUM(Tabel1[[#This Row],[Fictief Aantal]]*Tabel1[[#This Row],[Bruto (catalogus)prijs 
per stuk (ex BTW)]])</f>
        <v>0</v>
      </c>
    </row>
    <row r="43" spans="2:5" ht="17.649999999999999" customHeight="1" x14ac:dyDescent="0.25">
      <c r="B43" t="s">
        <v>58</v>
      </c>
      <c r="C43" s="20">
        <v>1</v>
      </c>
      <c r="D43" s="23"/>
      <c r="E43" s="22">
        <f>SUM(Tabel1[[#This Row],[Fictief Aantal]]*Tabel1[[#This Row],[Bruto (catalogus)prijs 
per stuk (ex BTW)]])</f>
        <v>0</v>
      </c>
    </row>
    <row r="44" spans="2:5" ht="17.649999999999999" customHeight="1" x14ac:dyDescent="0.25">
      <c r="B44" t="s">
        <v>59</v>
      </c>
      <c r="C44" s="20">
        <v>2</v>
      </c>
      <c r="D44" s="23"/>
      <c r="E44" s="22">
        <f>SUM(Tabel1[[#This Row],[Fictief Aantal]]*Tabel1[[#This Row],[Bruto (catalogus)prijs 
per stuk (ex BTW)]])</f>
        <v>0</v>
      </c>
    </row>
    <row r="45" spans="2:5" ht="17.649999999999999" customHeight="1" x14ac:dyDescent="0.25">
      <c r="B45" t="s">
        <v>174</v>
      </c>
      <c r="C45" s="20">
        <v>2</v>
      </c>
      <c r="D45" s="23"/>
      <c r="E45" s="22">
        <f>SUM(Tabel1[[#This Row],[Fictief Aantal]]*Tabel1[[#This Row],[Bruto (catalogus)prijs 
per stuk (ex BTW)]])</f>
        <v>0</v>
      </c>
    </row>
    <row r="46" spans="2:5" ht="17.649999999999999" customHeight="1" x14ac:dyDescent="0.25">
      <c r="B46" t="s">
        <v>60</v>
      </c>
      <c r="C46" s="20">
        <v>1</v>
      </c>
      <c r="D46" s="23"/>
      <c r="E46" s="22">
        <f>SUM(Tabel1[[#This Row],[Fictief Aantal]]*Tabel1[[#This Row],[Bruto (catalogus)prijs 
per stuk (ex BTW)]])</f>
        <v>0</v>
      </c>
    </row>
    <row r="47" spans="2:5" ht="17.649999999999999" customHeight="1" x14ac:dyDescent="0.25">
      <c r="B47" t="s">
        <v>61</v>
      </c>
      <c r="C47" s="20">
        <v>1</v>
      </c>
      <c r="D47" s="23"/>
      <c r="E47" s="22">
        <f>SUM(Tabel1[[#This Row],[Fictief Aantal]]*Tabel1[[#This Row],[Bruto (catalogus)prijs 
per stuk (ex BTW)]])</f>
        <v>0</v>
      </c>
    </row>
    <row r="48" spans="2:5" ht="17.649999999999999" customHeight="1" x14ac:dyDescent="0.25">
      <c r="B48" s="19" t="s">
        <v>62</v>
      </c>
      <c r="C48" s="21"/>
      <c r="D48" s="23"/>
      <c r="E48" s="23"/>
    </row>
    <row r="49" spans="2:5" ht="17.649999999999999" customHeight="1" x14ac:dyDescent="0.25">
      <c r="B49" t="s">
        <v>63</v>
      </c>
      <c r="C49" s="20">
        <v>2</v>
      </c>
      <c r="D49" s="23"/>
      <c r="E49" s="22">
        <f>SUM(Tabel1[[#This Row],[Fictief Aantal]]*Tabel1[[#This Row],[Bruto (catalogus)prijs 
per stuk (ex BTW)]])</f>
        <v>0</v>
      </c>
    </row>
    <row r="50" spans="2:5" ht="17.649999999999999" customHeight="1" x14ac:dyDescent="0.25">
      <c r="B50" t="s">
        <v>64</v>
      </c>
      <c r="C50" s="20">
        <v>2</v>
      </c>
      <c r="D50" s="23"/>
      <c r="E50" s="22">
        <f>SUM(Tabel1[[#This Row],[Fictief Aantal]]*Tabel1[[#This Row],[Bruto (catalogus)prijs 
per stuk (ex BTW)]])</f>
        <v>0</v>
      </c>
    </row>
    <row r="51" spans="2:5" ht="17.649999999999999" customHeight="1" x14ac:dyDescent="0.25">
      <c r="B51" t="s">
        <v>65</v>
      </c>
      <c r="C51" s="20">
        <v>2</v>
      </c>
      <c r="D51" s="23"/>
      <c r="E51" s="22">
        <f>SUM(Tabel1[[#This Row],[Fictief Aantal]]*Tabel1[[#This Row],[Bruto (catalogus)prijs 
per stuk (ex BTW)]])</f>
        <v>0</v>
      </c>
    </row>
    <row r="52" spans="2:5" ht="17.649999999999999" customHeight="1" x14ac:dyDescent="0.25">
      <c r="B52" t="s">
        <v>66</v>
      </c>
      <c r="C52" s="20">
        <v>2</v>
      </c>
      <c r="D52" s="23"/>
      <c r="E52" s="22">
        <f>SUM(Tabel1[[#This Row],[Fictief Aantal]]*Tabel1[[#This Row],[Bruto (catalogus)prijs 
per stuk (ex BTW)]])</f>
        <v>0</v>
      </c>
    </row>
    <row r="53" spans="2:5" ht="17.649999999999999" customHeight="1" x14ac:dyDescent="0.25">
      <c r="B53" t="s">
        <v>67</v>
      </c>
      <c r="C53" s="20">
        <v>2</v>
      </c>
      <c r="D53" s="23"/>
      <c r="E53" s="22">
        <f>SUM(Tabel1[[#This Row],[Fictief Aantal]]*Tabel1[[#This Row],[Bruto (catalogus)prijs 
per stuk (ex BTW)]])</f>
        <v>0</v>
      </c>
    </row>
    <row r="54" spans="2:5" ht="17.649999999999999" customHeight="1" x14ac:dyDescent="0.25">
      <c r="B54" s="19" t="s">
        <v>68</v>
      </c>
      <c r="C54" s="21"/>
      <c r="D54" s="23"/>
      <c r="E54" s="23"/>
    </row>
    <row r="55" spans="2:5" ht="17.649999999999999" customHeight="1" x14ac:dyDescent="0.25">
      <c r="B55" t="s">
        <v>192</v>
      </c>
      <c r="C55" s="20">
        <v>2</v>
      </c>
      <c r="D55" s="23"/>
      <c r="E55" s="22">
        <f>SUM(Tabel1[[#This Row],[Fictief Aantal]]*Tabel1[[#This Row],[Bruto (catalogus)prijs 
per stuk (ex BTW)]])</f>
        <v>0</v>
      </c>
    </row>
    <row r="56" spans="2:5" ht="17.649999999999999" customHeight="1" x14ac:dyDescent="0.25">
      <c r="B56" t="s">
        <v>193</v>
      </c>
      <c r="C56" s="20">
        <v>2</v>
      </c>
      <c r="D56" s="23"/>
      <c r="E56" s="22">
        <f>SUM(Tabel1[[#This Row],[Fictief Aantal]]*Tabel1[[#This Row],[Bruto (catalogus)prijs 
per stuk (ex BTW)]])</f>
        <v>0</v>
      </c>
    </row>
    <row r="57" spans="2:5" ht="17.649999999999999" customHeight="1" x14ac:dyDescent="0.25">
      <c r="B57" t="s">
        <v>194</v>
      </c>
      <c r="C57" s="20">
        <v>2</v>
      </c>
      <c r="D57" s="23"/>
      <c r="E57" s="22">
        <f>SUM(Tabel1[[#This Row],[Fictief Aantal]]*Tabel1[[#This Row],[Bruto (catalogus)prijs 
per stuk (ex BTW)]])</f>
        <v>0</v>
      </c>
    </row>
    <row r="58" spans="2:5" ht="17.649999999999999" customHeight="1" x14ac:dyDescent="0.25">
      <c r="B58" t="s">
        <v>172</v>
      </c>
      <c r="C58" s="20">
        <v>2</v>
      </c>
      <c r="D58" s="23"/>
      <c r="E58" s="22">
        <f>SUM(Tabel1[[#This Row],[Fictief Aantal]]*Tabel1[[#This Row],[Bruto (catalogus)prijs 
per stuk (ex BTW)]])</f>
        <v>0</v>
      </c>
    </row>
    <row r="59" spans="2:5" ht="17.649999999999999" customHeight="1" x14ac:dyDescent="0.25">
      <c r="B59" t="s">
        <v>173</v>
      </c>
      <c r="C59" s="20">
        <v>2</v>
      </c>
      <c r="D59" s="23"/>
      <c r="E59" s="22">
        <f>SUM(Tabel1[[#This Row],[Fictief Aantal]]*Tabel1[[#This Row],[Bruto (catalogus)prijs 
per stuk (ex BTW)]])</f>
        <v>0</v>
      </c>
    </row>
    <row r="60" spans="2:5" ht="17.649999999999999" customHeight="1" x14ac:dyDescent="0.25">
      <c r="B60" t="s">
        <v>69</v>
      </c>
      <c r="C60" s="20">
        <v>2</v>
      </c>
      <c r="D60" s="23"/>
      <c r="E60" s="22">
        <f>SUM(Tabel1[[#This Row],[Fictief Aantal]]*Tabel1[[#This Row],[Bruto (catalogus)prijs 
per stuk (ex BTW)]])</f>
        <v>0</v>
      </c>
    </row>
    <row r="61" spans="2:5" ht="17.649999999999999" customHeight="1" x14ac:dyDescent="0.25">
      <c r="B61" t="s">
        <v>171</v>
      </c>
      <c r="C61" s="20">
        <v>2</v>
      </c>
      <c r="D61" s="23"/>
      <c r="E61" s="22">
        <f>SUM(Tabel1[[#This Row],[Fictief Aantal]]*Tabel1[[#This Row],[Bruto (catalogus)prijs 
per stuk (ex BTW)]])</f>
        <v>0</v>
      </c>
    </row>
    <row r="62" spans="2:5" ht="17.649999999999999" customHeight="1" x14ac:dyDescent="0.25">
      <c r="B62" t="s">
        <v>70</v>
      </c>
      <c r="C62" s="20">
        <v>2</v>
      </c>
      <c r="D62" s="23"/>
      <c r="E62" s="22">
        <f>SUM(Tabel1[[#This Row],[Fictief Aantal]]*Tabel1[[#This Row],[Bruto (catalogus)prijs 
per stuk (ex BTW)]])</f>
        <v>0</v>
      </c>
    </row>
    <row r="63" spans="2:5" ht="17.649999999999999" customHeight="1" x14ac:dyDescent="0.25">
      <c r="B63" t="s">
        <v>71</v>
      </c>
      <c r="C63" s="20">
        <v>2</v>
      </c>
      <c r="D63" s="23"/>
      <c r="E63" s="22">
        <f>SUM(Tabel1[[#This Row],[Fictief Aantal]]*Tabel1[[#This Row],[Bruto (catalogus)prijs 
per stuk (ex BTW)]])</f>
        <v>0</v>
      </c>
    </row>
    <row r="64" spans="2:5" ht="17.649999999999999" customHeight="1" x14ac:dyDescent="0.25">
      <c r="B64" s="19" t="s">
        <v>72</v>
      </c>
      <c r="C64" s="21"/>
      <c r="D64" s="23"/>
      <c r="E64" s="23"/>
    </row>
    <row r="65" spans="2:9" ht="17.649999999999999" customHeight="1" x14ac:dyDescent="0.25">
      <c r="B65" t="s">
        <v>73</v>
      </c>
      <c r="C65" s="20">
        <v>2</v>
      </c>
      <c r="D65" s="23"/>
      <c r="E65" s="22">
        <f>SUM(Tabel1[[#This Row],[Fictief Aantal]]*Tabel1[[#This Row],[Bruto (catalogus)prijs 
per stuk (ex BTW)]])</f>
        <v>0</v>
      </c>
    </row>
    <row r="66" spans="2:9" ht="17.649999999999999" customHeight="1" x14ac:dyDescent="0.25">
      <c r="B66" s="19"/>
      <c r="C66" s="21"/>
      <c r="D66" s="23"/>
      <c r="E66" s="23"/>
    </row>
    <row r="67" spans="2:9" ht="17.649999999999999" customHeight="1" x14ac:dyDescent="0.3">
      <c r="B67" s="94" t="s">
        <v>74</v>
      </c>
      <c r="D67" s="27"/>
      <c r="E67" s="22">
        <f>SUM(E9:E65)</f>
        <v>0</v>
      </c>
    </row>
    <row r="68" spans="2:9" ht="17.25" customHeight="1" x14ac:dyDescent="0.3">
      <c r="B68" s="91" t="s">
        <v>75</v>
      </c>
      <c r="C68" s="92"/>
      <c r="D68" s="93"/>
      <c r="E68" s="97">
        <v>0</v>
      </c>
      <c r="F68"/>
      <c r="G68"/>
      <c r="H68"/>
      <c r="I68"/>
    </row>
    <row r="69" spans="2:9" ht="17.649999999999999" customHeight="1" x14ac:dyDescent="0.3">
      <c r="B69" s="88" t="s">
        <v>76</v>
      </c>
      <c r="C69" s="89"/>
      <c r="D69" s="90"/>
      <c r="E69" s="44">
        <f>E67*(1-E68)</f>
        <v>0</v>
      </c>
    </row>
    <row r="70" spans="2:9" ht="17.649999999999999" customHeight="1" x14ac:dyDescent="0.25">
      <c r="B70" s="25"/>
      <c r="C70" s="26"/>
      <c r="D70" s="27"/>
      <c r="E70" s="27"/>
    </row>
    <row r="71" spans="2:9" s="25" customFormat="1" ht="17.649999999999999" customHeight="1" x14ac:dyDescent="0.25">
      <c r="C71" s="26"/>
      <c r="D71" s="27"/>
      <c r="E71" s="27"/>
    </row>
    <row r="72" spans="2:9" s="25" customFormat="1" ht="17.649999999999999" customHeight="1" x14ac:dyDescent="0.25">
      <c r="C72" s="26"/>
      <c r="D72" s="27"/>
      <c r="E72" s="27"/>
    </row>
    <row r="73" spans="2:9" s="25" customFormat="1" ht="17.649999999999999" customHeight="1" x14ac:dyDescent="0.25">
      <c r="C73" s="26"/>
      <c r="D73" s="27"/>
      <c r="E73" s="27"/>
    </row>
    <row r="74" spans="2:9" s="25" customFormat="1" ht="17.649999999999999" customHeight="1" x14ac:dyDescent="0.25">
      <c r="C74" s="26"/>
      <c r="D74" s="27"/>
      <c r="E74" s="27"/>
    </row>
    <row r="75" spans="2:9" s="25" customFormat="1" ht="17.649999999999999" customHeight="1" x14ac:dyDescent="0.25">
      <c r="C75" s="26"/>
      <c r="D75" s="27"/>
      <c r="E75" s="27"/>
    </row>
    <row r="76" spans="2:9" s="25" customFormat="1" ht="17.649999999999999" customHeight="1" x14ac:dyDescent="0.25">
      <c r="C76" s="26"/>
      <c r="D76" s="27"/>
      <c r="E76" s="27"/>
    </row>
    <row r="77" spans="2:9" s="25" customFormat="1" ht="17.649999999999999" customHeight="1" x14ac:dyDescent="0.25">
      <c r="C77" s="26"/>
      <c r="D77" s="27"/>
      <c r="E77" s="27"/>
    </row>
    <row r="78" spans="2:9" s="25" customFormat="1" ht="17.649999999999999" customHeight="1" x14ac:dyDescent="0.25">
      <c r="C78" s="26"/>
      <c r="D78" s="27"/>
      <c r="E78" s="27"/>
    </row>
    <row r="79" spans="2:9" s="25" customFormat="1" ht="17.649999999999999" customHeight="1" x14ac:dyDescent="0.25">
      <c r="C79" s="26"/>
      <c r="D79" s="27"/>
      <c r="E79" s="27"/>
    </row>
    <row r="80" spans="2:9" s="25" customFormat="1" ht="17.649999999999999" customHeight="1" x14ac:dyDescent="0.25">
      <c r="C80" s="26"/>
      <c r="D80" s="27"/>
      <c r="E80" s="27"/>
    </row>
    <row r="81" spans="3:5" s="25" customFormat="1" ht="17.649999999999999" customHeight="1" x14ac:dyDescent="0.25">
      <c r="C81" s="26"/>
      <c r="D81" s="27"/>
      <c r="E81" s="27"/>
    </row>
    <row r="82" spans="3:5" s="25" customFormat="1" ht="17.649999999999999" customHeight="1" x14ac:dyDescent="0.25">
      <c r="C82" s="26"/>
      <c r="D82" s="27"/>
      <c r="E82" s="27"/>
    </row>
    <row r="83" spans="3:5" s="25" customFormat="1" ht="17.649999999999999" customHeight="1" x14ac:dyDescent="0.25">
      <c r="C83" s="26"/>
      <c r="D83" s="27"/>
      <c r="E83" s="27"/>
    </row>
    <row r="84" spans="3:5" s="25" customFormat="1" ht="17.649999999999999" customHeight="1" x14ac:dyDescent="0.25">
      <c r="C84" s="26"/>
      <c r="D84" s="27"/>
      <c r="E84" s="27"/>
    </row>
    <row r="85" spans="3:5" s="25" customFormat="1" ht="17.649999999999999" customHeight="1" x14ac:dyDescent="0.25">
      <c r="C85" s="26"/>
      <c r="D85" s="27"/>
      <c r="E85" s="27"/>
    </row>
    <row r="86" spans="3:5" s="25" customFormat="1" ht="17.649999999999999" customHeight="1" x14ac:dyDescent="0.25">
      <c r="C86" s="26"/>
      <c r="D86" s="27"/>
      <c r="E86" s="27"/>
    </row>
    <row r="87" spans="3:5" s="25" customFormat="1" ht="17.649999999999999" customHeight="1" x14ac:dyDescent="0.25">
      <c r="C87" s="26"/>
      <c r="D87" s="27"/>
      <c r="E87" s="27"/>
    </row>
    <row r="88" spans="3:5" s="25" customFormat="1" ht="17.649999999999999" customHeight="1" x14ac:dyDescent="0.25">
      <c r="C88" s="26"/>
      <c r="D88" s="27"/>
      <c r="E88" s="27"/>
    </row>
    <row r="89" spans="3:5" s="25" customFormat="1" ht="17.649999999999999" customHeight="1" x14ac:dyDescent="0.25">
      <c r="C89" s="26"/>
      <c r="D89" s="27"/>
      <c r="E89" s="27"/>
    </row>
    <row r="90" spans="3:5" s="25" customFormat="1" ht="17.649999999999999" customHeight="1" x14ac:dyDescent="0.25">
      <c r="C90" s="26"/>
      <c r="D90" s="27"/>
      <c r="E90" s="27"/>
    </row>
    <row r="91" spans="3:5" s="25" customFormat="1" ht="17.649999999999999" customHeight="1" x14ac:dyDescent="0.25">
      <c r="C91" s="26"/>
      <c r="D91" s="27"/>
      <c r="E91" s="27"/>
    </row>
    <row r="92" spans="3:5" s="25" customFormat="1" ht="17.649999999999999" customHeight="1" x14ac:dyDescent="0.25">
      <c r="C92" s="26"/>
      <c r="D92" s="27"/>
      <c r="E92" s="27"/>
    </row>
    <row r="93" spans="3:5" s="25" customFormat="1" ht="17.649999999999999" customHeight="1" x14ac:dyDescent="0.25">
      <c r="C93" s="26"/>
      <c r="D93" s="27"/>
      <c r="E93" s="27"/>
    </row>
    <row r="94" spans="3:5" s="25" customFormat="1" ht="17.649999999999999" customHeight="1" x14ac:dyDescent="0.25">
      <c r="C94" s="26"/>
      <c r="D94" s="27"/>
      <c r="E94" s="27"/>
    </row>
    <row r="95" spans="3:5" s="25" customFormat="1" ht="17.649999999999999" customHeight="1" x14ac:dyDescent="0.25">
      <c r="C95" s="26"/>
      <c r="D95" s="27"/>
      <c r="E95" s="27"/>
    </row>
    <row r="96" spans="3:5" s="25" customFormat="1" ht="17.649999999999999" customHeight="1" x14ac:dyDescent="0.25">
      <c r="C96" s="26"/>
      <c r="D96" s="27"/>
      <c r="E96" s="27"/>
    </row>
    <row r="97" spans="3:5" s="25" customFormat="1" ht="17.649999999999999" customHeight="1" x14ac:dyDescent="0.25">
      <c r="C97" s="26"/>
      <c r="D97" s="27"/>
      <c r="E97" s="27"/>
    </row>
    <row r="98" spans="3:5" s="25" customFormat="1" ht="17.649999999999999" customHeight="1" x14ac:dyDescent="0.25">
      <c r="C98" s="26"/>
      <c r="D98" s="27"/>
      <c r="E98" s="27"/>
    </row>
    <row r="99" spans="3:5" s="25" customFormat="1" ht="17.649999999999999" customHeight="1" x14ac:dyDescent="0.25">
      <c r="C99" s="26"/>
      <c r="D99" s="27"/>
      <c r="E99" s="27"/>
    </row>
    <row r="100" spans="3:5" s="25" customFormat="1" ht="17.649999999999999" customHeight="1" x14ac:dyDescent="0.25">
      <c r="C100" s="26"/>
      <c r="D100" s="27"/>
      <c r="E100" s="27"/>
    </row>
    <row r="101" spans="3:5" s="25" customFormat="1" ht="17.649999999999999" customHeight="1" x14ac:dyDescent="0.25">
      <c r="C101" s="26"/>
      <c r="D101" s="27"/>
      <c r="E101" s="27"/>
    </row>
    <row r="102" spans="3:5" s="25" customFormat="1" ht="17.649999999999999" customHeight="1" x14ac:dyDescent="0.25">
      <c r="C102" s="26"/>
      <c r="D102" s="27"/>
      <c r="E102" s="27"/>
    </row>
    <row r="103" spans="3:5" s="25" customFormat="1" ht="17.649999999999999" customHeight="1" x14ac:dyDescent="0.25">
      <c r="C103" s="26"/>
      <c r="D103" s="27"/>
      <c r="E103" s="27"/>
    </row>
    <row r="104" spans="3:5" s="25" customFormat="1" ht="17.649999999999999" customHeight="1" x14ac:dyDescent="0.25">
      <c r="C104" s="26"/>
      <c r="D104" s="27"/>
      <c r="E104" s="27"/>
    </row>
    <row r="105" spans="3:5" s="25" customFormat="1" ht="17.649999999999999" customHeight="1" x14ac:dyDescent="0.25">
      <c r="C105" s="26"/>
      <c r="D105" s="27"/>
      <c r="E105" s="27"/>
    </row>
    <row r="106" spans="3:5" s="25" customFormat="1" ht="17.649999999999999" customHeight="1" x14ac:dyDescent="0.25">
      <c r="C106" s="26"/>
      <c r="D106" s="27"/>
      <c r="E106" s="27"/>
    </row>
    <row r="107" spans="3:5" s="25" customFormat="1" ht="17.649999999999999" customHeight="1" x14ac:dyDescent="0.25">
      <c r="C107" s="26"/>
      <c r="D107" s="27"/>
      <c r="E107" s="27"/>
    </row>
    <row r="108" spans="3:5" s="25" customFormat="1" ht="17.649999999999999" customHeight="1" x14ac:dyDescent="0.25">
      <c r="C108" s="26"/>
      <c r="D108" s="27"/>
      <c r="E108" s="27"/>
    </row>
    <row r="109" spans="3:5" s="25" customFormat="1" ht="17.649999999999999" customHeight="1" x14ac:dyDescent="0.25">
      <c r="C109" s="26"/>
      <c r="D109" s="27"/>
      <c r="E109" s="27"/>
    </row>
    <row r="110" spans="3:5" s="25" customFormat="1" ht="17.649999999999999" customHeight="1" x14ac:dyDescent="0.25">
      <c r="C110" s="26"/>
      <c r="D110" s="27"/>
      <c r="E110" s="27"/>
    </row>
    <row r="111" spans="3:5" s="25" customFormat="1" ht="17.649999999999999" customHeight="1" x14ac:dyDescent="0.25">
      <c r="C111" s="26"/>
      <c r="D111" s="27"/>
      <c r="E111" s="27"/>
    </row>
    <row r="112" spans="3:5" s="25" customFormat="1" ht="17.649999999999999" customHeight="1" x14ac:dyDescent="0.25">
      <c r="C112" s="26"/>
      <c r="D112" s="27"/>
      <c r="E112" s="27"/>
    </row>
    <row r="113" spans="3:5" s="25" customFormat="1" ht="17.649999999999999" customHeight="1" x14ac:dyDescent="0.25">
      <c r="C113" s="26"/>
      <c r="D113" s="27"/>
      <c r="E113" s="27"/>
    </row>
    <row r="114" spans="3:5" s="25" customFormat="1" ht="17.649999999999999" customHeight="1" x14ac:dyDescent="0.25">
      <c r="C114" s="26"/>
      <c r="D114" s="27"/>
      <c r="E114" s="27"/>
    </row>
    <row r="115" spans="3:5" s="25" customFormat="1" ht="17.649999999999999" customHeight="1" x14ac:dyDescent="0.25">
      <c r="C115" s="26"/>
      <c r="D115" s="27"/>
      <c r="E115" s="27"/>
    </row>
    <row r="116" spans="3:5" s="25" customFormat="1" ht="17.649999999999999" customHeight="1" x14ac:dyDescent="0.25">
      <c r="C116" s="26"/>
      <c r="D116" s="27"/>
      <c r="E116" s="27"/>
    </row>
    <row r="117" spans="3:5" s="25" customFormat="1" ht="17.649999999999999" customHeight="1" x14ac:dyDescent="0.25">
      <c r="C117" s="26"/>
      <c r="D117" s="27"/>
      <c r="E117" s="27"/>
    </row>
    <row r="118" spans="3:5" s="25" customFormat="1" ht="17.649999999999999" customHeight="1" x14ac:dyDescent="0.25">
      <c r="C118" s="26"/>
      <c r="D118" s="27"/>
      <c r="E118" s="27"/>
    </row>
    <row r="119" spans="3:5" s="25" customFormat="1" ht="17.649999999999999" customHeight="1" x14ac:dyDescent="0.25">
      <c r="C119" s="26"/>
      <c r="D119" s="27"/>
      <c r="E119" s="27"/>
    </row>
    <row r="120" spans="3:5" s="25" customFormat="1" ht="17.649999999999999" customHeight="1" x14ac:dyDescent="0.25">
      <c r="C120" s="26"/>
      <c r="D120" s="27"/>
      <c r="E120" s="27"/>
    </row>
    <row r="121" spans="3:5" s="25" customFormat="1" ht="17.649999999999999" customHeight="1" x14ac:dyDescent="0.25">
      <c r="C121" s="26"/>
      <c r="D121" s="27"/>
      <c r="E121" s="27"/>
    </row>
    <row r="122" spans="3:5" s="25" customFormat="1" ht="17.649999999999999" customHeight="1" x14ac:dyDescent="0.25">
      <c r="C122" s="26"/>
      <c r="D122" s="27"/>
      <c r="E122" s="27"/>
    </row>
    <row r="123" spans="3:5" s="25" customFormat="1" ht="17.649999999999999" customHeight="1" x14ac:dyDescent="0.25">
      <c r="C123" s="26"/>
      <c r="D123" s="27"/>
      <c r="E123" s="27"/>
    </row>
    <row r="124" spans="3:5" s="25" customFormat="1" ht="17.649999999999999" customHeight="1" x14ac:dyDescent="0.25">
      <c r="C124" s="26"/>
      <c r="D124" s="27"/>
      <c r="E124" s="27"/>
    </row>
    <row r="125" spans="3:5" s="25" customFormat="1" ht="17.649999999999999" customHeight="1" x14ac:dyDescent="0.25">
      <c r="C125" s="26"/>
      <c r="D125" s="27"/>
      <c r="E125" s="27"/>
    </row>
    <row r="126" spans="3:5" s="25" customFormat="1" ht="17.649999999999999" customHeight="1" x14ac:dyDescent="0.25">
      <c r="C126" s="26"/>
      <c r="D126" s="27"/>
      <c r="E126" s="27"/>
    </row>
    <row r="127" spans="3:5" s="25" customFormat="1" ht="17.649999999999999" customHeight="1" x14ac:dyDescent="0.25">
      <c r="C127" s="26"/>
      <c r="D127" s="27"/>
      <c r="E127" s="27"/>
    </row>
    <row r="128" spans="3:5" s="25" customFormat="1" ht="17.649999999999999" customHeight="1" x14ac:dyDescent="0.25">
      <c r="C128" s="26"/>
      <c r="D128" s="27"/>
      <c r="E128" s="27"/>
    </row>
    <row r="129" spans="3:5" s="25" customFormat="1" ht="17.649999999999999" customHeight="1" x14ac:dyDescent="0.25">
      <c r="C129" s="26"/>
      <c r="D129" s="27"/>
      <c r="E129" s="27"/>
    </row>
    <row r="130" spans="3:5" s="25" customFormat="1" ht="17.649999999999999" customHeight="1" x14ac:dyDescent="0.25">
      <c r="C130" s="26"/>
      <c r="D130" s="27"/>
      <c r="E130" s="27"/>
    </row>
    <row r="131" spans="3:5" s="25" customFormat="1" ht="17.649999999999999" customHeight="1" x14ac:dyDescent="0.25">
      <c r="C131" s="26"/>
      <c r="D131" s="27"/>
      <c r="E131" s="27"/>
    </row>
    <row r="132" spans="3:5" s="25" customFormat="1" ht="17.649999999999999" customHeight="1" x14ac:dyDescent="0.25">
      <c r="C132" s="26"/>
      <c r="D132" s="27"/>
      <c r="E132" s="27"/>
    </row>
    <row r="133" spans="3:5" s="25" customFormat="1" ht="17.649999999999999" customHeight="1" x14ac:dyDescent="0.25">
      <c r="C133" s="26"/>
      <c r="D133" s="27"/>
      <c r="E133" s="27"/>
    </row>
    <row r="134" spans="3:5" s="25" customFormat="1" ht="17.649999999999999" customHeight="1" x14ac:dyDescent="0.25">
      <c r="C134" s="26"/>
      <c r="D134" s="27"/>
      <c r="E134" s="27"/>
    </row>
    <row r="135" spans="3:5" s="25" customFormat="1" ht="17.649999999999999" customHeight="1" x14ac:dyDescent="0.25">
      <c r="C135" s="26"/>
      <c r="D135" s="27"/>
      <c r="E135" s="27"/>
    </row>
    <row r="136" spans="3:5" s="25" customFormat="1" ht="17.649999999999999" customHeight="1" x14ac:dyDescent="0.25">
      <c r="C136" s="26"/>
      <c r="D136" s="27"/>
      <c r="E136" s="27"/>
    </row>
    <row r="137" spans="3:5" s="25" customFormat="1" ht="17.649999999999999" customHeight="1" x14ac:dyDescent="0.25">
      <c r="C137" s="26"/>
      <c r="D137" s="27"/>
      <c r="E137" s="27"/>
    </row>
    <row r="138" spans="3:5" s="25" customFormat="1" ht="17.649999999999999" customHeight="1" x14ac:dyDescent="0.25">
      <c r="C138" s="26"/>
      <c r="D138" s="27"/>
      <c r="E138" s="27"/>
    </row>
    <row r="139" spans="3:5" s="25" customFormat="1" ht="17.649999999999999" customHeight="1" x14ac:dyDescent="0.25">
      <c r="C139" s="26"/>
      <c r="D139" s="27"/>
      <c r="E139" s="27"/>
    </row>
    <row r="140" spans="3:5" s="25" customFormat="1" ht="17.649999999999999" customHeight="1" x14ac:dyDescent="0.25">
      <c r="C140" s="26"/>
      <c r="D140" s="27"/>
      <c r="E140" s="27"/>
    </row>
    <row r="141" spans="3:5" s="25" customFormat="1" ht="17.649999999999999" customHeight="1" x14ac:dyDescent="0.25">
      <c r="C141" s="26"/>
      <c r="D141" s="27"/>
      <c r="E141" s="27"/>
    </row>
    <row r="142" spans="3:5" s="25" customFormat="1" ht="17.649999999999999" customHeight="1" x14ac:dyDescent="0.25">
      <c r="C142" s="26"/>
      <c r="D142" s="27"/>
      <c r="E142" s="27"/>
    </row>
    <row r="143" spans="3:5" s="25" customFormat="1" ht="17.649999999999999" customHeight="1" x14ac:dyDescent="0.25">
      <c r="C143" s="26"/>
      <c r="D143" s="27"/>
      <c r="E143" s="27"/>
    </row>
    <row r="144" spans="3:5" s="25" customFormat="1" ht="17.649999999999999" customHeight="1" x14ac:dyDescent="0.25">
      <c r="C144" s="26"/>
      <c r="D144" s="27"/>
      <c r="E144" s="27"/>
    </row>
    <row r="145" spans="3:5" s="25" customFormat="1" ht="17.649999999999999" customHeight="1" x14ac:dyDescent="0.25">
      <c r="C145" s="26"/>
      <c r="D145" s="27"/>
      <c r="E145" s="27"/>
    </row>
    <row r="146" spans="3:5" s="25" customFormat="1" ht="17.649999999999999" customHeight="1" x14ac:dyDescent="0.25">
      <c r="C146" s="26"/>
      <c r="D146" s="27"/>
      <c r="E146" s="27"/>
    </row>
    <row r="147" spans="3:5" s="25" customFormat="1" ht="17.649999999999999" customHeight="1" x14ac:dyDescent="0.25">
      <c r="C147" s="26"/>
      <c r="D147" s="27"/>
      <c r="E147" s="27"/>
    </row>
    <row r="148" spans="3:5" s="25" customFormat="1" ht="17.649999999999999" customHeight="1" x14ac:dyDescent="0.25">
      <c r="C148" s="26"/>
      <c r="D148" s="27"/>
      <c r="E148" s="27"/>
    </row>
    <row r="149" spans="3:5" s="25" customFormat="1" ht="17.649999999999999" customHeight="1" x14ac:dyDescent="0.25">
      <c r="C149" s="26"/>
      <c r="D149" s="27"/>
      <c r="E149" s="27"/>
    </row>
    <row r="150" spans="3:5" s="25" customFormat="1" ht="17.649999999999999" customHeight="1" x14ac:dyDescent="0.25">
      <c r="C150" s="26"/>
      <c r="D150" s="27"/>
      <c r="E150" s="27"/>
    </row>
    <row r="151" spans="3:5" s="25" customFormat="1" ht="17.649999999999999" customHeight="1" x14ac:dyDescent="0.25">
      <c r="C151" s="26"/>
      <c r="D151" s="27"/>
      <c r="E151" s="27"/>
    </row>
    <row r="152" spans="3:5" s="25" customFormat="1" ht="17.649999999999999" customHeight="1" x14ac:dyDescent="0.25">
      <c r="C152" s="26"/>
      <c r="D152" s="27"/>
      <c r="E152" s="27"/>
    </row>
    <row r="153" spans="3:5" s="25" customFormat="1" ht="17.649999999999999" customHeight="1" x14ac:dyDescent="0.25">
      <c r="C153" s="26"/>
      <c r="D153" s="27"/>
      <c r="E153" s="27"/>
    </row>
    <row r="154" spans="3:5" s="25" customFormat="1" ht="17.649999999999999" customHeight="1" x14ac:dyDescent="0.25">
      <c r="C154" s="26"/>
      <c r="D154" s="27"/>
      <c r="E154" s="27"/>
    </row>
    <row r="155" spans="3:5" s="25" customFormat="1" ht="17.649999999999999" customHeight="1" x14ac:dyDescent="0.25">
      <c r="C155" s="26"/>
      <c r="D155" s="27"/>
      <c r="E155" s="27"/>
    </row>
    <row r="156" spans="3:5" s="25" customFormat="1" ht="17.649999999999999" customHeight="1" x14ac:dyDescent="0.25">
      <c r="C156" s="26"/>
      <c r="D156" s="27"/>
      <c r="E156" s="27"/>
    </row>
    <row r="157" spans="3:5" s="25" customFormat="1" ht="17.649999999999999" customHeight="1" x14ac:dyDescent="0.25">
      <c r="C157" s="26"/>
      <c r="D157" s="27"/>
      <c r="E157" s="27"/>
    </row>
    <row r="158" spans="3:5" s="25" customFormat="1" ht="17.649999999999999" customHeight="1" x14ac:dyDescent="0.25">
      <c r="C158" s="26"/>
      <c r="D158" s="27"/>
      <c r="E158" s="27"/>
    </row>
    <row r="159" spans="3:5" s="25" customFormat="1" ht="17.649999999999999" customHeight="1" x14ac:dyDescent="0.25">
      <c r="C159" s="26"/>
      <c r="D159" s="27"/>
      <c r="E159" s="27"/>
    </row>
    <row r="160" spans="3:5" s="25" customFormat="1" ht="17.649999999999999" customHeight="1" x14ac:dyDescent="0.25">
      <c r="C160" s="26"/>
      <c r="D160" s="27"/>
      <c r="E160" s="27"/>
    </row>
    <row r="161" spans="3:5" s="25" customFormat="1" ht="17.649999999999999" customHeight="1" x14ac:dyDescent="0.25">
      <c r="C161" s="26"/>
      <c r="D161" s="27"/>
      <c r="E161" s="27"/>
    </row>
    <row r="162" spans="3:5" s="25" customFormat="1" ht="17.649999999999999" customHeight="1" x14ac:dyDescent="0.25">
      <c r="C162" s="26"/>
      <c r="D162" s="27"/>
      <c r="E162" s="27"/>
    </row>
    <row r="163" spans="3:5" s="25" customFormat="1" ht="17.649999999999999" customHeight="1" x14ac:dyDescent="0.25">
      <c r="C163" s="26"/>
      <c r="D163" s="27"/>
      <c r="E163" s="27"/>
    </row>
    <row r="164" spans="3:5" s="25" customFormat="1" ht="17.649999999999999" customHeight="1" x14ac:dyDescent="0.25">
      <c r="C164" s="26"/>
      <c r="D164" s="27"/>
      <c r="E164" s="27"/>
    </row>
    <row r="165" spans="3:5" s="25" customFormat="1" ht="17.649999999999999" customHeight="1" x14ac:dyDescent="0.25">
      <c r="C165" s="26"/>
      <c r="D165" s="27"/>
      <c r="E165" s="27"/>
    </row>
    <row r="166" spans="3:5" s="25" customFormat="1" ht="17.649999999999999" customHeight="1" x14ac:dyDescent="0.25">
      <c r="C166" s="26"/>
      <c r="D166" s="27"/>
      <c r="E166" s="27"/>
    </row>
    <row r="167" spans="3:5" s="25" customFormat="1" ht="17.649999999999999" customHeight="1" x14ac:dyDescent="0.25">
      <c r="C167" s="26"/>
      <c r="D167" s="27"/>
      <c r="E167" s="27"/>
    </row>
    <row r="168" spans="3:5" s="25" customFormat="1" ht="17.649999999999999" customHeight="1" x14ac:dyDescent="0.25">
      <c r="C168" s="26"/>
      <c r="D168" s="27"/>
      <c r="E168" s="27"/>
    </row>
    <row r="169" spans="3:5" s="25" customFormat="1" ht="17.649999999999999" customHeight="1" x14ac:dyDescent="0.25">
      <c r="C169" s="26"/>
      <c r="D169" s="27"/>
      <c r="E169" s="27"/>
    </row>
    <row r="170" spans="3:5" s="25" customFormat="1" ht="17.649999999999999" customHeight="1" x14ac:dyDescent="0.25">
      <c r="C170" s="26"/>
      <c r="D170" s="27"/>
      <c r="E170" s="27"/>
    </row>
    <row r="171" spans="3:5" s="25" customFormat="1" ht="17.649999999999999" customHeight="1" x14ac:dyDescent="0.25">
      <c r="C171" s="26"/>
      <c r="D171" s="27"/>
      <c r="E171" s="27"/>
    </row>
    <row r="172" spans="3:5" s="25" customFormat="1" ht="17.649999999999999" customHeight="1" x14ac:dyDescent="0.25">
      <c r="C172" s="26"/>
      <c r="D172" s="27"/>
      <c r="E172" s="27"/>
    </row>
    <row r="173" spans="3:5" s="25" customFormat="1" ht="17.649999999999999" customHeight="1" x14ac:dyDescent="0.25">
      <c r="C173" s="26"/>
      <c r="D173" s="27"/>
      <c r="E173" s="27"/>
    </row>
    <row r="174" spans="3:5" s="25" customFormat="1" ht="17.649999999999999" customHeight="1" x14ac:dyDescent="0.25">
      <c r="C174" s="26"/>
      <c r="D174" s="27"/>
      <c r="E174" s="27"/>
    </row>
    <row r="175" spans="3:5" s="25" customFormat="1" ht="17.649999999999999" customHeight="1" x14ac:dyDescent="0.25">
      <c r="C175" s="26"/>
      <c r="D175" s="27"/>
      <c r="E175" s="27"/>
    </row>
    <row r="176" spans="3:5" s="25" customFormat="1" ht="17.649999999999999" customHeight="1" x14ac:dyDescent="0.25">
      <c r="C176" s="26"/>
      <c r="D176" s="27"/>
      <c r="E176" s="27"/>
    </row>
    <row r="177" spans="3:5" s="25" customFormat="1" ht="17.649999999999999" customHeight="1" x14ac:dyDescent="0.25">
      <c r="C177" s="26"/>
      <c r="D177" s="27"/>
      <c r="E177" s="27"/>
    </row>
    <row r="178" spans="3:5" s="25" customFormat="1" ht="17.649999999999999" customHeight="1" x14ac:dyDescent="0.25">
      <c r="C178" s="26"/>
      <c r="D178" s="27"/>
      <c r="E178" s="27"/>
    </row>
    <row r="179" spans="3:5" s="25" customFormat="1" ht="17.649999999999999" customHeight="1" x14ac:dyDescent="0.25">
      <c r="C179" s="26"/>
      <c r="D179" s="27"/>
      <c r="E179" s="27"/>
    </row>
    <row r="180" spans="3:5" s="25" customFormat="1" ht="17.649999999999999" customHeight="1" x14ac:dyDescent="0.25">
      <c r="C180" s="26"/>
      <c r="D180" s="27"/>
      <c r="E180" s="27"/>
    </row>
    <row r="181" spans="3:5" s="25" customFormat="1" ht="17.649999999999999" customHeight="1" x14ac:dyDescent="0.25">
      <c r="C181" s="26"/>
      <c r="D181" s="27"/>
      <c r="E181" s="27"/>
    </row>
    <row r="182" spans="3:5" s="25" customFormat="1" ht="17.649999999999999" customHeight="1" x14ac:dyDescent="0.25">
      <c r="C182" s="26"/>
      <c r="D182" s="27"/>
      <c r="E182" s="27"/>
    </row>
    <row r="183" spans="3:5" s="25" customFormat="1" ht="17.649999999999999" customHeight="1" x14ac:dyDescent="0.25">
      <c r="C183" s="26"/>
      <c r="D183" s="27"/>
      <c r="E183" s="27"/>
    </row>
    <row r="184" spans="3:5" s="25" customFormat="1" ht="17.649999999999999" customHeight="1" x14ac:dyDescent="0.25">
      <c r="C184" s="26"/>
      <c r="D184" s="27"/>
      <c r="E184" s="27"/>
    </row>
    <row r="185" spans="3:5" s="25" customFormat="1" ht="17.649999999999999" customHeight="1" x14ac:dyDescent="0.25">
      <c r="C185" s="26"/>
      <c r="D185" s="27"/>
      <c r="E185" s="27"/>
    </row>
    <row r="186" spans="3:5" s="25" customFormat="1" ht="17.649999999999999" customHeight="1" x14ac:dyDescent="0.25">
      <c r="C186" s="26"/>
      <c r="D186" s="27"/>
      <c r="E186" s="27"/>
    </row>
    <row r="187" spans="3:5" s="25" customFormat="1" ht="17.649999999999999" customHeight="1" x14ac:dyDescent="0.25">
      <c r="C187" s="26"/>
      <c r="D187" s="27"/>
      <c r="E187" s="27"/>
    </row>
    <row r="188" spans="3:5" s="25" customFormat="1" ht="17.649999999999999" customHeight="1" x14ac:dyDescent="0.25">
      <c r="C188" s="26"/>
      <c r="D188" s="27"/>
      <c r="E188" s="27"/>
    </row>
    <row r="189" spans="3:5" s="25" customFormat="1" ht="17.649999999999999" customHeight="1" x14ac:dyDescent="0.25">
      <c r="C189" s="26"/>
      <c r="D189" s="27"/>
      <c r="E189" s="27"/>
    </row>
    <row r="190" spans="3:5" s="25" customFormat="1" ht="17.649999999999999" customHeight="1" x14ac:dyDescent="0.25">
      <c r="C190" s="26"/>
      <c r="D190" s="27"/>
      <c r="E190" s="27"/>
    </row>
    <row r="191" spans="3:5" s="25" customFormat="1" ht="17.649999999999999" customHeight="1" x14ac:dyDescent="0.25">
      <c r="C191" s="26"/>
      <c r="D191" s="27"/>
      <c r="E191" s="27"/>
    </row>
    <row r="192" spans="3:5" s="25" customFormat="1" ht="17.649999999999999" customHeight="1" x14ac:dyDescent="0.25">
      <c r="C192" s="26"/>
      <c r="D192" s="27"/>
      <c r="E192" s="27"/>
    </row>
    <row r="193" spans="3:5" s="25" customFormat="1" ht="17.649999999999999" customHeight="1" x14ac:dyDescent="0.25">
      <c r="C193" s="26"/>
      <c r="D193" s="27"/>
      <c r="E193" s="27"/>
    </row>
    <row r="194" spans="3:5" s="25" customFormat="1" ht="17.649999999999999" customHeight="1" x14ac:dyDescent="0.25">
      <c r="C194" s="26"/>
      <c r="D194" s="27"/>
      <c r="E194" s="27"/>
    </row>
    <row r="195" spans="3:5" s="25" customFormat="1" ht="17.649999999999999" customHeight="1" x14ac:dyDescent="0.25">
      <c r="C195" s="26"/>
      <c r="D195" s="27"/>
      <c r="E195" s="27"/>
    </row>
    <row r="196" spans="3:5" s="25" customFormat="1" ht="17.649999999999999" customHeight="1" x14ac:dyDescent="0.25">
      <c r="C196" s="26"/>
      <c r="D196" s="27"/>
      <c r="E196" s="27"/>
    </row>
    <row r="197" spans="3:5" s="25" customFormat="1" ht="17.649999999999999" customHeight="1" x14ac:dyDescent="0.25">
      <c r="C197" s="26"/>
      <c r="D197" s="27"/>
      <c r="E197" s="27"/>
    </row>
    <row r="198" spans="3:5" s="25" customFormat="1" ht="17.649999999999999" customHeight="1" x14ac:dyDescent="0.25">
      <c r="C198" s="26"/>
      <c r="D198" s="27"/>
      <c r="E198" s="27"/>
    </row>
    <row r="199" spans="3:5" s="25" customFormat="1" ht="17.649999999999999" customHeight="1" x14ac:dyDescent="0.25">
      <c r="C199" s="26"/>
      <c r="D199" s="27"/>
      <c r="E199" s="27"/>
    </row>
    <row r="200" spans="3:5" s="25" customFormat="1" ht="17.649999999999999" customHeight="1" x14ac:dyDescent="0.25">
      <c r="C200" s="26"/>
      <c r="D200" s="27"/>
      <c r="E200" s="27"/>
    </row>
    <row r="201" spans="3:5" s="25" customFormat="1" ht="17.649999999999999" customHeight="1" x14ac:dyDescent="0.25">
      <c r="C201" s="26"/>
      <c r="D201" s="27"/>
      <c r="E201" s="27"/>
    </row>
    <row r="202" spans="3:5" s="25" customFormat="1" ht="17.649999999999999" customHeight="1" x14ac:dyDescent="0.25">
      <c r="C202" s="26"/>
      <c r="D202" s="27"/>
      <c r="E202" s="27"/>
    </row>
    <row r="203" spans="3:5" s="25" customFormat="1" ht="17.649999999999999" customHeight="1" x14ac:dyDescent="0.25">
      <c r="C203" s="26"/>
      <c r="D203" s="27"/>
      <c r="E203" s="27"/>
    </row>
    <row r="204" spans="3:5" s="25" customFormat="1" ht="17.649999999999999" customHeight="1" x14ac:dyDescent="0.25">
      <c r="C204" s="26"/>
      <c r="D204" s="27"/>
      <c r="E204" s="27"/>
    </row>
    <row r="205" spans="3:5" s="25" customFormat="1" ht="17.649999999999999" customHeight="1" x14ac:dyDescent="0.25">
      <c r="C205" s="26"/>
      <c r="D205" s="27"/>
      <c r="E205" s="27"/>
    </row>
    <row r="206" spans="3:5" s="25" customFormat="1" ht="17.649999999999999" customHeight="1" x14ac:dyDescent="0.25">
      <c r="C206" s="26"/>
      <c r="D206" s="27"/>
      <c r="E206" s="27"/>
    </row>
    <row r="207" spans="3:5" s="25" customFormat="1" ht="17.649999999999999" customHeight="1" x14ac:dyDescent="0.25">
      <c r="C207" s="26"/>
      <c r="D207" s="27"/>
      <c r="E207" s="27"/>
    </row>
    <row r="208" spans="3:5" s="25" customFormat="1" ht="17.649999999999999" customHeight="1" x14ac:dyDescent="0.25">
      <c r="C208" s="26"/>
      <c r="D208" s="27"/>
      <c r="E208" s="27"/>
    </row>
    <row r="209" spans="3:5" s="25" customFormat="1" ht="17.649999999999999" customHeight="1" x14ac:dyDescent="0.25">
      <c r="C209" s="26"/>
      <c r="D209" s="27"/>
      <c r="E209" s="27"/>
    </row>
    <row r="210" spans="3:5" s="25" customFormat="1" ht="17.649999999999999" customHeight="1" x14ac:dyDescent="0.25">
      <c r="C210" s="26"/>
      <c r="D210" s="27"/>
      <c r="E210" s="27"/>
    </row>
    <row r="211" spans="3:5" s="25" customFormat="1" ht="17.649999999999999" customHeight="1" x14ac:dyDescent="0.25">
      <c r="C211" s="26"/>
      <c r="D211" s="27"/>
      <c r="E211" s="27"/>
    </row>
    <row r="212" spans="3:5" s="25" customFormat="1" ht="17.649999999999999" customHeight="1" x14ac:dyDescent="0.25">
      <c r="C212" s="26"/>
      <c r="D212" s="27"/>
      <c r="E212" s="27"/>
    </row>
    <row r="213" spans="3:5" s="25" customFormat="1" ht="17.649999999999999" customHeight="1" x14ac:dyDescent="0.25">
      <c r="C213" s="26"/>
      <c r="D213" s="27"/>
      <c r="E213" s="27"/>
    </row>
    <row r="214" spans="3:5" s="25" customFormat="1" ht="17.649999999999999" customHeight="1" x14ac:dyDescent="0.25">
      <c r="C214" s="26"/>
      <c r="D214" s="27"/>
      <c r="E214" s="27"/>
    </row>
    <row r="215" spans="3:5" s="25" customFormat="1" ht="17.649999999999999" customHeight="1" x14ac:dyDescent="0.25">
      <c r="C215" s="26"/>
      <c r="D215" s="27"/>
      <c r="E215" s="27"/>
    </row>
    <row r="216" spans="3:5" s="25" customFormat="1" ht="17.649999999999999" customHeight="1" x14ac:dyDescent="0.25">
      <c r="C216" s="26"/>
      <c r="D216" s="27"/>
      <c r="E216" s="27"/>
    </row>
    <row r="217" spans="3:5" s="25" customFormat="1" ht="17.649999999999999" customHeight="1" x14ac:dyDescent="0.25">
      <c r="C217" s="26"/>
      <c r="D217" s="27"/>
      <c r="E217" s="27"/>
    </row>
    <row r="218" spans="3:5" s="25" customFormat="1" ht="17.649999999999999" customHeight="1" x14ac:dyDescent="0.25">
      <c r="C218" s="26"/>
      <c r="D218" s="27"/>
      <c r="E218" s="27"/>
    </row>
    <row r="219" spans="3:5" s="25" customFormat="1" ht="17.649999999999999" customHeight="1" x14ac:dyDescent="0.25">
      <c r="C219" s="26"/>
      <c r="D219" s="27"/>
      <c r="E219" s="27"/>
    </row>
    <row r="220" spans="3:5" s="25" customFormat="1" ht="17.649999999999999" customHeight="1" x14ac:dyDescent="0.25">
      <c r="C220" s="26"/>
      <c r="D220" s="27"/>
      <c r="E220" s="27"/>
    </row>
    <row r="221" spans="3:5" s="25" customFormat="1" ht="17.649999999999999" customHeight="1" x14ac:dyDescent="0.25">
      <c r="C221" s="26"/>
      <c r="D221" s="27"/>
      <c r="E221" s="27"/>
    </row>
    <row r="222" spans="3:5" s="25" customFormat="1" ht="17.649999999999999" customHeight="1" x14ac:dyDescent="0.25">
      <c r="C222" s="26"/>
      <c r="D222" s="27"/>
      <c r="E222" s="27"/>
    </row>
    <row r="223" spans="3:5" s="25" customFormat="1" ht="17.649999999999999" customHeight="1" x14ac:dyDescent="0.25">
      <c r="C223" s="26"/>
      <c r="D223" s="27"/>
      <c r="E223" s="27"/>
    </row>
    <row r="224" spans="3:5" s="25" customFormat="1" ht="17.649999999999999" customHeight="1" x14ac:dyDescent="0.25">
      <c r="C224" s="26"/>
      <c r="D224" s="27"/>
      <c r="E224" s="27"/>
    </row>
    <row r="225" spans="3:5" s="25" customFormat="1" ht="17.649999999999999" customHeight="1" x14ac:dyDescent="0.25">
      <c r="C225" s="26"/>
      <c r="D225" s="27"/>
      <c r="E225" s="27"/>
    </row>
    <row r="226" spans="3:5" s="25" customFormat="1" ht="17.649999999999999" customHeight="1" x14ac:dyDescent="0.25">
      <c r="C226" s="26"/>
      <c r="D226" s="27"/>
      <c r="E226" s="27"/>
    </row>
    <row r="227" spans="3:5" s="25" customFormat="1" ht="17.649999999999999" customHeight="1" x14ac:dyDescent="0.25">
      <c r="C227" s="26"/>
      <c r="D227" s="27"/>
      <c r="E227" s="27"/>
    </row>
    <row r="228" spans="3:5" s="25" customFormat="1" ht="17.649999999999999" customHeight="1" x14ac:dyDescent="0.25">
      <c r="C228" s="26"/>
      <c r="D228" s="27"/>
      <c r="E228" s="27"/>
    </row>
    <row r="229" spans="3:5" s="25" customFormat="1" ht="17.649999999999999" customHeight="1" x14ac:dyDescent="0.25">
      <c r="C229" s="26"/>
      <c r="D229" s="27"/>
      <c r="E229" s="27"/>
    </row>
    <row r="230" spans="3:5" s="25" customFormat="1" ht="17.649999999999999" customHeight="1" x14ac:dyDescent="0.25">
      <c r="C230" s="26"/>
      <c r="D230" s="27"/>
      <c r="E230" s="27"/>
    </row>
    <row r="231" spans="3:5" s="25" customFormat="1" ht="17.649999999999999" customHeight="1" x14ac:dyDescent="0.25">
      <c r="C231" s="26"/>
      <c r="D231" s="27"/>
      <c r="E231" s="27"/>
    </row>
    <row r="232" spans="3:5" s="25" customFormat="1" ht="17.649999999999999" customHeight="1" x14ac:dyDescent="0.25">
      <c r="C232" s="26"/>
      <c r="D232" s="27"/>
      <c r="E232" s="27"/>
    </row>
    <row r="233" spans="3:5" s="25" customFormat="1" ht="17.649999999999999" customHeight="1" x14ac:dyDescent="0.25">
      <c r="C233" s="26"/>
      <c r="D233" s="27"/>
      <c r="E233" s="27"/>
    </row>
    <row r="234" spans="3:5" s="25" customFormat="1" ht="17.649999999999999" customHeight="1" x14ac:dyDescent="0.25">
      <c r="C234" s="26"/>
      <c r="D234" s="27"/>
      <c r="E234" s="27"/>
    </row>
    <row r="235" spans="3:5" s="25" customFormat="1" ht="17.649999999999999" customHeight="1" x14ac:dyDescent="0.25">
      <c r="C235" s="26"/>
      <c r="D235" s="27"/>
      <c r="E235" s="27"/>
    </row>
    <row r="236" spans="3:5" s="25" customFormat="1" ht="17.649999999999999" customHeight="1" x14ac:dyDescent="0.25">
      <c r="C236" s="26"/>
      <c r="D236" s="27"/>
      <c r="E236" s="27"/>
    </row>
    <row r="237" spans="3:5" s="25" customFormat="1" ht="17.649999999999999" customHeight="1" x14ac:dyDescent="0.25">
      <c r="C237" s="26"/>
      <c r="D237" s="27"/>
      <c r="E237" s="27"/>
    </row>
    <row r="238" spans="3:5" s="25" customFormat="1" ht="17.649999999999999" customHeight="1" x14ac:dyDescent="0.25">
      <c r="C238" s="26"/>
      <c r="D238" s="27"/>
      <c r="E238" s="27"/>
    </row>
    <row r="239" spans="3:5" s="25" customFormat="1" ht="17.649999999999999" customHeight="1" x14ac:dyDescent="0.25">
      <c r="C239" s="26"/>
      <c r="D239" s="27"/>
      <c r="E239" s="27"/>
    </row>
    <row r="240" spans="3:5" s="25" customFormat="1" ht="17.649999999999999" customHeight="1" x14ac:dyDescent="0.25">
      <c r="C240" s="26"/>
      <c r="D240" s="27"/>
      <c r="E240" s="27"/>
    </row>
    <row r="241" spans="3:5" s="25" customFormat="1" ht="17.649999999999999" customHeight="1" x14ac:dyDescent="0.25">
      <c r="C241" s="26"/>
      <c r="D241" s="27"/>
      <c r="E241" s="27"/>
    </row>
    <row r="242" spans="3:5" s="25" customFormat="1" ht="17.649999999999999" customHeight="1" x14ac:dyDescent="0.25">
      <c r="C242" s="26"/>
      <c r="D242" s="27"/>
      <c r="E242" s="27"/>
    </row>
    <row r="243" spans="3:5" s="25" customFormat="1" ht="17.649999999999999" customHeight="1" x14ac:dyDescent="0.25">
      <c r="C243" s="26"/>
      <c r="D243" s="27"/>
      <c r="E243" s="27"/>
    </row>
    <row r="244" spans="3:5" s="25" customFormat="1" ht="17.649999999999999" customHeight="1" x14ac:dyDescent="0.25">
      <c r="C244" s="26"/>
      <c r="D244" s="27"/>
      <c r="E244" s="27"/>
    </row>
    <row r="245" spans="3:5" s="25" customFormat="1" ht="17.649999999999999" customHeight="1" x14ac:dyDescent="0.25">
      <c r="C245" s="26"/>
      <c r="D245" s="27"/>
      <c r="E245" s="27"/>
    </row>
    <row r="246" spans="3:5" s="25" customFormat="1" ht="17.649999999999999" customHeight="1" x14ac:dyDescent="0.25">
      <c r="C246" s="26"/>
      <c r="D246" s="27"/>
      <c r="E246" s="27"/>
    </row>
    <row r="247" spans="3:5" s="25" customFormat="1" ht="17.649999999999999" customHeight="1" x14ac:dyDescent="0.25">
      <c r="C247" s="26"/>
      <c r="D247" s="27"/>
      <c r="E247" s="27"/>
    </row>
    <row r="248" spans="3:5" s="25" customFormat="1" ht="17.649999999999999" customHeight="1" x14ac:dyDescent="0.25">
      <c r="C248" s="26"/>
      <c r="D248" s="27"/>
      <c r="E248" s="27"/>
    </row>
    <row r="249" spans="3:5" s="25" customFormat="1" ht="17.649999999999999" customHeight="1" x14ac:dyDescent="0.25">
      <c r="C249" s="26"/>
      <c r="D249" s="27"/>
      <c r="E249" s="27"/>
    </row>
    <row r="250" spans="3:5" s="25" customFormat="1" ht="17.649999999999999" customHeight="1" x14ac:dyDescent="0.25">
      <c r="C250" s="26"/>
      <c r="D250" s="27"/>
      <c r="E250" s="27"/>
    </row>
    <row r="251" spans="3:5" s="25" customFormat="1" ht="17.649999999999999" customHeight="1" x14ac:dyDescent="0.25">
      <c r="C251" s="26"/>
      <c r="D251" s="27"/>
      <c r="E251" s="27"/>
    </row>
    <row r="252" spans="3:5" s="25" customFormat="1" ht="17.649999999999999" customHeight="1" x14ac:dyDescent="0.25">
      <c r="C252" s="26"/>
      <c r="D252" s="27"/>
      <c r="E252" s="27"/>
    </row>
    <row r="253" spans="3:5" s="25" customFormat="1" ht="17.649999999999999" customHeight="1" x14ac:dyDescent="0.25">
      <c r="C253" s="26"/>
      <c r="D253" s="27"/>
      <c r="E253" s="27"/>
    </row>
    <row r="254" spans="3:5" s="25" customFormat="1" ht="17.649999999999999" customHeight="1" x14ac:dyDescent="0.25">
      <c r="C254" s="26"/>
      <c r="D254" s="27"/>
      <c r="E254" s="27"/>
    </row>
    <row r="255" spans="3:5" s="25" customFormat="1" ht="17.649999999999999" customHeight="1" x14ac:dyDescent="0.25">
      <c r="C255" s="26"/>
      <c r="D255" s="27"/>
      <c r="E255" s="27"/>
    </row>
    <row r="256" spans="3:5" s="25" customFormat="1" ht="17.649999999999999" customHeight="1" x14ac:dyDescent="0.25">
      <c r="C256" s="26"/>
      <c r="D256" s="27"/>
      <c r="E256" s="27"/>
    </row>
    <row r="257" spans="3:5" s="25" customFormat="1" ht="17.649999999999999" customHeight="1" x14ac:dyDescent="0.25">
      <c r="C257" s="26"/>
      <c r="D257" s="27"/>
      <c r="E257" s="27"/>
    </row>
    <row r="258" spans="3:5" s="25" customFormat="1" ht="17.649999999999999" customHeight="1" x14ac:dyDescent="0.25">
      <c r="C258" s="26"/>
      <c r="D258" s="27"/>
      <c r="E258" s="27"/>
    </row>
    <row r="259" spans="3:5" s="25" customFormat="1" ht="17.649999999999999" customHeight="1" x14ac:dyDescent="0.25">
      <c r="C259" s="26"/>
      <c r="D259" s="27"/>
      <c r="E259" s="27"/>
    </row>
    <row r="260" spans="3:5" s="25" customFormat="1" ht="17.649999999999999" customHeight="1" x14ac:dyDescent="0.25">
      <c r="C260" s="26"/>
      <c r="D260" s="27"/>
      <c r="E260" s="27"/>
    </row>
    <row r="261" spans="3:5" s="25" customFormat="1" ht="17.649999999999999" customHeight="1" x14ac:dyDescent="0.25">
      <c r="C261" s="26"/>
      <c r="D261" s="27"/>
      <c r="E261" s="27"/>
    </row>
    <row r="262" spans="3:5" s="25" customFormat="1" ht="17.649999999999999" customHeight="1" x14ac:dyDescent="0.25">
      <c r="C262" s="26"/>
      <c r="D262" s="27"/>
      <c r="E262" s="27"/>
    </row>
    <row r="263" spans="3:5" s="25" customFormat="1" ht="17.649999999999999" customHeight="1" x14ac:dyDescent="0.25">
      <c r="C263" s="26"/>
      <c r="D263" s="27"/>
      <c r="E263" s="27"/>
    </row>
    <row r="264" spans="3:5" s="25" customFormat="1" ht="17.649999999999999" customHeight="1" x14ac:dyDescent="0.25">
      <c r="C264" s="26"/>
      <c r="D264" s="27"/>
      <c r="E264" s="27"/>
    </row>
    <row r="265" spans="3:5" s="25" customFormat="1" ht="17.649999999999999" customHeight="1" x14ac:dyDescent="0.25">
      <c r="C265" s="26"/>
      <c r="D265" s="27"/>
      <c r="E265" s="27"/>
    </row>
    <row r="266" spans="3:5" s="25" customFormat="1" ht="17.649999999999999" customHeight="1" x14ac:dyDescent="0.25">
      <c r="C266" s="26"/>
      <c r="D266" s="27"/>
      <c r="E266" s="27"/>
    </row>
    <row r="267" spans="3:5" s="25" customFormat="1" ht="17.649999999999999" customHeight="1" x14ac:dyDescent="0.25">
      <c r="C267" s="26"/>
      <c r="D267" s="27"/>
      <c r="E267" s="27"/>
    </row>
    <row r="268" spans="3:5" s="25" customFormat="1" ht="17.649999999999999" customHeight="1" x14ac:dyDescent="0.25">
      <c r="C268" s="26"/>
      <c r="D268" s="27"/>
      <c r="E268" s="27"/>
    </row>
    <row r="269" spans="3:5" s="25" customFormat="1" ht="17.649999999999999" customHeight="1" x14ac:dyDescent="0.25">
      <c r="C269" s="26"/>
      <c r="D269" s="27"/>
      <c r="E269" s="27"/>
    </row>
    <row r="270" spans="3:5" s="25" customFormat="1" ht="17.649999999999999" customHeight="1" x14ac:dyDescent="0.25">
      <c r="C270" s="26"/>
      <c r="D270" s="27"/>
      <c r="E270" s="27"/>
    </row>
    <row r="271" spans="3:5" s="25" customFormat="1" ht="17.649999999999999" customHeight="1" x14ac:dyDescent="0.25">
      <c r="C271" s="26"/>
      <c r="D271" s="27"/>
      <c r="E271" s="27"/>
    </row>
    <row r="272" spans="3:5" s="25" customFormat="1" ht="17.649999999999999" customHeight="1" x14ac:dyDescent="0.25">
      <c r="C272" s="26"/>
      <c r="D272" s="27"/>
      <c r="E272" s="27"/>
    </row>
    <row r="273" spans="3:5" s="25" customFormat="1" ht="17.649999999999999" customHeight="1" x14ac:dyDescent="0.25">
      <c r="C273" s="26"/>
      <c r="D273" s="27"/>
      <c r="E273" s="27"/>
    </row>
    <row r="274" spans="3:5" s="25" customFormat="1" ht="17.649999999999999" customHeight="1" x14ac:dyDescent="0.25">
      <c r="C274" s="26"/>
      <c r="D274" s="27"/>
      <c r="E274" s="27"/>
    </row>
    <row r="275" spans="3:5" s="25" customFormat="1" ht="17.649999999999999" customHeight="1" x14ac:dyDescent="0.25">
      <c r="C275" s="26"/>
      <c r="D275" s="27"/>
      <c r="E275" s="27"/>
    </row>
  </sheetData>
  <sheetProtection algorithmName="SHA-512" hashValue="GRjzqSSk2aTj48cRqQi7oNxrATQSgNOcPoDqiwxNhFeE6GtLTszRKAebMovmxSIgmkrpAbd7HQXbz69Xo85rcA==" saltValue="PEt3O+Ckm2c2OMeXTk0lZg==" spinCount="100000" sheet="1" objects="1" scenarios="1"/>
  <protectedRanges>
    <protectedRange sqref="E68 D9:D66" name="Bruto prijs"/>
  </protectedRanges>
  <mergeCells count="5">
    <mergeCell ref="B3:E3"/>
    <mergeCell ref="B4:E4"/>
    <mergeCell ref="B5:E5"/>
    <mergeCell ref="B1:E1"/>
    <mergeCell ref="B2:E2"/>
  </mergeCells>
  <pageMargins left="0.7" right="0.7" top="0.75" bottom="0.75" header="0.3" footer="0.3"/>
  <pageSetup paperSize="9" scale="50" orientation="portrait" r:id="rId1"/>
  <rowBreaks count="2" manualBreakCount="2">
    <brk id="70" max="16383" man="1"/>
    <brk id="138" max="16383" man="1"/>
  </rowBreaks>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D36133-D670-4ADB-9C53-49EB5B87DFD6}">
  <dimension ref="A1:E86"/>
  <sheetViews>
    <sheetView view="pageBreakPreview" topLeftCell="A4" zoomScale="60" zoomScaleNormal="100" workbookViewId="0">
      <selection activeCell="D9" sqref="D9"/>
    </sheetView>
  </sheetViews>
  <sheetFormatPr defaultRowHeight="17.25" customHeight="1" x14ac:dyDescent="0.25"/>
  <cols>
    <col min="1" max="1" width="5.81640625" style="25" customWidth="1"/>
    <col min="2" max="2" width="56.1796875" customWidth="1"/>
    <col min="3" max="3" width="22.81640625" customWidth="1"/>
    <col min="4" max="4" width="29.54296875" customWidth="1"/>
    <col min="5" max="5" width="16.26953125" customWidth="1"/>
    <col min="6" max="6" width="33.54296875" customWidth="1"/>
    <col min="7" max="7" width="21.1796875" customWidth="1"/>
  </cols>
  <sheetData>
    <row r="1" spans="1:5" s="25" customFormat="1" ht="17.25" customHeight="1" x14ac:dyDescent="0.25">
      <c r="B1" s="161" t="s">
        <v>28</v>
      </c>
      <c r="C1" s="162"/>
      <c r="D1" s="162"/>
      <c r="E1" s="163"/>
    </row>
    <row r="2" spans="1:5" s="25" customFormat="1" ht="17.25" customHeight="1" x14ac:dyDescent="0.25">
      <c r="B2" s="164" t="s">
        <v>29</v>
      </c>
      <c r="C2" s="165"/>
      <c r="D2" s="165"/>
      <c r="E2" s="166"/>
    </row>
    <row r="3" spans="1:5" s="25" customFormat="1" ht="17.25" customHeight="1" x14ac:dyDescent="0.25">
      <c r="B3" s="167" t="s">
        <v>30</v>
      </c>
      <c r="C3" s="168"/>
      <c r="D3" s="168"/>
      <c r="E3" s="169"/>
    </row>
    <row r="4" spans="1:5" s="25" customFormat="1" ht="89.65" customHeight="1" x14ac:dyDescent="0.25">
      <c r="B4" s="149" t="s">
        <v>77</v>
      </c>
      <c r="C4" s="150"/>
      <c r="D4" s="150"/>
      <c r="E4" s="151"/>
    </row>
    <row r="5" spans="1:5" ht="25" customHeight="1" x14ac:dyDescent="0.25">
      <c r="B5" s="170" t="s">
        <v>32</v>
      </c>
      <c r="C5" s="171"/>
      <c r="D5" s="171"/>
      <c r="E5" s="172"/>
    </row>
    <row r="6" spans="1:5" ht="17.149999999999999" customHeight="1" x14ac:dyDescent="0.25">
      <c r="B6" s="25"/>
      <c r="C6" s="25"/>
      <c r="D6" s="25"/>
      <c r="E6" s="25"/>
    </row>
    <row r="7" spans="1:5" s="33" customFormat="1" ht="33.65" customHeight="1" x14ac:dyDescent="0.3">
      <c r="A7" s="32"/>
      <c r="B7" s="70" t="s">
        <v>78</v>
      </c>
      <c r="C7" s="71" t="s">
        <v>34</v>
      </c>
      <c r="D7" s="71" t="s">
        <v>35</v>
      </c>
      <c r="E7" s="71" t="s">
        <v>36</v>
      </c>
    </row>
    <row r="8" spans="1:5" ht="17.25" customHeight="1" x14ac:dyDescent="0.3">
      <c r="B8" s="72" t="s">
        <v>79</v>
      </c>
      <c r="C8" s="73"/>
      <c r="D8" s="72"/>
      <c r="E8" s="74"/>
    </row>
    <row r="9" spans="1:5" ht="17.25" customHeight="1" x14ac:dyDescent="0.25">
      <c r="B9" s="35" t="s">
        <v>80</v>
      </c>
      <c r="C9" s="36">
        <v>50</v>
      </c>
      <c r="D9" s="37"/>
      <c r="E9" s="38">
        <f t="shared" ref="E9:E27" si="0">C9*D9</f>
        <v>0</v>
      </c>
    </row>
    <row r="10" spans="1:5" ht="17.25" customHeight="1" x14ac:dyDescent="0.25">
      <c r="B10" s="35" t="s">
        <v>81</v>
      </c>
      <c r="C10" s="36">
        <v>30</v>
      </c>
      <c r="D10" s="37"/>
      <c r="E10" s="38">
        <f t="shared" si="0"/>
        <v>0</v>
      </c>
    </row>
    <row r="11" spans="1:5" ht="17.25" customHeight="1" x14ac:dyDescent="0.25">
      <c r="B11" s="35" t="s">
        <v>82</v>
      </c>
      <c r="C11" s="36">
        <v>50</v>
      </c>
      <c r="D11" s="37"/>
      <c r="E11" s="38">
        <f t="shared" si="0"/>
        <v>0</v>
      </c>
    </row>
    <row r="12" spans="1:5" ht="17.25" customHeight="1" x14ac:dyDescent="0.25">
      <c r="B12" s="35" t="s">
        <v>83</v>
      </c>
      <c r="C12" s="36">
        <v>50</v>
      </c>
      <c r="D12" s="37"/>
      <c r="E12" s="38">
        <f t="shared" si="0"/>
        <v>0</v>
      </c>
    </row>
    <row r="13" spans="1:5" ht="17.25" customHeight="1" x14ac:dyDescent="0.25">
      <c r="B13" s="35" t="s">
        <v>84</v>
      </c>
      <c r="C13" s="36">
        <v>30</v>
      </c>
      <c r="D13" s="37"/>
      <c r="E13" s="38">
        <f t="shared" si="0"/>
        <v>0</v>
      </c>
    </row>
    <row r="14" spans="1:5" ht="17.25" customHeight="1" x14ac:dyDescent="0.25">
      <c r="B14" s="35" t="s">
        <v>85</v>
      </c>
      <c r="C14" s="36">
        <v>30</v>
      </c>
      <c r="D14" s="37"/>
      <c r="E14" s="38">
        <f t="shared" si="0"/>
        <v>0</v>
      </c>
    </row>
    <row r="15" spans="1:5" ht="17.25" customHeight="1" x14ac:dyDescent="0.25">
      <c r="B15" s="35" t="s">
        <v>86</v>
      </c>
      <c r="C15" s="36">
        <v>30</v>
      </c>
      <c r="D15" s="37"/>
      <c r="E15" s="38">
        <f t="shared" si="0"/>
        <v>0</v>
      </c>
    </row>
    <row r="16" spans="1:5" ht="17.25" customHeight="1" x14ac:dyDescent="0.25">
      <c r="B16" s="35" t="s">
        <v>87</v>
      </c>
      <c r="C16" s="36">
        <v>50</v>
      </c>
      <c r="D16" s="37"/>
      <c r="E16" s="38">
        <f t="shared" si="0"/>
        <v>0</v>
      </c>
    </row>
    <row r="17" spans="2:5" ht="17.25" customHeight="1" x14ac:dyDescent="0.25">
      <c r="B17" s="35" t="s">
        <v>88</v>
      </c>
      <c r="C17" s="36">
        <v>100</v>
      </c>
      <c r="D17" s="37"/>
      <c r="E17" s="38">
        <f t="shared" si="0"/>
        <v>0</v>
      </c>
    </row>
    <row r="18" spans="2:5" ht="17.25" customHeight="1" x14ac:dyDescent="0.25">
      <c r="B18" s="35" t="s">
        <v>185</v>
      </c>
      <c r="C18" s="36">
        <v>10</v>
      </c>
      <c r="D18" s="37"/>
      <c r="E18" s="38">
        <f t="shared" si="0"/>
        <v>0</v>
      </c>
    </row>
    <row r="19" spans="2:5" ht="17.25" customHeight="1" x14ac:dyDescent="0.25">
      <c r="B19" s="35" t="s">
        <v>89</v>
      </c>
      <c r="C19" s="36">
        <v>100</v>
      </c>
      <c r="D19" s="37"/>
      <c r="E19" s="38">
        <f t="shared" si="0"/>
        <v>0</v>
      </c>
    </row>
    <row r="20" spans="2:5" ht="17.25" customHeight="1" x14ac:dyDescent="0.25">
      <c r="B20" s="35" t="s">
        <v>90</v>
      </c>
      <c r="C20" s="36">
        <v>30</v>
      </c>
      <c r="D20" s="37"/>
      <c r="E20" s="38">
        <f t="shared" si="0"/>
        <v>0</v>
      </c>
    </row>
    <row r="21" spans="2:5" ht="17.25" customHeight="1" x14ac:dyDescent="0.25">
      <c r="B21" s="35" t="s">
        <v>91</v>
      </c>
      <c r="C21" s="36">
        <v>6</v>
      </c>
      <c r="D21" s="37"/>
      <c r="E21" s="38">
        <f t="shared" si="0"/>
        <v>0</v>
      </c>
    </row>
    <row r="22" spans="2:5" ht="17.25" customHeight="1" x14ac:dyDescent="0.25">
      <c r="B22" s="45" t="s">
        <v>92</v>
      </c>
      <c r="C22" s="36">
        <v>60</v>
      </c>
      <c r="D22" s="37"/>
      <c r="E22" s="38">
        <f t="shared" si="0"/>
        <v>0</v>
      </c>
    </row>
    <row r="23" spans="2:5" ht="17.25" customHeight="1" x14ac:dyDescent="0.25">
      <c r="B23" s="45" t="s">
        <v>93</v>
      </c>
      <c r="C23" s="36">
        <v>6</v>
      </c>
      <c r="D23" s="37"/>
      <c r="E23" s="38">
        <f t="shared" si="0"/>
        <v>0</v>
      </c>
    </row>
    <row r="24" spans="2:5" ht="17.25" customHeight="1" x14ac:dyDescent="0.25">
      <c r="B24" s="45" t="s">
        <v>168</v>
      </c>
      <c r="C24" s="36">
        <v>6</v>
      </c>
      <c r="D24" s="37"/>
      <c r="E24" s="38">
        <f t="shared" si="0"/>
        <v>0</v>
      </c>
    </row>
    <row r="25" spans="2:5" ht="17.25" customHeight="1" x14ac:dyDescent="0.25">
      <c r="B25" s="45" t="s">
        <v>169</v>
      </c>
      <c r="C25" s="36">
        <v>6</v>
      </c>
      <c r="D25" s="37"/>
      <c r="E25" s="38">
        <f t="shared" si="0"/>
        <v>0</v>
      </c>
    </row>
    <row r="26" spans="2:5" ht="17.25" customHeight="1" x14ac:dyDescent="0.25">
      <c r="B26" s="45" t="s">
        <v>170</v>
      </c>
      <c r="C26" s="36">
        <v>6</v>
      </c>
      <c r="D26" s="37"/>
      <c r="E26" s="38">
        <f t="shared" si="0"/>
        <v>0</v>
      </c>
    </row>
    <row r="27" spans="2:5" ht="17.25" customHeight="1" x14ac:dyDescent="0.25">
      <c r="B27" s="35" t="s">
        <v>94</v>
      </c>
      <c r="C27" s="36">
        <v>50</v>
      </c>
      <c r="D27" s="37"/>
      <c r="E27" s="38">
        <f t="shared" si="0"/>
        <v>0</v>
      </c>
    </row>
    <row r="28" spans="2:5" ht="17.25" customHeight="1" x14ac:dyDescent="0.3">
      <c r="B28" s="72" t="s">
        <v>95</v>
      </c>
      <c r="C28" s="75"/>
      <c r="D28" s="76"/>
      <c r="E28" s="72"/>
    </row>
    <row r="29" spans="2:5" ht="17.25" customHeight="1" x14ac:dyDescent="0.25">
      <c r="B29" s="35" t="s">
        <v>167</v>
      </c>
      <c r="C29" s="36">
        <v>30</v>
      </c>
      <c r="D29" s="37"/>
      <c r="E29" s="38">
        <f t="shared" ref="E29:E49" si="1">C29*D29</f>
        <v>0</v>
      </c>
    </row>
    <row r="30" spans="2:5" ht="17.25" customHeight="1" x14ac:dyDescent="0.25">
      <c r="B30" s="35" t="s">
        <v>165</v>
      </c>
      <c r="C30" s="36">
        <v>30</v>
      </c>
      <c r="D30" s="37"/>
      <c r="E30" s="38">
        <f t="shared" si="1"/>
        <v>0</v>
      </c>
    </row>
    <row r="31" spans="2:5" ht="17.25" customHeight="1" x14ac:dyDescent="0.25">
      <c r="B31" s="35" t="s">
        <v>166</v>
      </c>
      <c r="C31" s="36">
        <v>30</v>
      </c>
      <c r="D31" s="37"/>
      <c r="E31" s="38">
        <f t="shared" si="1"/>
        <v>0</v>
      </c>
    </row>
    <row r="32" spans="2:5" ht="17.25" customHeight="1" x14ac:dyDescent="0.25">
      <c r="B32" s="35" t="s">
        <v>181</v>
      </c>
      <c r="C32" s="36">
        <v>4</v>
      </c>
      <c r="D32" s="37"/>
      <c r="E32" s="38">
        <f t="shared" si="1"/>
        <v>0</v>
      </c>
    </row>
    <row r="33" spans="2:5" ht="17.25" customHeight="1" x14ac:dyDescent="0.25">
      <c r="B33" s="35" t="s">
        <v>96</v>
      </c>
      <c r="C33" s="36">
        <v>30</v>
      </c>
      <c r="D33" s="37"/>
      <c r="E33" s="38">
        <f t="shared" si="1"/>
        <v>0</v>
      </c>
    </row>
    <row r="34" spans="2:5" ht="17.25" customHeight="1" x14ac:dyDescent="0.25">
      <c r="B34" s="35" t="s">
        <v>97</v>
      </c>
      <c r="C34" s="36">
        <v>100</v>
      </c>
      <c r="D34" s="37"/>
      <c r="E34" s="38">
        <f t="shared" si="1"/>
        <v>0</v>
      </c>
    </row>
    <row r="35" spans="2:5" ht="17.25" customHeight="1" x14ac:dyDescent="0.25">
      <c r="B35" s="35" t="s">
        <v>98</v>
      </c>
      <c r="C35" s="36">
        <v>40</v>
      </c>
      <c r="D35" s="37"/>
      <c r="E35" s="38">
        <f t="shared" si="1"/>
        <v>0</v>
      </c>
    </row>
    <row r="36" spans="2:5" ht="17.25" customHeight="1" x14ac:dyDescent="0.25">
      <c r="B36" s="35" t="s">
        <v>99</v>
      </c>
      <c r="C36" s="36">
        <v>40</v>
      </c>
      <c r="D36" s="37"/>
      <c r="E36" s="38">
        <f t="shared" si="1"/>
        <v>0</v>
      </c>
    </row>
    <row r="37" spans="2:5" ht="17.25" customHeight="1" x14ac:dyDescent="0.25">
      <c r="B37" s="45" t="s">
        <v>100</v>
      </c>
      <c r="C37" s="36">
        <v>30</v>
      </c>
      <c r="D37" s="37"/>
      <c r="E37" s="38">
        <f t="shared" si="1"/>
        <v>0</v>
      </c>
    </row>
    <row r="38" spans="2:5" ht="17.25" customHeight="1" x14ac:dyDescent="0.25">
      <c r="B38" s="35" t="s">
        <v>101</v>
      </c>
      <c r="C38" s="36">
        <v>5</v>
      </c>
      <c r="D38" s="37"/>
      <c r="E38" s="38">
        <f t="shared" si="1"/>
        <v>0</v>
      </c>
    </row>
    <row r="39" spans="2:5" ht="17.25" customHeight="1" x14ac:dyDescent="0.25">
      <c r="B39" s="35" t="s">
        <v>102</v>
      </c>
      <c r="C39" s="36">
        <v>5</v>
      </c>
      <c r="D39" s="37"/>
      <c r="E39" s="38">
        <f t="shared" si="1"/>
        <v>0</v>
      </c>
    </row>
    <row r="40" spans="2:5" ht="17.25" customHeight="1" x14ac:dyDescent="0.25">
      <c r="B40" s="35" t="s">
        <v>103</v>
      </c>
      <c r="C40" s="36">
        <v>10</v>
      </c>
      <c r="D40" s="37"/>
      <c r="E40" s="38">
        <f t="shared" si="1"/>
        <v>0</v>
      </c>
    </row>
    <row r="41" spans="2:5" ht="17.25" customHeight="1" x14ac:dyDescent="0.25">
      <c r="B41" s="35" t="s">
        <v>104</v>
      </c>
      <c r="C41" s="36">
        <v>10</v>
      </c>
      <c r="D41" s="37"/>
      <c r="E41" s="38">
        <f t="shared" si="1"/>
        <v>0</v>
      </c>
    </row>
    <row r="42" spans="2:5" ht="17.25" customHeight="1" x14ac:dyDescent="0.25">
      <c r="B42" s="35" t="s">
        <v>105</v>
      </c>
      <c r="C42" s="36">
        <v>50</v>
      </c>
      <c r="D42" s="37"/>
      <c r="E42" s="38">
        <f t="shared" si="1"/>
        <v>0</v>
      </c>
    </row>
    <row r="43" spans="2:5" ht="17.25" customHeight="1" x14ac:dyDescent="0.25">
      <c r="B43" s="35" t="s">
        <v>106</v>
      </c>
      <c r="C43" s="36">
        <v>40</v>
      </c>
      <c r="D43" s="37"/>
      <c r="E43" s="38">
        <f t="shared" si="1"/>
        <v>0</v>
      </c>
    </row>
    <row r="44" spans="2:5" ht="17.25" customHeight="1" x14ac:dyDescent="0.25">
      <c r="B44" s="35" t="s">
        <v>107</v>
      </c>
      <c r="C44" s="36">
        <v>4</v>
      </c>
      <c r="D44" s="37"/>
      <c r="E44" s="38">
        <f t="shared" si="1"/>
        <v>0</v>
      </c>
    </row>
    <row r="45" spans="2:5" ht="17.25" customHeight="1" x14ac:dyDescent="0.25">
      <c r="B45" s="35" t="s">
        <v>108</v>
      </c>
      <c r="C45" s="36">
        <v>2</v>
      </c>
      <c r="D45" s="37"/>
      <c r="E45" s="38">
        <f t="shared" si="1"/>
        <v>0</v>
      </c>
    </row>
    <row r="46" spans="2:5" ht="17.25" customHeight="1" x14ac:dyDescent="0.25">
      <c r="B46" s="35" t="s">
        <v>184</v>
      </c>
      <c r="C46" s="36">
        <v>25</v>
      </c>
      <c r="D46" s="37"/>
      <c r="E46" s="38">
        <f t="shared" si="1"/>
        <v>0</v>
      </c>
    </row>
    <row r="47" spans="2:5" ht="17.25" customHeight="1" x14ac:dyDescent="0.25">
      <c r="B47" s="35" t="s">
        <v>109</v>
      </c>
      <c r="C47" s="36">
        <v>20</v>
      </c>
      <c r="D47" s="37"/>
      <c r="E47" s="38">
        <f t="shared" si="1"/>
        <v>0</v>
      </c>
    </row>
    <row r="48" spans="2:5" ht="17.25" customHeight="1" x14ac:dyDescent="0.25">
      <c r="B48" s="35" t="s">
        <v>110</v>
      </c>
      <c r="C48" s="36">
        <v>60</v>
      </c>
      <c r="D48" s="37"/>
      <c r="E48" s="38">
        <f t="shared" si="1"/>
        <v>0</v>
      </c>
    </row>
    <row r="49" spans="2:5" ht="17.25" customHeight="1" x14ac:dyDescent="0.25">
      <c r="B49" s="35" t="s">
        <v>111</v>
      </c>
      <c r="C49" s="36">
        <v>15</v>
      </c>
      <c r="D49" s="37"/>
      <c r="E49" s="38">
        <f t="shared" si="1"/>
        <v>0</v>
      </c>
    </row>
    <row r="50" spans="2:5" ht="17.25" customHeight="1" x14ac:dyDescent="0.3">
      <c r="B50" s="72" t="s">
        <v>112</v>
      </c>
      <c r="C50" s="75"/>
      <c r="D50" s="76"/>
      <c r="E50" s="72"/>
    </row>
    <row r="51" spans="2:5" ht="17.25" customHeight="1" x14ac:dyDescent="0.25">
      <c r="B51" s="35" t="s">
        <v>113</v>
      </c>
      <c r="C51" s="36">
        <v>40</v>
      </c>
      <c r="D51" s="37"/>
      <c r="E51" s="38">
        <f>C51*D51</f>
        <v>0</v>
      </c>
    </row>
    <row r="52" spans="2:5" ht="17.25" customHeight="1" x14ac:dyDescent="0.25">
      <c r="B52" s="45" t="s">
        <v>114</v>
      </c>
      <c r="C52" s="36">
        <v>20</v>
      </c>
      <c r="D52" s="37"/>
      <c r="E52" s="38">
        <f t="shared" ref="E52:E54" si="2">C52*D52</f>
        <v>0</v>
      </c>
    </row>
    <row r="53" spans="2:5" ht="17.25" customHeight="1" x14ac:dyDescent="0.25">
      <c r="B53" s="35" t="s">
        <v>115</v>
      </c>
      <c r="C53" s="36">
        <v>3</v>
      </c>
      <c r="D53" s="37"/>
      <c r="E53" s="38">
        <f t="shared" si="2"/>
        <v>0</v>
      </c>
    </row>
    <row r="54" spans="2:5" ht="17.25" customHeight="1" x14ac:dyDescent="0.25">
      <c r="B54" s="35" t="s">
        <v>116</v>
      </c>
      <c r="C54" s="36">
        <v>80</v>
      </c>
      <c r="D54" s="37"/>
      <c r="E54" s="38">
        <f t="shared" si="2"/>
        <v>0</v>
      </c>
    </row>
    <row r="55" spans="2:5" ht="17.25" customHeight="1" x14ac:dyDescent="0.25">
      <c r="B55" s="35" t="s">
        <v>117</v>
      </c>
      <c r="C55" s="36">
        <v>45</v>
      </c>
      <c r="D55" s="37"/>
      <c r="E55" s="38">
        <f>C55*D55</f>
        <v>0</v>
      </c>
    </row>
    <row r="56" spans="2:5" ht="17.25" customHeight="1" x14ac:dyDescent="0.3">
      <c r="B56" s="72" t="s">
        <v>118</v>
      </c>
      <c r="C56" s="77"/>
      <c r="D56" s="76"/>
      <c r="E56" s="72"/>
    </row>
    <row r="57" spans="2:5" ht="17.25" customHeight="1" x14ac:dyDescent="0.25">
      <c r="B57" s="35" t="s">
        <v>119</v>
      </c>
      <c r="C57" s="36">
        <v>40</v>
      </c>
      <c r="D57" s="37"/>
      <c r="E57" s="38">
        <f t="shared" ref="E57:E75" si="3">C57*D57</f>
        <v>0</v>
      </c>
    </row>
    <row r="58" spans="2:5" ht="17.25" customHeight="1" x14ac:dyDescent="0.25">
      <c r="B58" s="35" t="s">
        <v>120</v>
      </c>
      <c r="C58" s="36">
        <v>2</v>
      </c>
      <c r="D58" s="37"/>
      <c r="E58" s="38">
        <f t="shared" si="3"/>
        <v>0</v>
      </c>
    </row>
    <row r="59" spans="2:5" ht="17.149999999999999" customHeight="1" x14ac:dyDescent="0.25">
      <c r="B59" s="35" t="s">
        <v>121</v>
      </c>
      <c r="C59" s="36">
        <v>30</v>
      </c>
      <c r="D59" s="37"/>
      <c r="E59" s="38">
        <f t="shared" si="3"/>
        <v>0</v>
      </c>
    </row>
    <row r="60" spans="2:5" ht="17.25" customHeight="1" x14ac:dyDescent="0.25">
      <c r="B60" s="35" t="s">
        <v>122</v>
      </c>
      <c r="C60" s="36">
        <v>10</v>
      </c>
      <c r="D60" s="37"/>
      <c r="E60" s="38">
        <f t="shared" si="3"/>
        <v>0</v>
      </c>
    </row>
    <row r="61" spans="2:5" ht="17.25" customHeight="1" x14ac:dyDescent="0.25">
      <c r="B61" s="35" t="s">
        <v>123</v>
      </c>
      <c r="C61" s="36">
        <v>20</v>
      </c>
      <c r="D61" s="37"/>
      <c r="E61" s="38">
        <f t="shared" si="3"/>
        <v>0</v>
      </c>
    </row>
    <row r="62" spans="2:5" ht="17.25" customHeight="1" x14ac:dyDescent="0.25">
      <c r="B62" s="35" t="s">
        <v>124</v>
      </c>
      <c r="C62" s="36">
        <v>20</v>
      </c>
      <c r="D62" s="37"/>
      <c r="E62" s="38">
        <f t="shared" si="3"/>
        <v>0</v>
      </c>
    </row>
    <row r="63" spans="2:5" ht="17.25" customHeight="1" x14ac:dyDescent="0.25">
      <c r="B63" s="35" t="s">
        <v>125</v>
      </c>
      <c r="C63" s="36">
        <v>4</v>
      </c>
      <c r="D63" s="37"/>
      <c r="E63" s="38">
        <f t="shared" si="3"/>
        <v>0</v>
      </c>
    </row>
    <row r="64" spans="2:5" ht="17.25" customHeight="1" x14ac:dyDescent="0.25">
      <c r="B64" s="35" t="s">
        <v>126</v>
      </c>
      <c r="C64" s="36">
        <v>2</v>
      </c>
      <c r="D64" s="37"/>
      <c r="E64" s="38">
        <f t="shared" si="3"/>
        <v>0</v>
      </c>
    </row>
    <row r="65" spans="1:5" ht="17.25" customHeight="1" x14ac:dyDescent="0.25">
      <c r="B65" s="35" t="s">
        <v>127</v>
      </c>
      <c r="C65" s="36">
        <v>20</v>
      </c>
      <c r="D65" s="37"/>
      <c r="E65" s="38">
        <f t="shared" si="3"/>
        <v>0</v>
      </c>
    </row>
    <row r="66" spans="1:5" ht="17.25" customHeight="1" x14ac:dyDescent="0.25">
      <c r="B66" s="81" t="s">
        <v>183</v>
      </c>
      <c r="C66" s="36">
        <v>16</v>
      </c>
      <c r="D66" s="37"/>
      <c r="E66" s="38">
        <f t="shared" si="3"/>
        <v>0</v>
      </c>
    </row>
    <row r="67" spans="1:5" ht="17.149999999999999" customHeight="1" x14ac:dyDescent="0.25">
      <c r="B67" s="45" t="s">
        <v>128</v>
      </c>
      <c r="C67" s="36">
        <v>20</v>
      </c>
      <c r="D67" s="37"/>
      <c r="E67" s="38">
        <f t="shared" si="3"/>
        <v>0</v>
      </c>
    </row>
    <row r="68" spans="1:5" ht="17.25" customHeight="1" x14ac:dyDescent="0.25">
      <c r="B68" s="35" t="s">
        <v>161</v>
      </c>
      <c r="C68" s="36">
        <v>10</v>
      </c>
      <c r="D68" s="37"/>
      <c r="E68" s="38">
        <f t="shared" si="3"/>
        <v>0</v>
      </c>
    </row>
    <row r="69" spans="1:5" ht="17.25" customHeight="1" x14ac:dyDescent="0.25">
      <c r="B69" s="35" t="s">
        <v>162</v>
      </c>
      <c r="C69" s="36">
        <v>10</v>
      </c>
      <c r="D69" s="37"/>
      <c r="E69" s="38">
        <f t="shared" si="3"/>
        <v>0</v>
      </c>
    </row>
    <row r="70" spans="1:5" ht="17.25" customHeight="1" x14ac:dyDescent="0.25">
      <c r="B70" s="35" t="s">
        <v>163</v>
      </c>
      <c r="C70" s="36">
        <v>10</v>
      </c>
      <c r="D70" s="37"/>
      <c r="E70" s="38">
        <f t="shared" si="3"/>
        <v>0</v>
      </c>
    </row>
    <row r="71" spans="1:5" ht="17.25" customHeight="1" x14ac:dyDescent="0.25">
      <c r="B71" s="35" t="s">
        <v>164</v>
      </c>
      <c r="C71" s="36">
        <v>10</v>
      </c>
      <c r="D71" s="37"/>
      <c r="E71" s="38">
        <f t="shared" si="3"/>
        <v>0</v>
      </c>
    </row>
    <row r="72" spans="1:5" ht="17.25" customHeight="1" x14ac:dyDescent="0.25">
      <c r="B72" s="35" t="s">
        <v>129</v>
      </c>
      <c r="C72" s="36">
        <v>2</v>
      </c>
      <c r="D72" s="37"/>
      <c r="E72" s="38">
        <f t="shared" si="3"/>
        <v>0</v>
      </c>
    </row>
    <row r="73" spans="1:5" ht="17.25" customHeight="1" x14ac:dyDescent="0.25">
      <c r="B73" s="35" t="s">
        <v>130</v>
      </c>
      <c r="C73" s="36">
        <v>2</v>
      </c>
      <c r="D73" s="37"/>
      <c r="E73" s="38">
        <f t="shared" si="3"/>
        <v>0</v>
      </c>
    </row>
    <row r="74" spans="1:5" ht="17.25" customHeight="1" x14ac:dyDescent="0.25">
      <c r="B74" s="35" t="s">
        <v>131</v>
      </c>
      <c r="C74" s="46">
        <v>5</v>
      </c>
      <c r="D74" s="47"/>
      <c r="E74" s="38">
        <f t="shared" si="3"/>
        <v>0</v>
      </c>
    </row>
    <row r="75" spans="1:5" ht="17.25" customHeight="1" x14ac:dyDescent="0.25">
      <c r="B75" s="45" t="s">
        <v>132</v>
      </c>
      <c r="C75" s="48">
        <v>2</v>
      </c>
      <c r="D75" s="49"/>
      <c r="E75" s="38">
        <f t="shared" si="3"/>
        <v>0</v>
      </c>
    </row>
    <row r="76" spans="1:5" ht="17.25" customHeight="1" x14ac:dyDescent="0.25">
      <c r="B76" s="39" t="s">
        <v>133</v>
      </c>
      <c r="C76" s="50">
        <v>15</v>
      </c>
      <c r="D76" s="49"/>
      <c r="E76" s="38">
        <f t="shared" ref="E76:E82" si="4">C76*D76</f>
        <v>0</v>
      </c>
    </row>
    <row r="77" spans="1:5" ht="17.25" customHeight="1" x14ac:dyDescent="0.25">
      <c r="B77" s="78" t="s">
        <v>134</v>
      </c>
      <c r="C77" s="79"/>
      <c r="D77" s="80"/>
      <c r="E77" s="80"/>
    </row>
    <row r="78" spans="1:5" ht="17.25" customHeight="1" x14ac:dyDescent="0.25">
      <c r="A78"/>
      <c r="B78" s="25" t="s">
        <v>135</v>
      </c>
      <c r="C78" s="51">
        <v>10</v>
      </c>
      <c r="D78" s="95"/>
      <c r="E78" s="38">
        <f t="shared" si="4"/>
        <v>0</v>
      </c>
    </row>
    <row r="79" spans="1:5" ht="17.25" customHeight="1" x14ac:dyDescent="0.25">
      <c r="A79"/>
      <c r="B79" s="45" t="s">
        <v>136</v>
      </c>
      <c r="C79" s="51">
        <v>30</v>
      </c>
      <c r="D79" s="95"/>
      <c r="E79" s="38">
        <f t="shared" si="4"/>
        <v>0</v>
      </c>
    </row>
    <row r="80" spans="1:5" ht="17.25" customHeight="1" x14ac:dyDescent="0.25">
      <c r="A80"/>
      <c r="B80" s="45" t="s">
        <v>182</v>
      </c>
      <c r="C80" s="51">
        <v>10</v>
      </c>
      <c r="D80" s="95"/>
      <c r="E80" s="38">
        <f t="shared" si="4"/>
        <v>0</v>
      </c>
    </row>
    <row r="81" spans="1:5" ht="17.25" customHeight="1" x14ac:dyDescent="0.25">
      <c r="A81"/>
      <c r="B81" s="45" t="s">
        <v>137</v>
      </c>
      <c r="C81" s="87">
        <v>8</v>
      </c>
      <c r="D81" s="95"/>
      <c r="E81" s="38">
        <f t="shared" si="4"/>
        <v>0</v>
      </c>
    </row>
    <row r="82" spans="1:5" ht="17.25" customHeight="1" x14ac:dyDescent="0.25">
      <c r="B82" s="45" t="s">
        <v>138</v>
      </c>
      <c r="C82" s="51">
        <v>30</v>
      </c>
      <c r="D82" s="95"/>
      <c r="E82" s="38">
        <f t="shared" si="4"/>
        <v>0</v>
      </c>
    </row>
    <row r="83" spans="1:5" ht="17.25" customHeight="1" x14ac:dyDescent="0.3">
      <c r="B83" s="40" t="s">
        <v>75</v>
      </c>
      <c r="C83" s="41"/>
      <c r="D83" s="96"/>
      <c r="E83" s="97">
        <v>0</v>
      </c>
    </row>
    <row r="84" spans="1:5" ht="17.25" customHeight="1" x14ac:dyDescent="0.25">
      <c r="B84" s="39"/>
      <c r="C84" s="39"/>
      <c r="D84" s="39"/>
      <c r="E84" s="39"/>
    </row>
    <row r="85" spans="1:5" ht="17.25" customHeight="1" x14ac:dyDescent="0.3">
      <c r="B85" s="34" t="s">
        <v>139</v>
      </c>
      <c r="C85" s="42"/>
      <c r="D85" s="43"/>
      <c r="E85" s="44">
        <f>SUM(E9:E82)*(1-E83)</f>
        <v>0</v>
      </c>
    </row>
    <row r="86" spans="1:5" ht="17.25" customHeight="1" x14ac:dyDescent="0.25">
      <c r="B86" s="39"/>
      <c r="C86" s="39"/>
      <c r="D86" s="39"/>
      <c r="E86" s="39"/>
    </row>
  </sheetData>
  <sheetProtection algorithmName="SHA-512" hashValue="FIqL1GJCXGJvcL6YUUTQmE2p7qSNGhLa4KbLDbJpf7PvOkgc1Hn1DyFDJT+/Kf7hknJdNEYtj8F6cl5f5xJ7WA==" saltValue="0ptSsoKHGj7j361jZVSC5Q==" spinCount="100000" sheet="1" objects="1" scenarios="1"/>
  <protectedRanges>
    <protectedRange sqref="E83 D9:D82" name="Brutoprijs"/>
  </protectedRanges>
  <mergeCells count="5">
    <mergeCell ref="B1:E1"/>
    <mergeCell ref="B2:E2"/>
    <mergeCell ref="B3:E3"/>
    <mergeCell ref="B4:E4"/>
    <mergeCell ref="B5:E5"/>
  </mergeCells>
  <pageMargins left="0.7" right="0.7" top="0.75" bottom="0.75" header="0.3" footer="0.3"/>
  <pageSetup paperSize="9" scale="46"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E2FB57-76C6-4ED9-BEAB-BA915AB90880}">
  <dimension ref="A1:H13"/>
  <sheetViews>
    <sheetView zoomScale="80" zoomScaleNormal="80" workbookViewId="0">
      <selection activeCell="E7" sqref="E7"/>
    </sheetView>
  </sheetViews>
  <sheetFormatPr defaultColWidth="22.453125" defaultRowHeight="12.5" x14ac:dyDescent="0.25"/>
  <cols>
    <col min="1" max="1" width="7.7265625" style="25" customWidth="1"/>
    <col min="4" max="4" width="13" customWidth="1"/>
    <col min="6" max="6" width="23.54296875" customWidth="1"/>
    <col min="7" max="7" width="10.7265625" customWidth="1"/>
    <col min="8" max="8" width="22.453125" style="25"/>
  </cols>
  <sheetData>
    <row r="1" spans="2:7" ht="14.5" x14ac:dyDescent="0.35">
      <c r="B1" s="13" t="s">
        <v>140</v>
      </c>
      <c r="C1" s="11"/>
      <c r="D1" s="11"/>
      <c r="E1" s="11"/>
      <c r="F1" s="11"/>
      <c r="G1" s="11"/>
    </row>
    <row r="2" spans="2:7" ht="14.5" x14ac:dyDescent="0.35">
      <c r="B2" s="118"/>
      <c r="C2" s="118"/>
      <c r="D2" s="118"/>
      <c r="E2" s="118"/>
      <c r="F2" s="12"/>
      <c r="G2" s="119"/>
    </row>
    <row r="3" spans="2:7" ht="14.5" x14ac:dyDescent="0.35">
      <c r="B3" s="173" t="s">
        <v>141</v>
      </c>
      <c r="C3" s="174"/>
      <c r="D3" s="174"/>
      <c r="E3" s="174"/>
      <c r="F3" s="174"/>
      <c r="G3" s="175"/>
    </row>
    <row r="4" spans="2:7" ht="14.5" x14ac:dyDescent="0.35">
      <c r="B4" s="118"/>
      <c r="C4" s="118"/>
      <c r="D4" s="118"/>
      <c r="E4" s="118"/>
      <c r="F4" s="12"/>
      <c r="G4" s="119"/>
    </row>
    <row r="5" spans="2:7" ht="14.5" x14ac:dyDescent="0.35">
      <c r="B5" s="176" t="s">
        <v>140</v>
      </c>
      <c r="C5" s="177"/>
      <c r="D5" s="177"/>
      <c r="E5" s="177"/>
      <c r="F5" s="178"/>
      <c r="G5" s="12"/>
    </row>
    <row r="6" spans="2:7" ht="14.5" x14ac:dyDescent="0.35">
      <c r="B6" s="11"/>
      <c r="C6" s="11"/>
      <c r="D6" s="11"/>
      <c r="E6" s="11"/>
      <c r="F6" s="11"/>
      <c r="G6" s="12"/>
    </row>
    <row r="7" spans="2:7" ht="14.5" x14ac:dyDescent="0.35">
      <c r="B7" s="122" t="s">
        <v>142</v>
      </c>
      <c r="C7" s="123"/>
      <c r="D7" s="11"/>
      <c r="E7" s="124">
        <v>0</v>
      </c>
      <c r="F7" s="120"/>
      <c r="G7" s="12"/>
    </row>
    <row r="8" spans="2:7" ht="14.5" x14ac:dyDescent="0.35">
      <c r="B8" s="11"/>
      <c r="C8" s="11"/>
      <c r="D8" s="11"/>
      <c r="E8" s="11"/>
      <c r="F8" s="11"/>
      <c r="G8" s="12"/>
    </row>
    <row r="9" spans="2:7" ht="14.5" x14ac:dyDescent="0.35">
      <c r="B9" s="12"/>
      <c r="C9" s="12"/>
      <c r="D9" s="12"/>
      <c r="E9" s="12"/>
      <c r="F9" s="12"/>
      <c r="G9" s="12"/>
    </row>
    <row r="10" spans="2:7" ht="133" customHeight="1" x14ac:dyDescent="0.35">
      <c r="B10" s="179" t="s">
        <v>143</v>
      </c>
      <c r="C10" s="180"/>
      <c r="D10" s="180"/>
      <c r="E10" s="180"/>
      <c r="F10" s="181"/>
      <c r="G10" s="12"/>
    </row>
    <row r="11" spans="2:7" ht="14.5" x14ac:dyDescent="0.35">
      <c r="B11" s="121"/>
      <c r="C11" s="121"/>
      <c r="D11" s="121"/>
      <c r="E11" s="121"/>
      <c r="F11" s="121"/>
      <c r="G11" s="12"/>
    </row>
    <row r="12" spans="2:7" ht="14.5" x14ac:dyDescent="0.35">
      <c r="B12" s="12"/>
      <c r="C12" s="12"/>
      <c r="D12" s="12"/>
      <c r="E12" s="12"/>
      <c r="F12" s="12"/>
      <c r="G12" s="12"/>
    </row>
    <row r="13" spans="2:7" ht="14.5" x14ac:dyDescent="0.35">
      <c r="B13" s="118"/>
      <c r="C13" s="118"/>
      <c r="D13" s="118"/>
      <c r="E13" s="118"/>
      <c r="F13" s="12"/>
      <c r="G13" s="119"/>
    </row>
  </sheetData>
  <sheetProtection algorithmName="SHA-512" hashValue="x8UGtb8uJy7gcBfqA/dDsPHgsAglKKKX2pm7WHCTSlfIEufPCnOHTCnAEobXQ4/VcQ8SV9AhRCVDXuMaurnwSg==" saltValue="7jSct7DISTV1hFQ8ISHqXA==" spinCount="100000" sheet="1" objects="1" scenarios="1"/>
  <protectedRanges>
    <protectedRange sqref="E7" name="Kortingspercentage"/>
  </protectedRanges>
  <mergeCells count="3">
    <mergeCell ref="B3:G3"/>
    <mergeCell ref="B5:F5"/>
    <mergeCell ref="B10:F10"/>
  </mergeCells>
  <dataValidations count="1">
    <dataValidation operator="greaterThanOrEqual" allowBlank="1" showInputMessage="1" showErrorMessage="1" errorTitle="Minimale waarde" error="Het kortingspercentage dient minimaal 10% van de bruto cataloguswaarde te zijn." sqref="E7" xr:uid="{261607F3-D94F-457E-B227-A091479D7C1B}"/>
  </dataValidations>
  <pageMargins left="0.7" right="0.7" top="0.75" bottom="0.75" header="0.3" footer="0.3"/>
  <pageSetup paperSize="9" scale="73"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2F65D8-910D-4580-8E17-D55C7BADAC73}">
  <dimension ref="A1:E11"/>
  <sheetViews>
    <sheetView zoomScale="80" zoomScaleNormal="80" workbookViewId="0">
      <selection activeCell="D7" sqref="D7"/>
    </sheetView>
  </sheetViews>
  <sheetFormatPr defaultRowHeight="12.5" x14ac:dyDescent="0.25"/>
  <cols>
    <col min="2" max="2" width="23" customWidth="1"/>
    <col min="3" max="3" width="23.26953125" customWidth="1"/>
    <col min="4" max="4" width="29.7265625" customWidth="1"/>
    <col min="5" max="5" width="44.7265625" customWidth="1"/>
  </cols>
  <sheetData>
    <row r="1" spans="1:5" ht="14.5" x14ac:dyDescent="0.35">
      <c r="A1" s="25"/>
      <c r="B1" s="62" t="s">
        <v>144</v>
      </c>
      <c r="C1" s="62"/>
      <c r="D1" s="25"/>
      <c r="E1" s="25"/>
    </row>
    <row r="2" spans="1:5" x14ac:dyDescent="0.25">
      <c r="A2" s="25"/>
      <c r="B2" s="25"/>
      <c r="C2" s="25"/>
      <c r="D2" s="25"/>
      <c r="E2" s="25"/>
    </row>
    <row r="3" spans="1:5" ht="14.5" x14ac:dyDescent="0.35">
      <c r="A3" s="63"/>
      <c r="B3" s="182" t="s">
        <v>141</v>
      </c>
      <c r="C3" s="183"/>
      <c r="D3" s="184"/>
      <c r="E3" s="185"/>
    </row>
    <row r="4" spans="1:5" x14ac:dyDescent="0.25">
      <c r="A4" s="25"/>
      <c r="B4" s="25"/>
      <c r="C4" s="25"/>
      <c r="D4" s="25"/>
      <c r="E4" s="25"/>
    </row>
    <row r="5" spans="1:5" ht="14.5" x14ac:dyDescent="0.35">
      <c r="A5" s="25"/>
      <c r="B5" s="186"/>
      <c r="C5" s="187"/>
      <c r="D5" s="187"/>
      <c r="E5" s="188"/>
    </row>
    <row r="6" spans="1:5" x14ac:dyDescent="0.25">
      <c r="A6" s="25"/>
      <c r="B6" s="64" t="s">
        <v>145</v>
      </c>
      <c r="C6" s="64" t="s">
        <v>146</v>
      </c>
      <c r="D6" s="65" t="s">
        <v>147</v>
      </c>
      <c r="E6" s="64" t="s">
        <v>148</v>
      </c>
    </row>
    <row r="7" spans="1:5" ht="14.5" x14ac:dyDescent="0.25">
      <c r="A7" s="25"/>
      <c r="B7" s="66" t="s">
        <v>149</v>
      </c>
      <c r="C7" s="67">
        <v>32</v>
      </c>
      <c r="D7" s="69"/>
      <c r="E7" s="68">
        <f>C7*D7</f>
        <v>0</v>
      </c>
    </row>
    <row r="8" spans="1:5" ht="14.5" x14ac:dyDescent="0.35">
      <c r="A8" s="25"/>
      <c r="B8" s="189"/>
      <c r="C8" s="190"/>
      <c r="D8" s="191"/>
      <c r="E8" s="85">
        <f>SUM(E7:E7)</f>
        <v>0</v>
      </c>
    </row>
    <row r="9" spans="1:5" x14ac:dyDescent="0.25">
      <c r="A9" s="25"/>
      <c r="B9" s="25"/>
      <c r="C9" s="25"/>
      <c r="D9" s="25"/>
      <c r="E9" s="25"/>
    </row>
    <row r="10" spans="1:5" ht="13.5" x14ac:dyDescent="0.35">
      <c r="A10" s="25"/>
      <c r="B10" s="192" t="s">
        <v>150</v>
      </c>
      <c r="C10" s="193"/>
      <c r="D10" s="193"/>
      <c r="E10" s="193"/>
    </row>
    <row r="11" spans="1:5" x14ac:dyDescent="0.25">
      <c r="A11" s="25"/>
      <c r="B11" s="25"/>
      <c r="C11" s="25"/>
      <c r="D11" s="25"/>
      <c r="E11" s="25"/>
    </row>
  </sheetData>
  <sheetProtection algorithmName="SHA-512" hashValue="9n2AfWJiYbxgDGmpP+zOnVbFzgGO/WDyWOkZtlAG+4Ve0BnRC2k4wDGMj3yEhSIScj0we4pUchM24P5N5wk2Bg==" saltValue="icyvFH6y5CZ4S7M7WB3arA==" spinCount="100000" sheet="1" objects="1" scenarios="1"/>
  <protectedRanges>
    <protectedRange sqref="D7" name="Inspectieprijs"/>
  </protectedRanges>
  <mergeCells count="4">
    <mergeCell ref="B3:E3"/>
    <mergeCell ref="B5:E5"/>
    <mergeCell ref="B8:D8"/>
    <mergeCell ref="B10:E10"/>
  </mergeCells>
  <pageMargins left="0.7" right="0.7" top="0.75" bottom="0.75" header="0.3" footer="0.3"/>
  <pageSetup paperSize="9" scale="64"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48B575-1978-4625-98F2-EB00D4B2BC58}">
  <dimension ref="A1:E11"/>
  <sheetViews>
    <sheetView zoomScale="80" zoomScaleNormal="80" workbookViewId="0">
      <selection activeCell="C7" sqref="C7"/>
    </sheetView>
  </sheetViews>
  <sheetFormatPr defaultRowHeight="12.5" x14ac:dyDescent="0.25"/>
  <cols>
    <col min="2" max="2" width="37.7265625" customWidth="1"/>
    <col min="3" max="3" width="44.81640625" customWidth="1"/>
    <col min="5" max="5" width="10.81640625" customWidth="1"/>
  </cols>
  <sheetData>
    <row r="1" spans="1:5" ht="14.5" x14ac:dyDescent="0.35">
      <c r="A1" s="11"/>
      <c r="B1" s="13" t="s">
        <v>151</v>
      </c>
      <c r="C1" s="11"/>
      <c r="D1" s="11"/>
      <c r="E1" s="10"/>
    </row>
    <row r="2" spans="1:5" ht="14.5" x14ac:dyDescent="0.35">
      <c r="A2" s="11"/>
      <c r="B2" s="11"/>
      <c r="C2" s="11"/>
      <c r="D2" s="11"/>
      <c r="E2" s="10"/>
    </row>
    <row r="3" spans="1:5" ht="14.5" x14ac:dyDescent="0.35">
      <c r="A3" s="12"/>
      <c r="B3" s="173" t="s">
        <v>141</v>
      </c>
      <c r="C3" s="194"/>
      <c r="D3" s="195"/>
      <c r="E3" s="10"/>
    </row>
    <row r="4" spans="1:5" ht="14.5" x14ac:dyDescent="0.35">
      <c r="A4" s="11"/>
      <c r="B4" s="11"/>
      <c r="C4" s="11"/>
      <c r="D4" s="11"/>
      <c r="E4" s="10"/>
    </row>
    <row r="5" spans="1:5" ht="14.5" x14ac:dyDescent="0.35">
      <c r="A5" s="11"/>
      <c r="B5" s="196" t="s">
        <v>152</v>
      </c>
      <c r="C5" s="197"/>
      <c r="D5" s="11"/>
      <c r="E5" s="10"/>
    </row>
    <row r="6" spans="1:5" ht="14.5" x14ac:dyDescent="0.35">
      <c r="A6" s="11"/>
      <c r="B6" s="18"/>
      <c r="C6" s="17" t="s">
        <v>147</v>
      </c>
      <c r="D6" s="11"/>
      <c r="E6" s="11"/>
    </row>
    <row r="7" spans="1:5" ht="22.4" customHeight="1" x14ac:dyDescent="0.35">
      <c r="A7" s="11"/>
      <c r="B7" s="16" t="s">
        <v>153</v>
      </c>
      <c r="C7" s="116"/>
      <c r="D7" s="11"/>
      <c r="E7" s="11"/>
    </row>
    <row r="8" spans="1:5" ht="29" x14ac:dyDescent="0.35">
      <c r="A8" s="11"/>
      <c r="B8" s="16" t="s">
        <v>154</v>
      </c>
      <c r="C8" s="15">
        <v>0</v>
      </c>
      <c r="D8" s="11"/>
      <c r="E8" s="11"/>
    </row>
    <row r="9" spans="1:5" ht="14.5" x14ac:dyDescent="0.35">
      <c r="A9" s="11"/>
      <c r="B9" s="14" t="s">
        <v>155</v>
      </c>
      <c r="C9" s="86">
        <f>AVERAGE(C7:C8)</f>
        <v>0</v>
      </c>
      <c r="D9" s="11"/>
      <c r="E9" s="11"/>
    </row>
    <row r="10" spans="1:5" ht="14.5" x14ac:dyDescent="0.35">
      <c r="A10" s="11"/>
      <c r="B10" s="11"/>
      <c r="C10" s="11"/>
      <c r="D10" s="11"/>
      <c r="E10" s="11"/>
    </row>
    <row r="11" spans="1:5" ht="14.5" x14ac:dyDescent="0.35">
      <c r="A11" s="11"/>
      <c r="B11" s="11"/>
      <c r="C11" s="11"/>
      <c r="D11" s="11"/>
      <c r="E11" s="11"/>
    </row>
  </sheetData>
  <sheetProtection algorithmName="SHA-512" hashValue="yMhBLQbjTTGpfll5InbLad35JN+MCY6Az951FSB9iTpL9SGmNfOf1iJcAMWLchkIDJ0QcvhfO0wF1aio+8QuJA==" saltValue="w5j6K3KMMhqRNhR1v/YsWA==" spinCount="100000" sheet="1" objects="1" scenarios="1"/>
  <protectedRanges>
    <protectedRange sqref="C7:C8" name="Onderhoud en reparatie"/>
  </protectedRanges>
  <mergeCells count="2">
    <mergeCell ref="B3:D3"/>
    <mergeCell ref="B5:C5"/>
  </mergeCells>
  <pageMargins left="0.7" right="0.7" top="0.75" bottom="0.75" header="0.3" footer="0.3"/>
  <pageSetup paperSize="9" scale="65"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66BEBF-BEAB-4C88-8C4F-1CEE86C93FAC}">
  <dimension ref="B1:D15"/>
  <sheetViews>
    <sheetView zoomScale="80" zoomScaleNormal="80" workbookViewId="0">
      <selection activeCell="C7" sqref="C7"/>
    </sheetView>
  </sheetViews>
  <sheetFormatPr defaultRowHeight="12.5" x14ac:dyDescent="0.25"/>
  <cols>
    <col min="2" max="2" width="38.54296875" customWidth="1"/>
    <col min="3" max="3" width="39.7265625" customWidth="1"/>
    <col min="4" max="4" width="20.7265625" customWidth="1"/>
  </cols>
  <sheetData>
    <row r="1" spans="2:4" ht="14.5" x14ac:dyDescent="0.35">
      <c r="B1" s="13" t="s">
        <v>156</v>
      </c>
      <c r="C1" s="11"/>
      <c r="D1" s="11"/>
    </row>
    <row r="2" spans="2:4" ht="14.5" x14ac:dyDescent="0.35">
      <c r="B2" s="11"/>
      <c r="C2" s="11"/>
      <c r="D2" s="11"/>
    </row>
    <row r="3" spans="2:4" ht="14.5" x14ac:dyDescent="0.35">
      <c r="B3" s="173" t="s">
        <v>141</v>
      </c>
      <c r="C3" s="194"/>
      <c r="D3" s="195"/>
    </row>
    <row r="4" spans="2:4" ht="14.5" x14ac:dyDescent="0.35">
      <c r="B4" s="11"/>
      <c r="C4" s="11"/>
      <c r="D4" s="11"/>
    </row>
    <row r="5" spans="2:4" ht="14.5" x14ac:dyDescent="0.35">
      <c r="B5" s="196"/>
      <c r="C5" s="197"/>
      <c r="D5" s="11"/>
    </row>
    <row r="6" spans="2:4" ht="14.5" x14ac:dyDescent="0.35">
      <c r="B6" s="18"/>
      <c r="C6" s="17" t="s">
        <v>147</v>
      </c>
      <c r="D6" s="11"/>
    </row>
    <row r="7" spans="2:4" ht="14.5" x14ac:dyDescent="0.35">
      <c r="B7" s="16" t="s">
        <v>157</v>
      </c>
      <c r="C7" s="15">
        <v>0</v>
      </c>
      <c r="D7" s="11"/>
    </row>
    <row r="8" spans="2:4" ht="14.5" x14ac:dyDescent="0.35">
      <c r="C8" s="86">
        <f>AVERAGE(C7:C7)</f>
        <v>0</v>
      </c>
      <c r="D8" s="11"/>
    </row>
    <row r="9" spans="2:4" ht="14.5" x14ac:dyDescent="0.35">
      <c r="C9" s="11"/>
      <c r="D9" s="11"/>
    </row>
    <row r="10" spans="2:4" ht="14.65" customHeight="1" x14ac:dyDescent="0.35">
      <c r="B10" s="198" t="s">
        <v>158</v>
      </c>
      <c r="C10" s="198"/>
      <c r="D10" s="115"/>
    </row>
    <row r="11" spans="2:4" ht="14.65" customHeight="1" x14ac:dyDescent="0.35">
      <c r="B11" s="198"/>
      <c r="C11" s="198"/>
      <c r="D11" s="11"/>
    </row>
    <row r="12" spans="2:4" ht="14.5" x14ac:dyDescent="0.35">
      <c r="B12" s="198"/>
      <c r="C12" s="198"/>
      <c r="D12" s="11"/>
    </row>
    <row r="13" spans="2:4" ht="14.5" x14ac:dyDescent="0.35">
      <c r="B13" s="198"/>
      <c r="C13" s="198"/>
      <c r="D13" s="11"/>
    </row>
    <row r="14" spans="2:4" ht="14.5" x14ac:dyDescent="0.35">
      <c r="B14" s="198"/>
      <c r="C14" s="198"/>
      <c r="D14" s="11"/>
    </row>
    <row r="15" spans="2:4" ht="14.5" x14ac:dyDescent="0.35">
      <c r="B15" s="198"/>
      <c r="C15" s="198"/>
      <c r="D15" s="11"/>
    </row>
  </sheetData>
  <sheetProtection algorithmName="SHA-512" hashValue="5VYLdGttRqTz/mdl9/oRm2lP41AI6bTKRGoiABsDjGs9LI0I57KdhGE6JRyO7jaQnA1Q2SJirlbqw8SsA6UX7A==" saltValue="aLY8mvjEeBa1csC5rKyO7g==" spinCount="100000" sheet="1" objects="1" scenarios="1"/>
  <protectedRanges>
    <protectedRange sqref="C7" name="Inmeten"/>
  </protectedRanges>
  <mergeCells count="3">
    <mergeCell ref="B3:D3"/>
    <mergeCell ref="B5:C5"/>
    <mergeCell ref="B10:C15"/>
  </mergeCells>
  <pageMargins left="0.7" right="0.7" top="0.75" bottom="0.75" header="0.3" footer="0.3"/>
  <pageSetup paperSize="9" scale="66"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31B9FDE2ECC5345B723F1D7A94C7758" ma:contentTypeVersion="6" ma:contentTypeDescription="Een nieuw document maken." ma:contentTypeScope="" ma:versionID="2e4c2173a326e59ac047ddb2e0006655">
  <xsd:schema xmlns:xsd="http://www.w3.org/2001/XMLSchema" xmlns:xs="http://www.w3.org/2001/XMLSchema" xmlns:p="http://schemas.microsoft.com/office/2006/metadata/properties" xmlns:ns2="a3a13466-d335-4a23-bc22-8659d7053071" xmlns:ns3="4f2ab7a0-9a43-4c83-aaca-b5d5a6d7a6a3" targetNamespace="http://schemas.microsoft.com/office/2006/metadata/properties" ma:root="true" ma:fieldsID="2b484f8db2e4194677409d6b9edae542" ns2:_="" ns3:_="">
    <xsd:import namespace="a3a13466-d335-4a23-bc22-8659d7053071"/>
    <xsd:import namespace="4f2ab7a0-9a43-4c83-aaca-b5d5a6d7a6a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3a13466-d335-4a23-bc22-8659d705307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f2ab7a0-9a43-4c83-aaca-b5d5a6d7a6a3"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1C304DA-4D44-44AB-A3A9-6B9C4AAE5310}">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DD03AF3E-4E16-4080-B9D3-D1744346435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3a13466-d335-4a23-bc22-8659d7053071"/>
    <ds:schemaRef ds:uri="4f2ab7a0-9a43-4c83-aaca-b5d5a6d7a6a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3553B32-86BD-4873-B684-75F7BB70155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7</vt:i4>
      </vt:variant>
      <vt:variant>
        <vt:lpstr>Benoemde bereiken</vt:lpstr>
      </vt:variant>
      <vt:variant>
        <vt:i4>6</vt:i4>
      </vt:variant>
    </vt:vector>
  </HeadingPairs>
  <TitlesOfParts>
    <vt:vector size="13" baseType="lpstr">
      <vt:lpstr>Prijzenblad inschrijver</vt:lpstr>
      <vt:lpstr>A. basisinventarisatielijst</vt:lpstr>
      <vt:lpstr>B. Sportartikelen</vt:lpstr>
      <vt:lpstr>C. Kortings%</vt:lpstr>
      <vt:lpstr>D. Inspectieprijs uurtarief all</vt:lpstr>
      <vt:lpstr>E. Uurtarief onderhoud</vt:lpstr>
      <vt:lpstr>F. Inmeten en ontwerpen</vt:lpstr>
      <vt:lpstr>'A. basisinventarisatielijst'!Afdrukbereik</vt:lpstr>
      <vt:lpstr>'B. Sportartikelen'!Afdrukbereik</vt:lpstr>
      <vt:lpstr>'D. Inspectieprijs uurtarief all'!Afdrukbereik</vt:lpstr>
      <vt:lpstr>'E. Uurtarief onderhoud'!Afdrukbereik</vt:lpstr>
      <vt:lpstr>'F. Inmeten en ontwerpen'!Afdrukbereik</vt:lpstr>
      <vt:lpstr>'Prijzenblad inschrijver'!Afdrukbereik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Celine den Brave</dc:creator>
  <cp:keywords/>
  <dc:description/>
  <cp:lastModifiedBy>Gadeja Idrissi Chiour</cp:lastModifiedBy>
  <cp:revision/>
  <dcterms:created xsi:type="dcterms:W3CDTF">2021-07-07T13:50:11Z</dcterms:created>
  <dcterms:modified xsi:type="dcterms:W3CDTF">2024-02-08T09:07:25Z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0x010100831B9FDE2ECC5345B723F1D7A94C7758</vt:lpwstr>
  </property>
  <property fmtid="{D5CDD505-2E9C-101B-9397-08002B2CF9AE}" pid="3" name="MediaServiceImageTags">
    <vt:lpwstr/>
  </property>
  <property fmtid="{D5CDD505-2E9C-101B-9397-08002B2CF9AE}" pid="4" name="Order">
    <vt:r8>1285000</vt:r8>
  </property>
  <property fmtid="{D5CDD505-2E9C-101B-9397-08002B2CF9AE}" pid="5" name="xd_Signature">
    <vt:bool>false</vt:bool>
  </property>
  <property fmtid="{D5CDD505-2E9C-101B-9397-08002B2CF9AE}" pid="6" name="xd_ProgID">
    <vt:lpwstr/>
  </property>
  <property fmtid="{D5CDD505-2E9C-101B-9397-08002B2CF9AE}" pid="7" name="_ExtendedDescription">
    <vt:lpwstr/>
  </property>
  <property fmtid="{D5CDD505-2E9C-101B-9397-08002B2CF9AE}" pid="8" name="TriggerFlowInfo">
    <vt:lpwstr/>
  </property>
  <property fmtid="{D5CDD505-2E9C-101B-9397-08002B2CF9AE}" pid="9" name="ComplianceAssetId">
    <vt:lpwstr/>
  </property>
  <property fmtid="{D5CDD505-2E9C-101B-9397-08002B2CF9AE}" pid="10" name="TemplateUrl">
    <vt:lpwstr/>
  </property>
</Properties>
</file>