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06"/>
  <workbookPr defaultThemeVersion="124226"/>
  <xr:revisionPtr revIDLastSave="332" documentId="11_51122F2F69CD2A26B1D5543C23EF910730AF2C95" xr6:coauthVersionLast="47" xr6:coauthVersionMax="47" xr10:uidLastSave="{FE50E12D-D064-47E0-88CD-BF4500320CEE}"/>
  <bookViews>
    <workbookView xWindow="36" yWindow="24" windowWidth="12204" windowHeight="12456" firstSheet="1" activeTab="1" xr2:uid="{00000000-000D-0000-FFFF-FFFF00000000}"/>
  </bookViews>
  <sheets>
    <sheet name="Voorblad" sheetId="2" r:id="rId1"/>
    <sheet name="Prijzenblad initieel "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 i="1" l="1"/>
  <c r="D18" i="1"/>
  <c r="G18" i="1" s="1"/>
  <c r="D17" i="1"/>
  <c r="G17" i="1" s="1"/>
  <c r="F19" i="1"/>
  <c r="F15" i="1"/>
  <c r="F14" i="1"/>
  <c r="F13" i="1"/>
  <c r="F12" i="1"/>
  <c r="F20" i="1"/>
  <c r="D20" i="1"/>
  <c r="D19" i="1"/>
  <c r="D16" i="1"/>
  <c r="D15" i="1"/>
  <c r="D14" i="1"/>
  <c r="D13" i="1"/>
  <c r="G13" i="1"/>
  <c r="G14" i="1"/>
  <c r="G15" i="1"/>
  <c r="G16" i="1"/>
  <c r="G19" i="1"/>
  <c r="G20" i="1"/>
  <c r="G12" i="1"/>
  <c r="G23" i="1"/>
  <c r="G25" i="1" s="1"/>
  <c r="G24" i="1" l="1"/>
</calcChain>
</file>

<file path=xl/sharedStrings.xml><?xml version="1.0" encoding="utf-8"?>
<sst xmlns="http://schemas.openxmlformats.org/spreadsheetml/2006/main" count="50" uniqueCount="50">
  <si>
    <r>
      <rPr>
        <sz val="11"/>
        <color rgb="FF000000"/>
        <rFont val="Calibri"/>
      </rPr>
      <t>Prijzenblad Europese aanbesteding</t>
    </r>
    <r>
      <rPr>
        <sz val="11"/>
        <color rgb="FFFF0000"/>
        <rFont val="Calibri"/>
      </rPr>
      <t xml:space="preserve"> Beveiligingsdiensten</t>
    </r>
  </si>
  <si>
    <t>&lt; referentienummer &gt;</t>
  </si>
  <si>
    <t>Leeswijzer: Bijlage Prijzenblad</t>
  </si>
  <si>
    <t>U dient alle gevraagde gegevens in te vullen (deze zijn blauw gearceerd)</t>
  </si>
  <si>
    <t>U dient alle tabbladen in te vullen</t>
  </si>
  <si>
    <t>Prijzen die niet zijn opgegeven kunnen niet in rekening worden gebracht.</t>
  </si>
  <si>
    <t>Indien u geen prijzen invult, betekent dit dat voor het gevraagde geen bedrag in rekening wordt gebracht (zijnde 0 euro).</t>
  </si>
  <si>
    <t>U dient alle bladen na het invullen rechtsgeldig te ondertekenen en getekend en ingescand bij uw inschrijving te voegen, 
daarnaast eveneens als Excel formulier ingevuld bij uw inschrijving voegen.</t>
  </si>
  <si>
    <t>Deze bijlage en onderliggende werkbladen maken integraal onderdeel uit van het beschrijvend document met referentie zoals hierboven vermeld.</t>
  </si>
  <si>
    <t>Alle prijzen dienen exclusief BTW te zijn.</t>
  </si>
  <si>
    <t xml:space="preserve">Eventueel aanvullen, denk bijvoorbeeld aan optioneel af te nemen of verlengingen </t>
  </si>
  <si>
    <t>Firma:</t>
  </si>
  <si>
    <t>Datum:</t>
  </si>
  <si>
    <t>Naam:</t>
  </si>
  <si>
    <t>Functie:</t>
  </si>
  <si>
    <t>Eigen referentienummer inschrijving:</t>
  </si>
  <si>
    <t>Handtekening:</t>
  </si>
  <si>
    <r>
      <t xml:space="preserve">Bijlage 3. Prijzenblad  </t>
    </r>
    <r>
      <rPr>
        <sz val="11"/>
        <color rgb="FFFF0000"/>
        <rFont val="Calibri"/>
        <family val="2"/>
        <scheme val="minor"/>
      </rPr>
      <t xml:space="preserve">- &lt; onderwerp aanbesteding &gt; </t>
    </r>
    <r>
      <rPr>
        <sz val="11"/>
        <color theme="1"/>
        <rFont val="Calibri"/>
        <family val="2"/>
        <scheme val="minor"/>
      </rPr>
      <t>-</t>
    </r>
    <r>
      <rPr>
        <sz val="11"/>
        <color rgb="FFFF0000"/>
        <rFont val="Calibri"/>
        <family val="2"/>
        <scheme val="minor"/>
      </rPr>
      <t xml:space="preserve"> &lt;referentienummer &gt; </t>
    </r>
    <r>
      <rPr>
        <sz val="11"/>
        <color theme="1"/>
        <rFont val="Calibri"/>
        <family val="2"/>
        <scheme val="minor"/>
      </rPr>
      <t xml:space="preserve"> d.d. </t>
    </r>
    <r>
      <rPr>
        <sz val="11"/>
        <color rgb="FFFF0000"/>
        <rFont val="Calibri"/>
        <family val="2"/>
        <scheme val="minor"/>
      </rPr>
      <t>DD maand YYYY</t>
    </r>
  </si>
  <si>
    <t>Bijlage 3. Prijzenblad</t>
  </si>
  <si>
    <r>
      <t>Inschrijver is</t>
    </r>
    <r>
      <rPr>
        <b/>
        <sz val="11"/>
        <color theme="1"/>
        <rFont val="Calibri"/>
        <family val="2"/>
        <scheme val="minor"/>
      </rPr>
      <t xml:space="preserve"> verplicht</t>
    </r>
    <r>
      <rPr>
        <sz val="11"/>
        <color theme="1"/>
        <rFont val="Calibri"/>
        <family val="2"/>
        <scheme val="minor"/>
      </rPr>
      <t xml:space="preserve"> om alle blauw gearceerde stukken in te vullen</t>
    </r>
  </si>
  <si>
    <t>1. Beveiligingsdiensten t.b.v. opvanglocaties Oekraïne</t>
  </si>
  <si>
    <t>*Al hetgeen geleverd en (eventueel) bijbehorend die noodzakelijk zijn voor de goede werking van de aangeboden oplossing dient in het spreadsheet te worden vermeld. Zaken die later blijken te ontbreken komen voor rekening voor de aanbieder.</t>
  </si>
  <si>
    <t>** Feestdagen volgens de CAO zijn: nieuwjaarsdag, beide Paasdagen, Koningsdag, 5 mei (om de 5 jaar), Hemelvaartsdag, beide Pinksterdagen en beide Kerstdagen.</t>
  </si>
  <si>
    <t>*** Toeslagen conform CAO Particuliere beveiliging</t>
  </si>
  <si>
    <t>Omschrijving van product</t>
  </si>
  <si>
    <t>Aanvang</t>
  </si>
  <si>
    <t>Eind</t>
  </si>
  <si>
    <t>Tarief / uur</t>
  </si>
  <si>
    <t>Toeslag % ***</t>
  </si>
  <si>
    <t>Aantal uren</t>
  </si>
  <si>
    <t>Totaal</t>
  </si>
  <si>
    <t>Werkdagen daguren</t>
  </si>
  <si>
    <r>
      <rPr>
        <i/>
        <sz val="11"/>
        <color rgb="FF000000"/>
        <rFont val="Calibri"/>
        <scheme val="minor"/>
      </rPr>
      <t>Werkdagen avonduren</t>
    </r>
    <r>
      <rPr>
        <i/>
        <sz val="10"/>
        <color rgb="FF000000"/>
        <rFont val="Calibri"/>
        <scheme val="minor"/>
      </rPr>
      <t xml:space="preserve"> (maandag tot en met vrijdagen tussen 18:00 - 24:00uur)</t>
    </r>
  </si>
  <si>
    <r>
      <rPr>
        <i/>
        <sz val="11"/>
        <color rgb="FF000000"/>
        <rFont val="Calibri"/>
        <scheme val="minor"/>
      </rPr>
      <t xml:space="preserve">Werkdagen nachturen </t>
    </r>
    <r>
      <rPr>
        <i/>
        <sz val="10"/>
        <color rgb="FF000000"/>
        <rFont val="Calibri"/>
        <scheme val="minor"/>
      </rPr>
      <t>(maandag tot en met vrijdag tussen 00:00 - 07:00uur)</t>
    </r>
  </si>
  <si>
    <r>
      <rPr>
        <i/>
        <sz val="11"/>
        <color rgb="FF000000"/>
        <rFont val="Calibri"/>
        <scheme val="minor"/>
      </rPr>
      <t xml:space="preserve">Weekend </t>
    </r>
    <r>
      <rPr>
        <i/>
        <sz val="10"/>
        <color rgb="FF000000"/>
        <rFont val="Calibri"/>
        <scheme val="minor"/>
      </rPr>
      <t>(zaterdag 00.00uur - zondag 24:00uur)</t>
    </r>
  </si>
  <si>
    <t xml:space="preserve">Feestdagen ** </t>
  </si>
  <si>
    <r>
      <rPr>
        <i/>
        <sz val="11"/>
        <color rgb="FF000000"/>
        <rFont val="Calibri"/>
      </rPr>
      <t>Feestdagen avonduren</t>
    </r>
    <r>
      <rPr>
        <i/>
        <sz val="10"/>
        <color rgb="FF000000"/>
        <rFont val="Calibri"/>
      </rPr>
      <t xml:space="preserve"> (maandag tot en met vrijdagen tussen 18:00 - 24:00uur)</t>
    </r>
  </si>
  <si>
    <r>
      <rPr>
        <i/>
        <sz val="11"/>
        <color rgb="FF000000"/>
        <rFont val="Calibri"/>
      </rPr>
      <t xml:space="preserve">Feestdagen nachturen </t>
    </r>
    <r>
      <rPr>
        <i/>
        <sz val="10"/>
        <color rgb="FF000000"/>
        <rFont val="Calibri"/>
      </rPr>
      <t>(maandag tot en met vrijdag tussen 00:00 - 07:00uur)</t>
    </r>
  </si>
  <si>
    <t>Feestdagen ** weekend</t>
  </si>
  <si>
    <t>Oudejaarsdag na 16:00 uur</t>
  </si>
  <si>
    <t>Totaalprijs per jaar :</t>
  </si>
  <si>
    <t>Totaalprijs per maand:</t>
  </si>
  <si>
    <t>Inschrijfprijs (op basis van vier jaar):</t>
  </si>
  <si>
    <t xml:space="preserve">TOTAAL (Inschrijfprijs): € </t>
  </si>
  <si>
    <t xml:space="preserve">Inschrijver: </t>
  </si>
  <si>
    <t xml:space="preserve">Functie: </t>
  </si>
  <si>
    <t xml:space="preserve">Onderneming: </t>
  </si>
  <si>
    <t xml:space="preserve">Handtekening*: </t>
  </si>
  <si>
    <t xml:space="preserve">Plaats en datum: </t>
  </si>
  <si>
    <t xml:space="preserve">* Rechtsgeldig ondertekend.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</si>
</sst>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2]\ * #,##0.00_ ;_ [$€-2]\ * \-#,##0.00_ ;_ [$€-2]\ * &quot;-&quot;??_ ;_ @_ "/>
  </numFmts>
  <fonts count="17">
    <font>
      <sz val="11"/>
      <color theme="1"/>
      <name val="Calibri"/>
      <family val="2"/>
      <scheme val="minor"/>
    </font>
    <font>
      <b/>
      <sz val="11"/>
      <color theme="1"/>
      <name val="Calibri"/>
      <family val="2"/>
      <scheme val="minor"/>
    </font>
    <font>
      <sz val="11"/>
      <name val="Calibri"/>
      <family val="2"/>
      <scheme val="minor"/>
    </font>
    <font>
      <b/>
      <sz val="14"/>
      <color theme="1"/>
      <name val="Calibri"/>
      <family val="2"/>
      <scheme val="minor"/>
    </font>
    <font>
      <sz val="10"/>
      <name val="Geneva"/>
    </font>
    <font>
      <b/>
      <sz val="11"/>
      <name val="Calibri"/>
      <family val="2"/>
      <scheme val="minor"/>
    </font>
    <font>
      <sz val="11"/>
      <color rgb="FF5A5A5A"/>
      <name val="Calibri"/>
      <family val="2"/>
      <scheme val="minor"/>
    </font>
    <font>
      <i/>
      <sz val="11"/>
      <color theme="1"/>
      <name val="Calibri"/>
      <family val="2"/>
      <scheme val="minor"/>
    </font>
    <font>
      <sz val="11"/>
      <color rgb="FFFF0000"/>
      <name val="Calibri"/>
      <family val="2"/>
      <scheme val="minor"/>
    </font>
    <font>
      <sz val="11"/>
      <color rgb="FF000000"/>
      <name val="Calibri"/>
    </font>
    <font>
      <sz val="11"/>
      <color rgb="FFFF0000"/>
      <name val="Calibri"/>
    </font>
    <font>
      <sz val="11"/>
      <color theme="1"/>
      <name val="Calibri"/>
    </font>
    <font>
      <i/>
      <sz val="11"/>
      <color rgb="FF000000"/>
      <name val="Calibri"/>
      <scheme val="minor"/>
    </font>
    <font>
      <i/>
      <sz val="10"/>
      <color rgb="FF000000"/>
      <name val="Calibri"/>
      <scheme val="minor"/>
    </font>
    <font>
      <b/>
      <sz val="11"/>
      <color rgb="FF000000"/>
      <name val="Calibri"/>
    </font>
    <font>
      <i/>
      <sz val="11"/>
      <color rgb="FF000000"/>
      <name val="Calibri"/>
    </font>
    <font>
      <i/>
      <sz val="10"/>
      <color rgb="FF000000"/>
      <name val="Calibri"/>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s>
  <cellStyleXfs count="2">
    <xf numFmtId="0" fontId="0" fillId="0" borderId="0"/>
    <xf numFmtId="0" fontId="4" fillId="0" borderId="0"/>
  </cellStyleXfs>
  <cellXfs count="40">
    <xf numFmtId="0" fontId="0" fillId="0" borderId="0" xfId="0"/>
    <xf numFmtId="0" fontId="0" fillId="2" borderId="0" xfId="0" applyFill="1"/>
    <xf numFmtId="0" fontId="1" fillId="3" borderId="0" xfId="0" applyFont="1" applyFill="1"/>
    <xf numFmtId="0" fontId="0" fillId="3" borderId="0" xfId="0" applyFill="1"/>
    <xf numFmtId="0" fontId="0" fillId="4" borderId="0" xfId="0" applyFill="1"/>
    <xf numFmtId="0" fontId="0" fillId="3" borderId="0" xfId="0" applyFill="1" applyAlignment="1">
      <alignment horizontal="center" vertical="center" wrapText="1"/>
    </xf>
    <xf numFmtId="0" fontId="2" fillId="3" borderId="0" xfId="0" applyFont="1" applyFill="1"/>
    <xf numFmtId="0" fontId="0" fillId="4" borderId="1" xfId="0" applyFill="1" applyBorder="1"/>
    <xf numFmtId="0" fontId="3" fillId="3" borderId="0" xfId="0" applyFont="1" applyFill="1"/>
    <xf numFmtId="0" fontId="6" fillId="3" borderId="0" xfId="1" applyFont="1" applyFill="1" applyProtection="1">
      <protection hidden="1"/>
    </xf>
    <xf numFmtId="0" fontId="2" fillId="3" borderId="0" xfId="1" applyFont="1" applyFill="1" applyProtection="1">
      <protection hidden="1"/>
    </xf>
    <xf numFmtId="0" fontId="0" fillId="3" borderId="0" xfId="0" applyFill="1" applyAlignment="1">
      <alignment horizontal="center" vertical="center"/>
    </xf>
    <xf numFmtId="0" fontId="0" fillId="4" borderId="2" xfId="0" applyFill="1" applyBorder="1"/>
    <xf numFmtId="0" fontId="1" fillId="4" borderId="1" xfId="0" applyFont="1" applyFill="1" applyBorder="1"/>
    <xf numFmtId="0" fontId="0" fillId="4" borderId="4" xfId="0" applyFill="1" applyBorder="1"/>
    <xf numFmtId="0" fontId="0" fillId="4" borderId="3" xfId="0" applyFill="1" applyBorder="1"/>
    <xf numFmtId="0" fontId="5" fillId="3" borderId="5" xfId="1" applyFont="1" applyFill="1" applyBorder="1" applyProtection="1">
      <protection hidden="1"/>
    </xf>
    <xf numFmtId="0" fontId="5" fillId="3" borderId="7" xfId="1" applyFont="1" applyFill="1" applyBorder="1" applyProtection="1">
      <protection hidden="1"/>
    </xf>
    <xf numFmtId="0" fontId="5" fillId="3" borderId="7" xfId="1" applyFont="1" applyFill="1" applyBorder="1" applyAlignment="1" applyProtection="1">
      <alignment vertical="center" wrapText="1"/>
      <protection hidden="1"/>
    </xf>
    <xf numFmtId="0" fontId="5" fillId="3" borderId="9" xfId="1" applyFont="1" applyFill="1" applyBorder="1" applyProtection="1">
      <protection hidden="1"/>
    </xf>
    <xf numFmtId="0" fontId="2" fillId="4" borderId="6" xfId="1" applyFont="1" applyFill="1" applyBorder="1" applyProtection="1">
      <protection locked="0"/>
    </xf>
    <xf numFmtId="0" fontId="2" fillId="4" borderId="8" xfId="1" applyFont="1" applyFill="1" applyBorder="1" applyProtection="1">
      <protection locked="0"/>
    </xf>
    <xf numFmtId="0" fontId="2" fillId="4" borderId="10" xfId="1" applyFont="1" applyFill="1" applyBorder="1" applyProtection="1">
      <protection locked="0"/>
    </xf>
    <xf numFmtId="0" fontId="2" fillId="5" borderId="0" xfId="1" applyFont="1" applyFill="1" applyProtection="1">
      <protection hidden="1"/>
    </xf>
    <xf numFmtId="0" fontId="0" fillId="5" borderId="0" xfId="0" applyFill="1" applyAlignment="1">
      <alignment horizontal="center" vertical="center"/>
    </xf>
    <xf numFmtId="0" fontId="0" fillId="5" borderId="0" xfId="0" applyFill="1"/>
    <xf numFmtId="0" fontId="8" fillId="3" borderId="0" xfId="0" applyFont="1" applyFill="1"/>
    <xf numFmtId="164" fontId="0" fillId="4" borderId="1" xfId="0" applyNumberFormat="1" applyFill="1" applyBorder="1"/>
    <xf numFmtId="164" fontId="1" fillId="3" borderId="0" xfId="0" applyNumberFormat="1" applyFont="1" applyFill="1"/>
    <xf numFmtId="0" fontId="11" fillId="3" borderId="0" xfId="0" applyFont="1" applyFill="1"/>
    <xf numFmtId="164" fontId="0" fillId="0" borderId="0" xfId="0" applyNumberFormat="1"/>
    <xf numFmtId="0" fontId="14" fillId="3" borderId="0" xfId="0" applyFont="1" applyFill="1" applyAlignment="1">
      <alignment wrapText="1"/>
    </xf>
    <xf numFmtId="0" fontId="7" fillId="6" borderId="1" xfId="0" applyFont="1" applyFill="1" applyBorder="1"/>
    <xf numFmtId="20" fontId="0" fillId="6" borderId="1" xfId="0" applyNumberFormat="1" applyFill="1" applyBorder="1"/>
    <xf numFmtId="0" fontId="12" fillId="6" borderId="1" xfId="0" applyFont="1" applyFill="1" applyBorder="1"/>
    <xf numFmtId="0" fontId="15" fillId="6" borderId="1" xfId="0" applyFont="1" applyFill="1" applyBorder="1"/>
    <xf numFmtId="9" fontId="0" fillId="6" borderId="1" xfId="0" applyNumberFormat="1" applyFill="1" applyBorder="1"/>
    <xf numFmtId="1" fontId="0" fillId="6" borderId="1" xfId="0" applyNumberFormat="1" applyFill="1" applyBorder="1"/>
    <xf numFmtId="164" fontId="0" fillId="6" borderId="1" xfId="0" applyNumberFormat="1" applyFill="1" applyBorder="1"/>
    <xf numFmtId="0" fontId="0" fillId="0" borderId="0" xfId="0" applyAlignment="1">
      <alignment horizontal="left" wrapText="1"/>
    </xf>
  </cellXfs>
  <cellStyles count="2">
    <cellStyle name="Standaard" xfId="0" builtinId="0"/>
    <cellStyle name="Standaard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3"/>
  <sheetViews>
    <sheetView zoomScale="85" zoomScaleNormal="85" workbookViewId="0">
      <selection activeCell="A2" sqref="A2"/>
    </sheetView>
  </sheetViews>
  <sheetFormatPr defaultColWidth="8.85546875" defaultRowHeight="14.45"/>
  <cols>
    <col min="1" max="1" width="28.140625" style="3" customWidth="1"/>
    <col min="2" max="2" width="46.42578125" style="3" customWidth="1"/>
    <col min="3" max="16384" width="8.85546875" style="3"/>
  </cols>
  <sheetData>
    <row r="1" spans="1:7" ht="15">
      <c r="A1" s="29" t="s">
        <v>0</v>
      </c>
    </row>
    <row r="2" spans="1:7">
      <c r="A2" s="26" t="s">
        <v>1</v>
      </c>
    </row>
    <row r="4" spans="1:7">
      <c r="A4" s="3" t="s">
        <v>2</v>
      </c>
    </row>
    <row r="6" spans="1:7">
      <c r="A6" s="11">
        <v>1</v>
      </c>
      <c r="B6" s="3" t="s">
        <v>3</v>
      </c>
    </row>
    <row r="7" spans="1:7">
      <c r="A7" s="11">
        <v>2</v>
      </c>
      <c r="B7" s="3" t="s">
        <v>4</v>
      </c>
    </row>
    <row r="8" spans="1:7">
      <c r="A8" s="11">
        <v>3</v>
      </c>
      <c r="B8" s="3" t="s">
        <v>5</v>
      </c>
    </row>
    <row r="9" spans="1:7">
      <c r="A9" s="11">
        <v>4</v>
      </c>
      <c r="B9" s="10" t="s">
        <v>6</v>
      </c>
    </row>
    <row r="10" spans="1:7">
      <c r="A10" s="11">
        <v>5</v>
      </c>
      <c r="B10" s="10" t="s">
        <v>7</v>
      </c>
      <c r="C10" s="9"/>
      <c r="D10" s="9"/>
      <c r="E10" s="9"/>
      <c r="F10" s="9"/>
      <c r="G10" s="9"/>
    </row>
    <row r="11" spans="1:7">
      <c r="A11" s="11">
        <v>6</v>
      </c>
      <c r="B11" s="10" t="s">
        <v>8</v>
      </c>
    </row>
    <row r="12" spans="1:7">
      <c r="A12" s="11">
        <v>7</v>
      </c>
      <c r="B12" s="10" t="s">
        <v>9</v>
      </c>
    </row>
    <row r="13" spans="1:7" s="25" customFormat="1">
      <c r="A13" s="24"/>
      <c r="B13" s="23" t="s">
        <v>10</v>
      </c>
    </row>
    <row r="14" spans="1:7">
      <c r="A14" s="11"/>
      <c r="B14" s="10"/>
    </row>
    <row r="15" spans="1:7" ht="15" thickBot="1"/>
    <row r="16" spans="1:7" ht="15" thickTop="1">
      <c r="A16" s="16" t="s">
        <v>11</v>
      </c>
      <c r="B16" s="20"/>
    </row>
    <row r="17" spans="1:2">
      <c r="A17" s="17" t="s">
        <v>12</v>
      </c>
      <c r="B17" s="21"/>
    </row>
    <row r="18" spans="1:2">
      <c r="A18" s="17" t="s">
        <v>13</v>
      </c>
      <c r="B18" s="21"/>
    </row>
    <row r="19" spans="1:2">
      <c r="A19" s="17" t="s">
        <v>14</v>
      </c>
      <c r="B19" s="21"/>
    </row>
    <row r="20" spans="1:2" ht="28.9">
      <c r="A20" s="18" t="s">
        <v>15</v>
      </c>
      <c r="B20" s="21"/>
    </row>
    <row r="21" spans="1:2" ht="57" customHeight="1" thickBot="1">
      <c r="A21" s="19" t="s">
        <v>16</v>
      </c>
      <c r="B21" s="22"/>
    </row>
    <row r="22" spans="1:2" ht="15" thickTop="1"/>
    <row r="23" spans="1:2">
      <c r="A23" s="3" t="s">
        <v>17</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658"/>
  <sheetViews>
    <sheetView tabSelected="1" topLeftCell="A9" zoomScale="70" zoomScaleNormal="70" workbookViewId="0">
      <selection activeCell="D13" sqref="D13"/>
    </sheetView>
  </sheetViews>
  <sheetFormatPr defaultRowHeight="15"/>
  <cols>
    <col min="1" max="1" width="67.5703125" bestFit="1" customWidth="1"/>
    <col min="2" max="2" width="8.85546875" bestFit="1" customWidth="1"/>
    <col min="3" max="3" width="13.28515625" bestFit="1" customWidth="1"/>
    <col min="4" max="4" width="11.28515625" bestFit="1" customWidth="1"/>
    <col min="5" max="5" width="12.28515625" customWidth="1"/>
    <col min="6" max="6" width="11.5703125" bestFit="1" customWidth="1"/>
    <col min="7" max="7" width="14.42578125" customWidth="1"/>
    <col min="8" max="9" width="8.85546875" style="3"/>
    <col min="10" max="10" width="1.7109375" style="3" customWidth="1"/>
    <col min="11" max="11" width="13.5703125" bestFit="1" customWidth="1"/>
    <col min="12" max="12" width="15.28515625" bestFit="1" customWidth="1"/>
    <col min="13" max="13" width="18.5703125" bestFit="1" customWidth="1"/>
  </cols>
  <sheetData>
    <row r="1" spans="1:10" ht="18.75">
      <c r="A1" s="8" t="s">
        <v>18</v>
      </c>
      <c r="B1" s="3"/>
      <c r="C1" s="3"/>
      <c r="D1" s="3"/>
      <c r="E1" s="3"/>
      <c r="F1" s="3"/>
      <c r="G1" s="3"/>
    </row>
    <row r="2" spans="1:10">
      <c r="A2" s="3"/>
      <c r="B2" s="3"/>
      <c r="C2" s="3"/>
      <c r="D2" s="3"/>
      <c r="E2" s="3"/>
      <c r="F2" s="3"/>
      <c r="G2" s="3"/>
    </row>
    <row r="3" spans="1:10">
      <c r="A3" s="4" t="s">
        <v>19</v>
      </c>
      <c r="B3" s="4"/>
      <c r="C3" s="4"/>
      <c r="D3" s="4"/>
      <c r="E3" s="4"/>
      <c r="F3" s="4"/>
      <c r="G3" s="4"/>
      <c r="H3" s="4"/>
      <c r="I3" s="4"/>
      <c r="J3" s="4"/>
    </row>
    <row r="4" spans="1:10">
      <c r="A4" s="3"/>
      <c r="B4" s="3"/>
      <c r="C4" s="3"/>
      <c r="D4" s="3"/>
      <c r="E4" s="3"/>
      <c r="F4" s="3"/>
      <c r="G4" s="3"/>
    </row>
    <row r="5" spans="1:10">
      <c r="A5" s="3"/>
      <c r="B5" s="5"/>
      <c r="C5" s="5"/>
      <c r="D5" s="5"/>
      <c r="E5" s="5"/>
      <c r="F5" s="5"/>
      <c r="G5" s="5"/>
    </row>
    <row r="6" spans="1:10">
      <c r="A6" s="31" t="s">
        <v>20</v>
      </c>
      <c r="B6" s="3"/>
      <c r="C6" s="3"/>
      <c r="D6" s="3"/>
      <c r="E6" s="3"/>
      <c r="F6" s="3"/>
      <c r="G6" s="3"/>
    </row>
    <row r="7" spans="1:10" ht="30.75" customHeight="1">
      <c r="A7" s="39" t="s">
        <v>21</v>
      </c>
      <c r="B7" s="39"/>
      <c r="C7" s="39"/>
      <c r="D7" s="39"/>
      <c r="E7" s="39"/>
      <c r="F7" s="39"/>
      <c r="G7" s="39"/>
      <c r="H7" s="39"/>
      <c r="I7" s="39"/>
      <c r="J7" s="39"/>
    </row>
    <row r="8" spans="1:10">
      <c r="A8" s="3" t="s">
        <v>22</v>
      </c>
      <c r="B8" s="3"/>
      <c r="C8" s="3"/>
      <c r="D8" s="3"/>
      <c r="E8" s="3"/>
      <c r="F8" s="3"/>
      <c r="G8" s="3"/>
    </row>
    <row r="9" spans="1:10">
      <c r="A9" s="3" t="s">
        <v>23</v>
      </c>
      <c r="B9" s="3"/>
      <c r="C9" s="3"/>
      <c r="D9" s="3"/>
      <c r="E9" s="3"/>
      <c r="F9" s="3"/>
      <c r="G9" s="3"/>
    </row>
    <row r="10" spans="1:10">
      <c r="A10" s="2"/>
      <c r="B10" s="3"/>
      <c r="C10" s="3"/>
      <c r="D10" s="3"/>
      <c r="E10" s="3"/>
      <c r="F10" s="3"/>
      <c r="G10" s="3"/>
    </row>
    <row r="11" spans="1:10">
      <c r="A11" s="2" t="s">
        <v>24</v>
      </c>
      <c r="B11" s="2" t="s">
        <v>25</v>
      </c>
      <c r="C11" s="2" t="s">
        <v>26</v>
      </c>
      <c r="D11" s="2" t="s">
        <v>27</v>
      </c>
      <c r="E11" s="2" t="s">
        <v>28</v>
      </c>
      <c r="F11" s="2" t="s">
        <v>29</v>
      </c>
      <c r="G11" s="2" t="s">
        <v>30</v>
      </c>
    </row>
    <row r="12" spans="1:10">
      <c r="A12" s="32" t="s">
        <v>31</v>
      </c>
      <c r="B12" s="33">
        <v>0.29166666666666669</v>
      </c>
      <c r="C12" s="33">
        <v>0.75</v>
      </c>
      <c r="D12" s="27"/>
      <c r="E12" s="36">
        <v>0</v>
      </c>
      <c r="F12" s="37">
        <f>(22*255)-4</f>
        <v>5606</v>
      </c>
      <c r="G12" s="38">
        <f>F12*D12</f>
        <v>0</v>
      </c>
    </row>
    <row r="13" spans="1:10">
      <c r="A13" s="34" t="s">
        <v>32</v>
      </c>
      <c r="B13" s="33">
        <v>0.75</v>
      </c>
      <c r="C13" s="33">
        <v>1</v>
      </c>
      <c r="D13" s="38">
        <f>D12*(1+E13)</f>
        <v>0</v>
      </c>
      <c r="E13" s="36">
        <v>0.1</v>
      </c>
      <c r="F13" s="37">
        <f>(14*255)-12</f>
        <v>3558</v>
      </c>
      <c r="G13" s="38">
        <f t="shared" ref="G13:G20" si="0">F13*D13</f>
        <v>0</v>
      </c>
    </row>
    <row r="14" spans="1:10">
      <c r="A14" s="34" t="s">
        <v>33</v>
      </c>
      <c r="B14" s="33">
        <v>0</v>
      </c>
      <c r="C14" s="33">
        <v>0.29166666666666669</v>
      </c>
      <c r="D14" s="38">
        <f>D12*(1+E14)</f>
        <v>0</v>
      </c>
      <c r="E14" s="36">
        <v>0.2</v>
      </c>
      <c r="F14" s="37">
        <f>28*255</f>
        <v>7140</v>
      </c>
      <c r="G14" s="38">
        <f t="shared" si="0"/>
        <v>0</v>
      </c>
    </row>
    <row r="15" spans="1:10">
      <c r="A15" s="34" t="s">
        <v>34</v>
      </c>
      <c r="B15" s="33">
        <v>0</v>
      </c>
      <c r="C15" s="33">
        <v>1</v>
      </c>
      <c r="D15" s="38">
        <f>D12*(1+E15)</f>
        <v>0</v>
      </c>
      <c r="E15" s="36">
        <v>0.35</v>
      </c>
      <c r="F15" s="37">
        <f>(48+16)*101</f>
        <v>6464</v>
      </c>
      <c r="G15" s="38">
        <f t="shared" si="0"/>
        <v>0</v>
      </c>
    </row>
    <row r="16" spans="1:10">
      <c r="A16" s="32" t="s">
        <v>35</v>
      </c>
      <c r="B16" s="33">
        <v>0</v>
      </c>
      <c r="C16" s="33">
        <v>1</v>
      </c>
      <c r="D16" s="38">
        <f>D12*(1+E16)</f>
        <v>0</v>
      </c>
      <c r="E16" s="36">
        <v>0.5</v>
      </c>
      <c r="F16" s="37">
        <f>(22+16)*6</f>
        <v>228</v>
      </c>
      <c r="G16" s="38">
        <f t="shared" si="0"/>
        <v>0</v>
      </c>
    </row>
    <row r="17" spans="1:12">
      <c r="A17" s="35" t="s">
        <v>36</v>
      </c>
      <c r="B17" s="33">
        <v>0.75</v>
      </c>
      <c r="C17" s="33">
        <v>1</v>
      </c>
      <c r="D17" s="38">
        <f>D12*(1+E17)</f>
        <v>0</v>
      </c>
      <c r="E17" s="36">
        <v>0.6</v>
      </c>
      <c r="F17" s="37">
        <v>144</v>
      </c>
      <c r="G17" s="38">
        <f>F17*D17</f>
        <v>0</v>
      </c>
      <c r="L17" s="30"/>
    </row>
    <row r="18" spans="1:12">
      <c r="A18" s="35" t="s">
        <v>37</v>
      </c>
      <c r="B18" s="33">
        <v>0</v>
      </c>
      <c r="C18" s="33">
        <v>0.29166666666666669</v>
      </c>
      <c r="D18" s="38">
        <f>D12*(1+E18)</f>
        <v>0</v>
      </c>
      <c r="E18" s="36">
        <v>0.7</v>
      </c>
      <c r="F18" s="37">
        <v>196</v>
      </c>
      <c r="G18" s="38">
        <f>F18*D18</f>
        <v>0</v>
      </c>
      <c r="L18" s="30"/>
    </row>
    <row r="19" spans="1:12">
      <c r="A19" s="32" t="s">
        <v>38</v>
      </c>
      <c r="B19" s="33">
        <v>0</v>
      </c>
      <c r="C19" s="33">
        <v>1</v>
      </c>
      <c r="D19" s="38">
        <f>D12*(1+E19)</f>
        <v>0</v>
      </c>
      <c r="E19" s="36">
        <v>0.85</v>
      </c>
      <c r="F19" s="37">
        <f>(48+16)*3</f>
        <v>192</v>
      </c>
      <c r="G19" s="38">
        <f t="shared" si="0"/>
        <v>0</v>
      </c>
      <c r="L19" s="30"/>
    </row>
    <row r="20" spans="1:12">
      <c r="A20" s="32" t="s">
        <v>39</v>
      </c>
      <c r="B20" s="33">
        <v>0.66666666666666663</v>
      </c>
      <c r="C20" s="33">
        <v>1</v>
      </c>
      <c r="D20" s="38">
        <f>D12*(1+E20)</f>
        <v>0</v>
      </c>
      <c r="E20" s="36">
        <v>1</v>
      </c>
      <c r="F20" s="37">
        <f>16*1</f>
        <v>16</v>
      </c>
      <c r="G20" s="38">
        <f t="shared" si="0"/>
        <v>0</v>
      </c>
    </row>
    <row r="21" spans="1:12">
      <c r="A21" s="3"/>
      <c r="B21" s="3"/>
      <c r="C21" s="3"/>
      <c r="D21" s="3"/>
      <c r="E21" s="3"/>
      <c r="F21" s="3"/>
      <c r="G21" s="3"/>
    </row>
    <row r="22" spans="1:12">
      <c r="A22" s="3"/>
      <c r="B22" s="3"/>
      <c r="C22" s="3"/>
      <c r="E22" s="3"/>
      <c r="F22" s="3"/>
      <c r="G22" s="3"/>
    </row>
    <row r="23" spans="1:12">
      <c r="A23" s="3"/>
      <c r="B23" s="3"/>
      <c r="C23" s="3"/>
      <c r="D23" s="2" t="s">
        <v>40</v>
      </c>
      <c r="F23" s="2"/>
      <c r="G23" s="28">
        <f>SUM(G12:G20)</f>
        <v>0</v>
      </c>
      <c r="K23" s="30"/>
    </row>
    <row r="24" spans="1:12">
      <c r="A24" s="3"/>
      <c r="B24" s="3"/>
      <c r="C24" s="3"/>
      <c r="D24" s="2" t="s">
        <v>41</v>
      </c>
      <c r="F24" s="2"/>
      <c r="G24" s="28">
        <f>G23/12</f>
        <v>0</v>
      </c>
    </row>
    <row r="25" spans="1:12">
      <c r="A25" s="3"/>
      <c r="B25" s="3"/>
      <c r="C25" s="3"/>
      <c r="D25" s="2" t="s">
        <v>42</v>
      </c>
      <c r="F25" s="2"/>
      <c r="G25" s="28">
        <f>G23*4</f>
        <v>0</v>
      </c>
    </row>
    <row r="26" spans="1:12">
      <c r="A26" s="1"/>
      <c r="B26" s="1"/>
      <c r="C26" s="1"/>
      <c r="D26" s="1"/>
      <c r="E26" s="1"/>
      <c r="F26" s="1"/>
      <c r="G26" s="1"/>
      <c r="H26" s="1"/>
      <c r="I26" s="1"/>
      <c r="J26" s="1"/>
    </row>
    <row r="27" spans="1:12">
      <c r="A27" s="3"/>
      <c r="B27" s="3"/>
      <c r="C27" s="3"/>
      <c r="D27" s="3"/>
      <c r="E27" s="3"/>
      <c r="F27" s="3"/>
      <c r="G27" s="3"/>
    </row>
    <row r="28" spans="1:12">
      <c r="A28" s="3"/>
      <c r="B28" s="3"/>
      <c r="C28" s="3"/>
      <c r="D28" s="3"/>
      <c r="E28" s="3"/>
      <c r="F28" s="3"/>
      <c r="G28" s="3"/>
    </row>
    <row r="29" spans="1:12">
      <c r="A29" s="13" t="s">
        <v>43</v>
      </c>
      <c r="B29" s="3"/>
      <c r="C29" s="3"/>
      <c r="D29" s="3"/>
      <c r="E29" s="2"/>
      <c r="F29" s="2"/>
      <c r="G29" s="2"/>
    </row>
    <row r="30" spans="1:12">
      <c r="A30" s="7" t="s">
        <v>44</v>
      </c>
      <c r="B30" s="3"/>
      <c r="C30" s="3"/>
      <c r="D30" s="3"/>
      <c r="E30" s="3"/>
      <c r="F30" s="3"/>
      <c r="G30" s="3"/>
    </row>
    <row r="31" spans="1:12">
      <c r="A31" s="7" t="s">
        <v>45</v>
      </c>
      <c r="B31" s="3"/>
      <c r="C31" s="3"/>
      <c r="D31" s="3"/>
      <c r="E31" s="3"/>
      <c r="F31" s="3"/>
      <c r="G31" s="3"/>
    </row>
    <row r="32" spans="1:12">
      <c r="A32" s="12" t="s">
        <v>46</v>
      </c>
      <c r="B32" s="3"/>
      <c r="C32" s="3"/>
      <c r="D32" s="3"/>
      <c r="E32" s="3"/>
      <c r="F32" s="3"/>
      <c r="G32" s="3"/>
    </row>
    <row r="33" spans="1:10">
      <c r="A33" s="12" t="s">
        <v>47</v>
      </c>
      <c r="B33" s="3"/>
      <c r="C33" s="3"/>
      <c r="D33" s="3"/>
      <c r="E33" s="3"/>
      <c r="F33" s="3"/>
      <c r="G33" s="3"/>
    </row>
    <row r="34" spans="1:10">
      <c r="A34" s="14"/>
      <c r="B34" s="3"/>
      <c r="C34" s="3"/>
      <c r="D34" s="3"/>
      <c r="E34" s="3"/>
      <c r="F34" s="3"/>
      <c r="G34" s="3"/>
    </row>
    <row r="35" spans="1:10">
      <c r="A35" s="15"/>
      <c r="B35" s="3"/>
      <c r="C35" s="3"/>
      <c r="D35" s="3"/>
      <c r="E35" s="3"/>
      <c r="F35" s="3"/>
      <c r="G35" s="3"/>
    </row>
    <row r="36" spans="1:10">
      <c r="A36" s="15" t="s">
        <v>48</v>
      </c>
      <c r="B36" s="3"/>
      <c r="C36" s="3"/>
      <c r="D36" s="3"/>
      <c r="E36" s="3"/>
      <c r="F36" s="3"/>
      <c r="G36" s="3"/>
    </row>
    <row r="37" spans="1:10">
      <c r="A37" s="6" t="s">
        <v>49</v>
      </c>
      <c r="B37" s="3"/>
      <c r="C37" s="3"/>
      <c r="D37" s="3"/>
      <c r="E37" s="3"/>
      <c r="F37" s="3"/>
      <c r="G37" s="3"/>
    </row>
    <row r="38" spans="1:10">
      <c r="A38" s="3"/>
      <c r="B38" s="3"/>
      <c r="C38" s="3"/>
      <c r="D38" s="3"/>
      <c r="E38" s="3"/>
      <c r="F38" s="3"/>
      <c r="G38" s="3"/>
    </row>
    <row r="39" spans="1:10">
      <c r="A39" s="3"/>
      <c r="B39" s="3"/>
      <c r="C39" s="3"/>
      <c r="D39" s="3"/>
      <c r="E39" s="3"/>
      <c r="F39" s="3"/>
      <c r="G39" s="3"/>
    </row>
    <row r="40" spans="1:10">
      <c r="A40" s="3"/>
      <c r="B40" s="3"/>
      <c r="C40" s="3"/>
      <c r="D40" s="3"/>
      <c r="E40" s="3"/>
      <c r="F40" s="3"/>
      <c r="G40" s="3"/>
    </row>
    <row r="41" spans="1:10">
      <c r="A41" s="3"/>
      <c r="B41" s="3"/>
      <c r="C41" s="3"/>
      <c r="D41" s="3"/>
      <c r="E41" s="3"/>
      <c r="F41" s="3"/>
      <c r="G41" s="3"/>
    </row>
    <row r="42" spans="1:10">
      <c r="H42"/>
      <c r="I42"/>
      <c r="J42"/>
    </row>
    <row r="43" spans="1:10">
      <c r="H43"/>
      <c r="I43"/>
      <c r="J43"/>
    </row>
    <row r="44" spans="1:10">
      <c r="H44"/>
      <c r="I44"/>
      <c r="J44"/>
    </row>
    <row r="45" spans="1:10">
      <c r="H45"/>
      <c r="I45"/>
      <c r="J45"/>
    </row>
    <row r="46" spans="1:10">
      <c r="H46"/>
      <c r="I46"/>
      <c r="J46"/>
    </row>
    <row r="47" spans="1:10">
      <c r="H47"/>
      <c r="I47"/>
      <c r="J47"/>
    </row>
    <row r="48" spans="1:10">
      <c r="H48"/>
      <c r="I48"/>
      <c r="J48"/>
    </row>
    <row r="49" customFormat="1"/>
    <row r="50" customFormat="1"/>
    <row r="51" customFormat="1"/>
    <row r="52" customFormat="1"/>
    <row r="53" customFormat="1"/>
    <row r="54" customFormat="1"/>
    <row r="55" customFormat="1"/>
    <row r="56" customFormat="1"/>
    <row r="57" customFormat="1"/>
    <row r="58" customFormat="1"/>
    <row r="59" customFormat="1"/>
    <row r="60" customFormat="1"/>
    <row r="61" customFormat="1"/>
    <row r="62" customFormat="1"/>
    <row r="63" customFormat="1"/>
    <row r="64" customFormat="1"/>
    <row r="65" customFormat="1"/>
    <row r="66" customFormat="1"/>
    <row r="67" customFormat="1"/>
    <row r="68" customFormat="1"/>
    <row r="69" customFormat="1"/>
    <row r="70" customFormat="1"/>
    <row r="71" customFormat="1"/>
    <row r="72" customFormat="1"/>
    <row r="73" customFormat="1"/>
    <row r="74" customFormat="1"/>
    <row r="75" customFormat="1"/>
    <row r="76" customFormat="1"/>
    <row r="77" customFormat="1"/>
    <row r="78" customFormat="1"/>
    <row r="79" customFormat="1"/>
    <row r="80"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row r="142" customFormat="1"/>
    <row r="143" customFormat="1"/>
    <row r="144" customFormat="1"/>
    <row r="145" customFormat="1"/>
    <row r="146" customFormat="1"/>
    <row r="147" customFormat="1"/>
    <row r="148" customFormat="1"/>
    <row r="149" customFormat="1"/>
    <row r="150" customFormat="1"/>
    <row r="151" customFormat="1"/>
    <row r="152" customFormat="1"/>
    <row r="153" customFormat="1"/>
    <row r="154" customFormat="1"/>
    <row r="155" customFormat="1"/>
    <row r="156" customFormat="1"/>
    <row r="157" customFormat="1"/>
    <row r="158" customFormat="1"/>
    <row r="159" customFormat="1"/>
    <row r="160" customFormat="1"/>
    <row r="161" customFormat="1"/>
    <row r="162" customFormat="1"/>
    <row r="163" customFormat="1"/>
    <row r="164" customFormat="1"/>
    <row r="165" customFormat="1"/>
    <row r="166" customFormat="1"/>
    <row r="167" customFormat="1"/>
    <row r="168" customFormat="1"/>
    <row r="169" customFormat="1"/>
    <row r="170" customFormat="1"/>
    <row r="171" customFormat="1"/>
    <row r="172" customFormat="1"/>
    <row r="173" customFormat="1"/>
    <row r="174" customFormat="1"/>
    <row r="175" customFormat="1"/>
    <row r="176" customFormat="1"/>
    <row r="177" customFormat="1"/>
    <row r="178" customFormat="1"/>
    <row r="179" customFormat="1"/>
    <row r="180" customFormat="1"/>
    <row r="181" customFormat="1"/>
    <row r="182" customFormat="1"/>
    <row r="183" customFormat="1"/>
    <row r="184" customFormat="1"/>
    <row r="185" customFormat="1"/>
    <row r="186" customFormat="1"/>
    <row r="187" customFormat="1"/>
    <row r="188" customFormat="1"/>
    <row r="189" customFormat="1"/>
    <row r="190" customFormat="1"/>
    <row r="191" customFormat="1"/>
    <row r="192" customFormat="1"/>
    <row r="193" customFormat="1"/>
    <row r="194" customFormat="1"/>
    <row r="195" customFormat="1"/>
    <row r="196" customFormat="1"/>
    <row r="197" customFormat="1"/>
    <row r="198" customFormat="1"/>
    <row r="199" customFormat="1"/>
    <row r="200" customFormat="1"/>
    <row r="201" customFormat="1"/>
    <row r="202" customFormat="1"/>
    <row r="203" customFormat="1"/>
    <row r="204" customFormat="1"/>
    <row r="205" customFormat="1"/>
    <row r="206" customFormat="1"/>
    <row r="207" customFormat="1"/>
    <row r="208" customFormat="1"/>
    <row r="209" customFormat="1"/>
    <row r="210" customFormat="1"/>
    <row r="211" customFormat="1"/>
    <row r="212" customFormat="1"/>
    <row r="213" customFormat="1"/>
    <row r="214" customFormat="1"/>
    <row r="215" customFormat="1"/>
    <row r="216" customFormat="1"/>
    <row r="217" customFormat="1"/>
    <row r="218" customFormat="1"/>
    <row r="219" customFormat="1"/>
    <row r="220" customFormat="1"/>
    <row r="221" customFormat="1"/>
    <row r="222" customFormat="1"/>
    <row r="223" customFormat="1"/>
    <row r="224" customFormat="1"/>
    <row r="225" customFormat="1"/>
    <row r="226" customFormat="1"/>
    <row r="227" customFormat="1"/>
    <row r="228" customFormat="1"/>
    <row r="229" customFormat="1"/>
    <row r="230" customFormat="1"/>
    <row r="231" customFormat="1"/>
    <row r="232" customFormat="1"/>
    <row r="233" customFormat="1"/>
    <row r="234" customFormat="1"/>
    <row r="235" customFormat="1"/>
    <row r="236" customFormat="1"/>
    <row r="237" customFormat="1"/>
    <row r="238" customFormat="1"/>
    <row r="239" customFormat="1"/>
    <row r="240" customFormat="1"/>
    <row r="241" customFormat="1"/>
    <row r="242" customFormat="1"/>
    <row r="243" customFormat="1"/>
    <row r="244" customFormat="1"/>
    <row r="245" customFormat="1"/>
    <row r="246" customFormat="1"/>
    <row r="247" customFormat="1"/>
    <row r="248" customFormat="1"/>
    <row r="249" customFormat="1"/>
    <row r="250" customFormat="1"/>
    <row r="251" customFormat="1"/>
    <row r="252" customFormat="1"/>
    <row r="253" customFormat="1"/>
    <row r="254" customFormat="1"/>
    <row r="255" customFormat="1"/>
    <row r="256" customFormat="1"/>
    <row r="257" customFormat="1"/>
    <row r="258" customFormat="1"/>
    <row r="259" customFormat="1"/>
    <row r="260" customFormat="1"/>
    <row r="261" customFormat="1"/>
    <row r="262" customFormat="1"/>
    <row r="263" customFormat="1"/>
    <row r="264" customFormat="1"/>
    <row r="265" customFormat="1"/>
    <row r="266" customFormat="1"/>
    <row r="267" customFormat="1"/>
    <row r="268" customFormat="1"/>
    <row r="269" customFormat="1"/>
    <row r="270" customFormat="1"/>
    <row r="271" customFormat="1"/>
    <row r="272" customFormat="1"/>
    <row r="273" customFormat="1"/>
    <row r="274" customFormat="1"/>
    <row r="275" customFormat="1"/>
    <row r="276" customFormat="1"/>
    <row r="277" customFormat="1"/>
    <row r="278" customFormat="1"/>
    <row r="279" customFormat="1"/>
    <row r="280" customFormat="1"/>
    <row r="281" customFormat="1"/>
    <row r="282" customFormat="1"/>
    <row r="283" customFormat="1"/>
    <row r="284" customFormat="1"/>
    <row r="285" customFormat="1"/>
    <row r="286" customFormat="1"/>
    <row r="287" customFormat="1"/>
    <row r="288" customFormat="1"/>
    <row r="289" customFormat="1"/>
    <row r="290" customFormat="1"/>
    <row r="291" customFormat="1"/>
    <row r="292" customFormat="1"/>
    <row r="293" customFormat="1"/>
    <row r="294" customFormat="1"/>
    <row r="295" customFormat="1"/>
    <row r="296" customFormat="1"/>
    <row r="297" customFormat="1"/>
    <row r="298" customFormat="1"/>
    <row r="299" customFormat="1"/>
    <row r="300" customFormat="1"/>
    <row r="301" customFormat="1"/>
    <row r="302" customFormat="1"/>
    <row r="303" customFormat="1"/>
    <row r="304" customFormat="1"/>
    <row r="305" customFormat="1"/>
    <row r="306" customFormat="1"/>
    <row r="307" customFormat="1"/>
    <row r="308" customFormat="1"/>
    <row r="309" customFormat="1"/>
    <row r="310" customFormat="1"/>
    <row r="311" customFormat="1"/>
    <row r="312" customFormat="1"/>
    <row r="313" customFormat="1"/>
    <row r="314" customFormat="1"/>
    <row r="315" customFormat="1"/>
    <row r="316" customFormat="1"/>
    <row r="317" customFormat="1"/>
    <row r="318" customFormat="1"/>
    <row r="319" customFormat="1"/>
    <row r="320" customFormat="1"/>
    <row r="321" customFormat="1"/>
    <row r="322" customFormat="1"/>
    <row r="323" customFormat="1"/>
    <row r="324" customFormat="1"/>
    <row r="325" customFormat="1"/>
    <row r="326" customFormat="1"/>
    <row r="327" customFormat="1"/>
    <row r="328" customFormat="1"/>
    <row r="329" customFormat="1"/>
    <row r="330" customFormat="1"/>
    <row r="331" customFormat="1"/>
    <row r="332" customFormat="1"/>
    <row r="333" customFormat="1"/>
    <row r="334" customFormat="1"/>
    <row r="335" customFormat="1"/>
    <row r="336" customFormat="1"/>
    <row r="337" customFormat="1"/>
    <row r="338" customFormat="1"/>
    <row r="339" customFormat="1"/>
    <row r="340" customFormat="1"/>
    <row r="341" customFormat="1"/>
    <row r="342" customFormat="1"/>
    <row r="343" customFormat="1"/>
    <row r="344" customFormat="1"/>
    <row r="345" customFormat="1"/>
    <row r="346" customFormat="1"/>
    <row r="347" customFormat="1"/>
    <row r="348" customFormat="1"/>
    <row r="349" customFormat="1"/>
    <row r="350" customFormat="1"/>
    <row r="351" customFormat="1"/>
    <row r="352" customFormat="1"/>
    <row r="353" customFormat="1"/>
    <row r="354" customFormat="1"/>
    <row r="355" customFormat="1"/>
    <row r="356" customFormat="1"/>
    <row r="357" customFormat="1"/>
    <row r="358" customFormat="1"/>
    <row r="359" customFormat="1"/>
    <row r="360" customFormat="1"/>
    <row r="361" customFormat="1"/>
    <row r="362" customFormat="1"/>
    <row r="363" customFormat="1"/>
    <row r="364" customFormat="1"/>
    <row r="365" customFormat="1"/>
    <row r="366" customFormat="1"/>
    <row r="367" customFormat="1"/>
    <row r="368" customFormat="1"/>
    <row r="369" customFormat="1"/>
    <row r="370" customFormat="1"/>
    <row r="371" customFormat="1"/>
    <row r="372" customFormat="1"/>
    <row r="373" customFormat="1"/>
    <row r="374" customFormat="1"/>
    <row r="375" customFormat="1"/>
    <row r="376" customFormat="1"/>
    <row r="377" customFormat="1"/>
    <row r="378" customFormat="1"/>
    <row r="379" customFormat="1"/>
    <row r="380" customFormat="1"/>
    <row r="381" customFormat="1"/>
    <row r="382" customFormat="1"/>
    <row r="383" customFormat="1"/>
    <row r="384" customFormat="1"/>
    <row r="385" customFormat="1"/>
    <row r="386" customFormat="1"/>
    <row r="387" customFormat="1"/>
    <row r="388" customFormat="1"/>
    <row r="389" customFormat="1"/>
    <row r="390" customFormat="1"/>
    <row r="391" customFormat="1"/>
    <row r="392" customFormat="1"/>
    <row r="393" customFormat="1"/>
    <row r="394" customFormat="1"/>
    <row r="395" customFormat="1"/>
    <row r="396" customFormat="1"/>
    <row r="397" customFormat="1"/>
    <row r="398" customFormat="1"/>
    <row r="399" customFormat="1"/>
    <row r="400" customFormat="1"/>
    <row r="401" customFormat="1"/>
    <row r="402" customFormat="1"/>
    <row r="403" customFormat="1"/>
    <row r="404" customFormat="1"/>
    <row r="405" customFormat="1"/>
    <row r="406" customFormat="1"/>
    <row r="407" customFormat="1"/>
    <row r="408" customFormat="1"/>
    <row r="409" customFormat="1"/>
    <row r="410" customFormat="1"/>
    <row r="411" customFormat="1"/>
    <row r="412" customFormat="1"/>
    <row r="413" customFormat="1"/>
    <row r="414" customFormat="1"/>
    <row r="415" customFormat="1"/>
    <row r="416" customFormat="1"/>
    <row r="417" customFormat="1"/>
    <row r="418" customFormat="1"/>
    <row r="419" customFormat="1"/>
    <row r="420" customFormat="1"/>
    <row r="421" customFormat="1"/>
    <row r="422" customFormat="1"/>
    <row r="423" customFormat="1"/>
    <row r="424" customFormat="1"/>
    <row r="425" customFormat="1"/>
    <row r="426" customFormat="1"/>
    <row r="427" customFormat="1"/>
    <row r="428" customFormat="1"/>
    <row r="429" customFormat="1"/>
    <row r="430" customFormat="1"/>
    <row r="431" customFormat="1"/>
    <row r="432" customFormat="1"/>
    <row r="433" customFormat="1"/>
    <row r="434" customFormat="1"/>
    <row r="435" customFormat="1"/>
    <row r="436" customFormat="1"/>
    <row r="437" customFormat="1"/>
    <row r="438" customFormat="1"/>
    <row r="439" customFormat="1"/>
    <row r="440" customFormat="1"/>
    <row r="441" customFormat="1"/>
    <row r="442" customFormat="1"/>
    <row r="443" customFormat="1"/>
    <row r="444" customFormat="1"/>
    <row r="445" customFormat="1"/>
    <row r="446" customFormat="1"/>
    <row r="447" customFormat="1"/>
    <row r="448" customFormat="1"/>
    <row r="449" customFormat="1"/>
    <row r="450" customFormat="1"/>
    <row r="451" customFormat="1"/>
    <row r="452" customFormat="1"/>
    <row r="453" customFormat="1"/>
    <row r="454" customFormat="1"/>
    <row r="455" customFormat="1"/>
    <row r="456" customFormat="1"/>
    <row r="457" customFormat="1"/>
    <row r="458" customFormat="1"/>
    <row r="459" customFormat="1"/>
    <row r="460" customFormat="1"/>
    <row r="461" customFormat="1"/>
    <row r="462" customFormat="1"/>
    <row r="463" customFormat="1"/>
    <row r="464" customFormat="1"/>
    <row r="465" customFormat="1"/>
    <row r="466" customFormat="1"/>
    <row r="467" customFormat="1"/>
    <row r="468" customFormat="1"/>
    <row r="469" customFormat="1"/>
    <row r="470" customFormat="1"/>
    <row r="471" customFormat="1"/>
    <row r="472" customFormat="1"/>
    <row r="473" customFormat="1"/>
    <row r="474" customFormat="1"/>
    <row r="475" customFormat="1"/>
    <row r="476" customFormat="1"/>
    <row r="477" customFormat="1"/>
    <row r="478" customFormat="1"/>
    <row r="479" customFormat="1"/>
    <row r="480" customFormat="1"/>
    <row r="481" customFormat="1"/>
    <row r="482" customFormat="1"/>
    <row r="483" customFormat="1"/>
    <row r="484" customFormat="1"/>
    <row r="485" customFormat="1"/>
    <row r="486" customFormat="1"/>
    <row r="487" customFormat="1"/>
    <row r="488" customFormat="1"/>
    <row r="489" customFormat="1"/>
    <row r="490" customFormat="1"/>
    <row r="491" customFormat="1"/>
    <row r="492" customFormat="1"/>
    <row r="493" customFormat="1"/>
    <row r="494" customFormat="1"/>
    <row r="495" customFormat="1"/>
    <row r="496" customFormat="1"/>
    <row r="497" customFormat="1"/>
    <row r="498" customFormat="1"/>
    <row r="499" customFormat="1"/>
    <row r="500" customFormat="1"/>
    <row r="501" customFormat="1"/>
    <row r="502" customFormat="1"/>
    <row r="503" customFormat="1"/>
    <row r="504" customFormat="1"/>
    <row r="505" customFormat="1"/>
    <row r="506" customFormat="1"/>
    <row r="507" customFormat="1"/>
    <row r="508" customFormat="1"/>
    <row r="509" customFormat="1"/>
    <row r="510" customFormat="1"/>
    <row r="511" customFormat="1"/>
    <row r="512" customFormat="1"/>
    <row r="513" customFormat="1"/>
    <row r="514" customFormat="1"/>
    <row r="515" customFormat="1"/>
    <row r="516" customFormat="1"/>
    <row r="517" customFormat="1"/>
    <row r="518" customFormat="1"/>
    <row r="519" customFormat="1"/>
    <row r="520" customFormat="1"/>
    <row r="521" customFormat="1"/>
    <row r="522" customFormat="1"/>
    <row r="523" customFormat="1"/>
    <row r="524" customFormat="1"/>
    <row r="525" customFormat="1"/>
    <row r="526" customFormat="1"/>
    <row r="527" customFormat="1"/>
    <row r="528" customFormat="1"/>
    <row r="529" customFormat="1"/>
    <row r="530" customFormat="1"/>
    <row r="531" customFormat="1"/>
    <row r="532" customFormat="1"/>
    <row r="533" customFormat="1"/>
    <row r="534" customFormat="1"/>
    <row r="535" customFormat="1"/>
    <row r="536" customFormat="1"/>
    <row r="537" customFormat="1"/>
    <row r="538" customFormat="1"/>
    <row r="539" customFormat="1"/>
    <row r="540" customFormat="1"/>
    <row r="541" customFormat="1"/>
    <row r="542" customFormat="1"/>
    <row r="543" customFormat="1"/>
    <row r="544" customFormat="1"/>
    <row r="545" customFormat="1"/>
    <row r="546" customFormat="1"/>
    <row r="547" customFormat="1"/>
    <row r="548" customFormat="1"/>
    <row r="549" customFormat="1"/>
    <row r="550" customFormat="1"/>
    <row r="551" customFormat="1"/>
    <row r="552" customFormat="1"/>
    <row r="553" customFormat="1"/>
    <row r="554" customFormat="1"/>
    <row r="555" customFormat="1"/>
    <row r="556" customFormat="1"/>
    <row r="557" customFormat="1"/>
    <row r="558" customFormat="1"/>
    <row r="559" customFormat="1"/>
    <row r="560" customFormat="1"/>
    <row r="561" customFormat="1"/>
    <row r="562" customFormat="1"/>
    <row r="563" customFormat="1"/>
    <row r="564" customFormat="1"/>
    <row r="565" customFormat="1"/>
    <row r="566" customFormat="1"/>
    <row r="567" customFormat="1"/>
    <row r="568" customFormat="1"/>
    <row r="569" customFormat="1"/>
    <row r="570" customFormat="1"/>
    <row r="571" customFormat="1"/>
    <row r="572" customFormat="1"/>
    <row r="573" customFormat="1"/>
    <row r="574" customFormat="1"/>
    <row r="575" customFormat="1"/>
    <row r="576" customFormat="1"/>
    <row r="577" customFormat="1"/>
    <row r="578" customFormat="1"/>
    <row r="579" customFormat="1"/>
    <row r="580" customFormat="1"/>
    <row r="581" customFormat="1"/>
    <row r="582" customFormat="1"/>
    <row r="583" customFormat="1"/>
    <row r="584" customFormat="1"/>
    <row r="585" customFormat="1"/>
    <row r="586" customFormat="1"/>
    <row r="587" customFormat="1"/>
    <row r="588" customFormat="1"/>
    <row r="589" customFormat="1"/>
    <row r="590" customFormat="1"/>
    <row r="591" customFormat="1"/>
    <row r="592" customFormat="1"/>
    <row r="593" customFormat="1"/>
    <row r="594" customFormat="1"/>
    <row r="595" customFormat="1"/>
    <row r="596" customFormat="1"/>
    <row r="597" customFormat="1"/>
    <row r="598" customFormat="1"/>
    <row r="599" customFormat="1"/>
    <row r="600" customFormat="1"/>
    <row r="601" customFormat="1"/>
    <row r="602" customFormat="1"/>
    <row r="603" customFormat="1"/>
    <row r="604" customFormat="1"/>
    <row r="605" customFormat="1"/>
    <row r="606" customFormat="1"/>
    <row r="607" customFormat="1"/>
    <row r="608" customFormat="1"/>
    <row r="609" customFormat="1"/>
    <row r="610" customFormat="1"/>
    <row r="611" customFormat="1"/>
    <row r="612" customFormat="1"/>
    <row r="613" customFormat="1"/>
    <row r="614" customFormat="1"/>
    <row r="615" customFormat="1"/>
    <row r="616" customFormat="1"/>
    <row r="617" customFormat="1"/>
    <row r="618" customFormat="1"/>
    <row r="619" customFormat="1"/>
    <row r="620" customFormat="1"/>
    <row r="621" customFormat="1"/>
    <row r="622" customFormat="1"/>
    <row r="623" customFormat="1"/>
    <row r="624" customFormat="1"/>
    <row r="625" customFormat="1"/>
    <row r="626" customFormat="1"/>
    <row r="627" customFormat="1"/>
    <row r="628" customFormat="1"/>
    <row r="629" customFormat="1"/>
    <row r="630" customFormat="1"/>
    <row r="631" customFormat="1"/>
    <row r="632" customFormat="1"/>
    <row r="633" customFormat="1"/>
    <row r="634" customFormat="1"/>
    <row r="635" customFormat="1"/>
    <row r="636" customFormat="1"/>
    <row r="637" customFormat="1"/>
    <row r="638" customFormat="1"/>
    <row r="639" customFormat="1"/>
    <row r="640" customFormat="1"/>
    <row r="641" customFormat="1"/>
    <row r="642" customFormat="1"/>
    <row r="643" customFormat="1"/>
    <row r="644" customFormat="1"/>
    <row r="645" customFormat="1"/>
    <row r="646" customFormat="1"/>
    <row r="647" customFormat="1"/>
    <row r="648" customFormat="1"/>
    <row r="649" customFormat="1"/>
    <row r="650" customFormat="1"/>
    <row r="651" customFormat="1"/>
    <row r="652" customFormat="1"/>
    <row r="653" customFormat="1"/>
    <row r="654" customFormat="1"/>
    <row r="655" customFormat="1"/>
    <row r="656" customFormat="1"/>
    <row r="657" customFormat="1"/>
    <row r="658" customFormat="1"/>
  </sheetData>
  <sheetProtection sheet="1" objects="1" scenarios="1"/>
  <protectedRanges>
    <protectedRange sqref="D12" name="Bereik1"/>
    <protectedRange sqref="A29:A36" name="Bereik2"/>
  </protectedRanges>
  <mergeCells count="1">
    <mergeCell ref="A7:J7"/>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1D05BDB0D933469270D6F9ADA9B023" ma:contentTypeVersion="6" ma:contentTypeDescription="Een nieuw document maken." ma:contentTypeScope="" ma:versionID="40b36af24954c83aeccba2ea6548ec32">
  <xsd:schema xmlns:xsd="http://www.w3.org/2001/XMLSchema" xmlns:xs="http://www.w3.org/2001/XMLSchema" xmlns:p="http://schemas.microsoft.com/office/2006/metadata/properties" xmlns:ns2="d3d1183f-8b43-4600-b9b3-6fda9a6ccfeb" xmlns:ns3="7bc25e4a-cdca-4faf-8037-b2959d035bf4" targetNamespace="http://schemas.microsoft.com/office/2006/metadata/properties" ma:root="true" ma:fieldsID="16220ec61ac0a9858df04c597298a9bc" ns2:_="" ns3:_="">
    <xsd:import namespace="d3d1183f-8b43-4600-b9b3-6fda9a6ccfeb"/>
    <xsd:import namespace="7bc25e4a-cdca-4faf-8037-b2959d035bf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d1183f-8b43-4600-b9b3-6fda9a6ccf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bc25e4a-cdca-4faf-8037-b2959d035bf4"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7bc25e4a-cdca-4faf-8037-b2959d035bf4">
      <UserInfo>
        <DisplayName/>
        <AccountId xsi:nil="true"/>
        <AccountType/>
      </UserInfo>
    </SharedWithUsers>
  </documentManagement>
</p:properties>
</file>

<file path=customXml/itemProps1.xml><?xml version="1.0" encoding="utf-8"?>
<ds:datastoreItem xmlns:ds="http://schemas.openxmlformats.org/officeDocument/2006/customXml" ds:itemID="{E29AB7CE-361B-41BC-A862-91B1A2B3267F}"/>
</file>

<file path=customXml/itemProps2.xml><?xml version="1.0" encoding="utf-8"?>
<ds:datastoreItem xmlns:ds="http://schemas.openxmlformats.org/officeDocument/2006/customXml" ds:itemID="{92D61FDE-2F5C-460D-9C4B-564D57EF0716}"/>
</file>

<file path=customXml/itemProps3.xml><?xml version="1.0" encoding="utf-8"?>
<ds:datastoreItem xmlns:ds="http://schemas.openxmlformats.org/officeDocument/2006/customXml" ds:itemID="{2F5360E8-8D46-47D7-9581-7B8DF8D6BDA6}"/>
</file>

<file path=docProps/app.xml><?xml version="1.0" encoding="utf-8"?>
<Properties xmlns="http://schemas.openxmlformats.org/officeDocument/2006/extended-properties" xmlns:vt="http://schemas.openxmlformats.org/officeDocument/2006/docPropsVTypes">
  <Application>Microsoft Excel Online</Application>
  <Manager/>
  <Company>Het NIC B.V.</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Koning, Esmée</dc:creator>
  <cp:keywords/>
  <dc:description/>
  <cp:lastModifiedBy>Sven Heikens</cp:lastModifiedBy>
  <cp:revision/>
  <dcterms:created xsi:type="dcterms:W3CDTF">2019-05-17T12:08:29Z</dcterms:created>
  <dcterms:modified xsi:type="dcterms:W3CDTF">2024-05-14T07:54:01Z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0x010100AF1D05BDB0D933469270D6F9ADA9B023</vt:lpwstr>
  </property>
  <property fmtid="{D5CDD505-2E9C-101B-9397-08002B2CF9AE}" pid="3" name="Order">
    <vt:r8>300</vt:r8>
  </property>
  <property fmtid="{D5CDD505-2E9C-101B-9397-08002B2CF9AE}" pid="4" name="xd_Signature">
    <vt:bool>false</vt:bool>
  </property>
  <property fmtid="{D5CDD505-2E9C-101B-9397-08002B2CF9AE}" pid="5" name="xd_ProgID">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ies>
</file>