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quon.sharepoint.com/sites/Facilitair/Gedeelde documenten/General/Reststoffen/Aanbestedingsdocumenten/03. Nota van inlichtingen/Aanvullende vragen/"/>
    </mc:Choice>
  </mc:AlternateContent>
  <xr:revisionPtr revIDLastSave="86" documentId="8_{51C2728F-1642-48A8-8289-BA3F13C4FCAA}" xr6:coauthVersionLast="47" xr6:coauthVersionMax="47" xr10:uidLastSave="{EA00A492-575E-491F-91A1-CB0B8AA42BAC}"/>
  <bookViews>
    <workbookView xWindow="-110" yWindow="-110" windowWidth="19420" windowHeight="10420" activeTab="2" xr2:uid="{C13D666C-B46C-46BF-A084-F5FD9C871ACF}"/>
  </bookViews>
  <sheets>
    <sheet name="Prijsblad" sheetId="1" r:id="rId1"/>
    <sheet name="Bedrijfsafval" sheetId="2" r:id="rId2"/>
    <sheet name="Chemisch af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  <c r="D13" i="2"/>
  <c r="J13" i="2"/>
  <c r="G13" i="2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9" i="3"/>
  <c r="I25" i="3" s="1"/>
  <c r="C11" i="1" l="1"/>
  <c r="B11" i="1"/>
  <c r="F11" i="1" l="1"/>
</calcChain>
</file>

<file path=xl/sharedStrings.xml><?xml version="1.0" encoding="utf-8"?>
<sst xmlns="http://schemas.openxmlformats.org/spreadsheetml/2006/main" count="107" uniqueCount="79">
  <si>
    <t>Naam opdrachtgever</t>
  </si>
  <si>
    <t>AQUON</t>
  </si>
  <si>
    <t>Calculatie onderdeel</t>
  </si>
  <si>
    <t>totaal</t>
  </si>
  <si>
    <t>Gebouw/plaats</t>
  </si>
  <si>
    <t>Naam dienstverlener</t>
  </si>
  <si>
    <t>Locatie</t>
  </si>
  <si>
    <t>Regietarieven bedrijfsafval</t>
  </si>
  <si>
    <t>Totaal</t>
  </si>
  <si>
    <t xml:space="preserve">Naam tekenbevoegde: </t>
  </si>
  <si>
    <t xml:space="preserve">Datum: </t>
  </si>
  <si>
    <t>Handtekening tekenbevoegde:</t>
  </si>
  <si>
    <t>Uitgangspunten:</t>
  </si>
  <si>
    <t>2.           De door Dienstverlener ingevulde tarieven zijn all-in tarieven (m.a.w. inclusief reiskosten, administratiekosten, middelen, materialen en andere bijkomende kosten).</t>
  </si>
  <si>
    <t>3.           Alle bedragen zijn exclusief BTW</t>
  </si>
  <si>
    <t>4.           Dienstverlener dient het tabblad rechtsgeldig te ondertekenen.</t>
  </si>
  <si>
    <t>5.           Meer informatie over de in te vullen prijzen is te vinden in het programma van eisen.</t>
  </si>
  <si>
    <t>* NB: het hier opgenomen verwacht aantal ledigingen is indicatief, t.b.v. prijsvergelijk.</t>
  </si>
  <si>
    <t>Regietarieven</t>
  </si>
  <si>
    <t>Papier en karton</t>
  </si>
  <si>
    <t>Restafval</t>
  </si>
  <si>
    <t>Plastic</t>
  </si>
  <si>
    <t>Afvalstroom</t>
  </si>
  <si>
    <t>Huur Centrale opslag Papier per jaar</t>
  </si>
  <si>
    <t>Verwacht aantal* ledigingen per jaar</t>
  </si>
  <si>
    <t>Prijs per lediging (incl. verwerking)</t>
  </si>
  <si>
    <t>Huur centrale opslag restafaval per jaar</t>
  </si>
  <si>
    <t>Huur centrale opslag Plastic per jaar</t>
  </si>
  <si>
    <t>Totaal per jaar</t>
  </si>
  <si>
    <t>* NB: De hier opgenomen hoeveelheden zijn indicatief, doch gebaseerd op cijfers uit het verleden.</t>
  </si>
  <si>
    <t>** NB: De genoemde frequentie is indicatief, t.b.v. prijsvergelijk.</t>
  </si>
  <si>
    <t>Aantal</t>
  </si>
  <si>
    <t xml:space="preserve">Afvalstroomnummer </t>
  </si>
  <si>
    <t>Omschrijving</t>
  </si>
  <si>
    <t>Eenheid</t>
  </si>
  <si>
    <t>Kosten opslag (per jaar)</t>
  </si>
  <si>
    <t xml:space="preserve">Kosten per lediging </t>
  </si>
  <si>
    <t>Frequentie** lediging 
(per jaar)</t>
  </si>
  <si>
    <t>Prijs verwerking (per kg)</t>
  </si>
  <si>
    <t>08D251064013</t>
  </si>
  <si>
    <t>CZV-vloeistof, 20 L jerrycans</t>
  </si>
  <si>
    <t>Kg</t>
  </si>
  <si>
    <t>08D251064021</t>
  </si>
  <si>
    <t>Oliehoudend afval (slib in potten/emmers)</t>
  </si>
  <si>
    <t>08D251064016</t>
  </si>
  <si>
    <t>Oplosmiddelen, 10 L jerrycans</t>
  </si>
  <si>
    <t>08D251064024</t>
  </si>
  <si>
    <t>Risico houdend medisch afval</t>
  </si>
  <si>
    <t>08D25Y02E6E8C</t>
  </si>
  <si>
    <t>Vials met diverse anorganische zuren</t>
  </si>
  <si>
    <t>08D25Y06394F</t>
  </si>
  <si>
    <t>Formaline oplossing &lt; 25 %</t>
  </si>
  <si>
    <t>10417.H.1181C2</t>
  </si>
  <si>
    <t>Kjeldahlvloeistof</t>
  </si>
  <si>
    <t>KG</t>
  </si>
  <si>
    <t>10417.H.1181EK</t>
  </si>
  <si>
    <t>oplosmiddel, hallogeenarm, grootverp.</t>
  </si>
  <si>
    <t>10417.H.1181L4</t>
  </si>
  <si>
    <t>Lab. Chem. Vloeibaar</t>
  </si>
  <si>
    <t>10417.H.1181J5</t>
  </si>
  <si>
    <t>Verontreinigde lege emballage,  kunststof</t>
  </si>
  <si>
    <t>10417.H.1181A1</t>
  </si>
  <si>
    <t>anorganische zuren</t>
  </si>
  <si>
    <t>10417.H.1181C1</t>
  </si>
  <si>
    <t>CZV-vloeistof</t>
  </si>
  <si>
    <t>10417.H.1181HK</t>
  </si>
  <si>
    <t>Hallogeenarme org. Vloeistof (&gt;20 litr v)</t>
  </si>
  <si>
    <t>10417.H.11816F</t>
  </si>
  <si>
    <t>besmet ziekenhuisafval</t>
  </si>
  <si>
    <t>10417.H.1181D5</t>
  </si>
  <si>
    <t>Labaratoriumafval, gemend</t>
  </si>
  <si>
    <t>Gewicht per jaar (kg)</t>
  </si>
  <si>
    <t>Houten</t>
  </si>
  <si>
    <t>Chemisch afval Houten</t>
  </si>
  <si>
    <t>Naam Inschrijver</t>
  </si>
  <si>
    <t>Regietarieven bedrijfsafval Houten</t>
  </si>
  <si>
    <t xml:space="preserve">Inschrijfprijs
</t>
  </si>
  <si>
    <t>Chemisch afval</t>
  </si>
  <si>
    <t>1.           Dienstverlener dient alle blauw gearceerde cellen volledig in te vullen. Het is niet toegestaan om geen tarieven of percentages op te geven dan wel een tarief van € 0,-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</si>
</sst>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?_ ;_ @_ "/>
    <numFmt numFmtId="165" formatCode="_ [$€-2]\ * #,##0.00_ ;_ [$€-2]\ * \-#,##0.00_ ;_ [$€-2]\ * &quot;-&quot;??_ ;_ @_ 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Helvetica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912A84"/>
      <name val="Arial"/>
      <family val="2"/>
    </font>
    <font>
      <b/>
      <sz val="10"/>
      <name val="Arial"/>
      <family val="2"/>
    </font>
    <font>
      <b/>
      <sz val="10"/>
      <color rgb="FF70AD47"/>
      <name val="Arial"/>
      <family val="2"/>
    </font>
    <font>
      <u/>
      <sz val="10"/>
      <color rgb="FFFF0000"/>
      <name val="Arial"/>
      <family val="2"/>
    </font>
    <font>
      <sz val="10"/>
      <name val="Helv"/>
    </font>
    <font>
      <sz val="9"/>
      <name val="Geneva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00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/>
  </cellStyleXfs>
  <cellXfs count="74">
    <xf numFmtId="0" fontId="0" fillId="0" borderId="0" xfId="0"/>
    <xf numFmtId="49" fontId="4" fillId="2" borderId="1" xfId="2" applyNumberFormat="1" applyFont="1" applyFill="1" applyBorder="1"/>
    <xf numFmtId="49" fontId="4" fillId="2" borderId="3" xfId="2" applyNumberFormat="1" applyFont="1" applyFill="1" applyBorder="1"/>
    <xf numFmtId="2" fontId="4" fillId="2" borderId="1" xfId="0" applyNumberFormat="1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vertical="top" wrapText="1"/>
    </xf>
    <xf numFmtId="2" fontId="4" fillId="2" borderId="0" xfId="0" applyNumberFormat="1" applyFont="1" applyFill="1" applyAlignment="1">
      <alignment horizontal="left" vertical="top" wrapText="1"/>
    </xf>
    <xf numFmtId="0" fontId="2" fillId="0" borderId="2" xfId="0" applyFont="1" applyBorder="1"/>
    <xf numFmtId="44" fontId="0" fillId="4" borderId="2" xfId="1" applyFont="1" applyFill="1" applyBorder="1" applyProtection="1"/>
    <xf numFmtId="44" fontId="0" fillId="0" borderId="2" xfId="1" applyFont="1" applyBorder="1" applyProtection="1"/>
    <xf numFmtId="44" fontId="0" fillId="0" borderId="2" xfId="0" applyNumberFormat="1" applyBorder="1"/>
    <xf numFmtId="0" fontId="0" fillId="0" borderId="4" xfId="0" applyBorder="1"/>
    <xf numFmtId="0" fontId="5" fillId="3" borderId="5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5" fillId="0" borderId="0" xfId="0" applyFont="1"/>
    <xf numFmtId="0" fontId="6" fillId="3" borderId="5" xfId="0" applyFont="1" applyFill="1" applyBorder="1" applyProtection="1">
      <protection locked="0"/>
    </xf>
    <xf numFmtId="0" fontId="7" fillId="3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5" fillId="0" borderId="6" xfId="0" applyFont="1" applyBorder="1"/>
    <xf numFmtId="0" fontId="5" fillId="0" borderId="7" xfId="0" applyFont="1" applyBorder="1"/>
    <xf numFmtId="0" fontId="9" fillId="4" borderId="0" xfId="0" applyFont="1" applyFill="1"/>
    <xf numFmtId="0" fontId="5" fillId="4" borderId="0" xfId="0" applyFont="1" applyFill="1"/>
    <xf numFmtId="0" fontId="0" fillId="0" borderId="0" xfId="0" applyProtection="1">
      <protection hidden="1"/>
    </xf>
    <xf numFmtId="49" fontId="4" fillId="2" borderId="1" xfId="2" applyNumberFormat="1" applyFont="1" applyFill="1" applyBorder="1" applyProtection="1">
      <protection hidden="1"/>
    </xf>
    <xf numFmtId="0" fontId="2" fillId="0" borderId="2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9" fontId="4" fillId="2" borderId="3" xfId="2" applyNumberFormat="1" applyFont="1" applyFill="1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14" fontId="0" fillId="0" borderId="0" xfId="0" quotePrefix="1" applyNumberFormat="1" applyAlignment="1" applyProtection="1">
      <alignment horizontal="left"/>
      <protection hidden="1"/>
    </xf>
    <xf numFmtId="2" fontId="4" fillId="2" borderId="8" xfId="0" applyNumberFormat="1" applyFont="1" applyFill="1" applyBorder="1" applyAlignment="1" applyProtection="1">
      <alignment vertical="top" wrapText="1"/>
      <protection hidden="1"/>
    </xf>
    <xf numFmtId="0" fontId="7" fillId="0" borderId="5" xfId="3" applyFont="1" applyBorder="1" applyAlignment="1" applyProtection="1">
      <alignment horizontal="left" vertical="center"/>
      <protection hidden="1"/>
    </xf>
    <xf numFmtId="2" fontId="4" fillId="2" borderId="12" xfId="0" applyNumberFormat="1" applyFont="1" applyFill="1" applyBorder="1" applyAlignment="1" applyProtection="1">
      <alignment vertical="top" wrapText="1"/>
      <protection hidden="1"/>
    </xf>
    <xf numFmtId="2" fontId="4" fillId="2" borderId="13" xfId="0" applyNumberFormat="1" applyFont="1" applyFill="1" applyBorder="1" applyAlignment="1" applyProtection="1">
      <alignment vertical="top" wrapText="1"/>
      <protection hidden="1"/>
    </xf>
    <xf numFmtId="2" fontId="4" fillId="2" borderId="14" xfId="0" applyNumberFormat="1" applyFont="1" applyFill="1" applyBorder="1" applyAlignment="1" applyProtection="1">
      <alignment vertical="top" wrapText="1"/>
      <protection hidden="1"/>
    </xf>
    <xf numFmtId="2" fontId="4" fillId="2" borderId="15" xfId="0" applyNumberFormat="1" applyFont="1" applyFill="1" applyBorder="1" applyAlignment="1" applyProtection="1">
      <alignment vertical="top" wrapText="1"/>
      <protection hidden="1"/>
    </xf>
    <xf numFmtId="49" fontId="5" fillId="0" borderId="16" xfId="2" applyNumberFormat="1" applyFont="1" applyBorder="1" applyProtection="1">
      <protection hidden="1"/>
    </xf>
    <xf numFmtId="164" fontId="12" fillId="3" borderId="17" xfId="4" applyNumberFormat="1" applyFont="1" applyFill="1" applyBorder="1" applyProtection="1">
      <protection locked="0"/>
    </xf>
    <xf numFmtId="1" fontId="12" fillId="4" borderId="16" xfId="4" applyNumberFormat="1" applyFont="1" applyFill="1" applyBorder="1" applyProtection="1">
      <protection hidden="1"/>
    </xf>
    <xf numFmtId="44" fontId="12" fillId="3" borderId="18" xfId="1" applyFont="1" applyFill="1" applyBorder="1" applyProtection="1">
      <protection locked="0"/>
    </xf>
    <xf numFmtId="44" fontId="12" fillId="3" borderId="19" xfId="1" applyFont="1" applyFill="1" applyBorder="1" applyProtection="1">
      <protection locked="0"/>
    </xf>
    <xf numFmtId="1" fontId="12" fillId="4" borderId="2" xfId="4" applyNumberFormat="1" applyFont="1" applyFill="1" applyBorder="1" applyProtection="1">
      <protection hidden="1"/>
    </xf>
    <xf numFmtId="44" fontId="12" fillId="3" borderId="20" xfId="1" applyFont="1" applyFill="1" applyBorder="1" applyProtection="1">
      <protection locked="0"/>
    </xf>
    <xf numFmtId="44" fontId="12" fillId="3" borderId="17" xfId="1" applyFont="1" applyFill="1" applyBorder="1" applyProtection="1">
      <protection locked="0"/>
    </xf>
    <xf numFmtId="44" fontId="12" fillId="3" borderId="21" xfId="1" applyFont="1" applyFill="1" applyBorder="1" applyProtection="1">
      <protection locked="0"/>
    </xf>
    <xf numFmtId="165" fontId="2" fillId="0" borderId="22" xfId="0" applyNumberFormat="1" applyFont="1" applyBorder="1" applyProtection="1">
      <protection hidden="1"/>
    </xf>
    <xf numFmtId="0" fontId="7" fillId="0" borderId="23" xfId="4" applyFont="1" applyBorder="1" applyProtection="1">
      <protection hidden="1"/>
    </xf>
    <xf numFmtId="0" fontId="2" fillId="0" borderId="0" xfId="0" applyFont="1" applyProtection="1">
      <protection hidden="1"/>
    </xf>
    <xf numFmtId="44" fontId="2" fillId="0" borderId="0" xfId="1" applyFont="1" applyBorder="1" applyProtection="1">
      <protection hidden="1"/>
    </xf>
    <xf numFmtId="165" fontId="2" fillId="0" borderId="0" xfId="0" applyNumberFormat="1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2" fontId="4" fillId="2" borderId="1" xfId="0" applyNumberFormat="1" applyFont="1" applyFill="1" applyBorder="1" applyAlignment="1" applyProtection="1">
      <alignment horizontal="center" vertical="top" wrapText="1"/>
      <protection hidden="1"/>
    </xf>
    <xf numFmtId="2" fontId="4" fillId="2" borderId="3" xfId="0" applyNumberFormat="1" applyFont="1" applyFill="1" applyBorder="1" applyAlignment="1" applyProtection="1">
      <alignment horizontal="center" vertical="top" wrapText="1"/>
      <protection hidden="1"/>
    </xf>
    <xf numFmtId="0" fontId="13" fillId="0" borderId="17" xfId="0" applyFont="1" applyBorder="1" applyAlignment="1">
      <alignment horizontal="center"/>
    </xf>
    <xf numFmtId="0" fontId="13" fillId="0" borderId="2" xfId="0" applyFont="1" applyBorder="1" applyAlignment="1" applyProtection="1">
      <alignment horizontal="center"/>
      <protection hidden="1"/>
    </xf>
    <xf numFmtId="44" fontId="0" fillId="3" borderId="2" xfId="1" applyFont="1" applyFill="1" applyBorder="1" applyProtection="1">
      <protection locked="0"/>
    </xf>
    <xf numFmtId="0" fontId="0" fillId="0" borderId="2" xfId="1" applyNumberFormat="1" applyFont="1" applyBorder="1" applyProtection="1">
      <protection hidden="1"/>
    </xf>
    <xf numFmtId="44" fontId="2" fillId="0" borderId="2" xfId="1" applyFont="1" applyBorder="1" applyProtection="1">
      <protection hidden="1"/>
    </xf>
    <xf numFmtId="0" fontId="13" fillId="0" borderId="17" xfId="0" applyFont="1" applyBorder="1" applyAlignment="1" applyProtection="1">
      <alignment horizontal="center"/>
      <protection hidden="1"/>
    </xf>
    <xf numFmtId="49" fontId="5" fillId="0" borderId="2" xfId="2" applyNumberFormat="1" applyFont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left"/>
      <protection hidden="1"/>
    </xf>
    <xf numFmtId="2" fontId="4" fillId="2" borderId="24" xfId="0" applyNumberFormat="1" applyFont="1" applyFill="1" applyBorder="1" applyAlignment="1" applyProtection="1">
      <alignment vertical="top" wrapText="1"/>
      <protection hidden="1"/>
    </xf>
    <xf numFmtId="2" fontId="4" fillId="2" borderId="23" xfId="0" applyNumberFormat="1" applyFont="1" applyFill="1" applyBorder="1" applyAlignment="1" applyProtection="1">
      <alignment vertical="top" wrapText="1"/>
      <protection hidden="1"/>
    </xf>
    <xf numFmtId="0" fontId="14" fillId="0" borderId="23" xfId="0" applyFont="1" applyBorder="1" applyAlignment="1" applyProtection="1">
      <alignment horizontal="center"/>
      <protection hidden="1"/>
    </xf>
    <xf numFmtId="44" fontId="2" fillId="0" borderId="23" xfId="0" applyNumberFormat="1" applyFont="1" applyBorder="1"/>
    <xf numFmtId="0" fontId="2" fillId="0" borderId="0" xfId="0" applyFont="1"/>
    <xf numFmtId="44" fontId="2" fillId="0" borderId="0" xfId="0" applyNumberFormat="1" applyFont="1"/>
    <xf numFmtId="0" fontId="0" fillId="0" borderId="0" xfId="0" quotePrefix="1"/>
    <xf numFmtId="49" fontId="4" fillId="0" borderId="0" xfId="2" applyNumberFormat="1" applyFont="1"/>
    <xf numFmtId="0" fontId="2" fillId="0" borderId="2" xfId="0" applyFont="1" applyBorder="1" applyAlignment="1">
      <alignment horizontal="left"/>
    </xf>
    <xf numFmtId="0" fontId="0" fillId="3" borderId="2" xfId="0" applyFill="1" applyBorder="1" applyAlignment="1" applyProtection="1">
      <alignment horizontal="left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hidden="1"/>
    </xf>
    <xf numFmtId="2" fontId="4" fillId="2" borderId="10" xfId="0" applyNumberFormat="1" applyFont="1" applyFill="1" applyBorder="1" applyAlignment="1" applyProtection="1">
      <alignment horizontal="center" vertical="top" wrapText="1"/>
      <protection hidden="1"/>
    </xf>
    <xf numFmtId="2" fontId="4" fillId="2" borderId="11" xfId="0" applyNumberFormat="1" applyFont="1" applyFill="1" applyBorder="1" applyAlignment="1" applyProtection="1">
      <alignment horizontal="center" vertical="top" wrapText="1"/>
      <protection hidden="1"/>
    </xf>
    <xf numFmtId="2" fontId="4" fillId="2" borderId="6" xfId="0" applyNumberFormat="1" applyFont="1" applyFill="1" applyBorder="1" applyAlignment="1" applyProtection="1">
      <alignment horizontal="center" vertical="top" wrapText="1"/>
      <protection hidden="1"/>
    </xf>
    <xf numFmtId="2" fontId="4" fillId="2" borderId="7" xfId="0" applyNumberFormat="1" applyFont="1" applyFill="1" applyBorder="1" applyAlignment="1" applyProtection="1">
      <alignment horizontal="center" vertical="top" wrapText="1"/>
      <protection hidden="1"/>
    </xf>
  </cellXfs>
  <cellStyles count="5">
    <cellStyle name="Normal_ KLM-CTR(STA)-Recap.xls" xfId="3" xr:uid="{827DFC14-5DC5-4131-8356-5A348A4D49B5}"/>
    <cellStyle name="Normal_AFRPPRIJS.xls" xfId="4" xr:uid="{41E0F68F-C2B1-4277-9BBD-511022B0B03E}"/>
    <cellStyle name="Normal_CALCULATIEBLAD.XLS 2" xfId="2" xr:uid="{B2795A78-40FE-40CD-A73A-C645939924D8}"/>
    <cellStyle name="Standaard" xfId="0" builtinId="0"/>
    <cellStyle name="Valuta" xfId="1" builtinId="4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B096-A0B2-449E-8AA8-974532EDD747}">
  <dimension ref="A3:G34"/>
  <sheetViews>
    <sheetView zoomScale="70" zoomScaleNormal="70" workbookViewId="0">
      <selection activeCell="J20" sqref="J20"/>
    </sheetView>
  </sheetViews>
  <sheetFormatPr defaultRowHeight="14.5"/>
  <cols>
    <col min="1" max="1" width="27.36328125" customWidth="1"/>
    <col min="2" max="2" width="42" customWidth="1"/>
    <col min="3" max="3" width="18.6328125" bestFit="1" customWidth="1"/>
    <col min="4" max="4" width="20" bestFit="1" customWidth="1"/>
    <col min="5" max="5" width="2.36328125" customWidth="1"/>
    <col min="6" max="6" width="57.90625" bestFit="1" customWidth="1"/>
  </cols>
  <sheetData>
    <row r="3" spans="1:6">
      <c r="A3" s="1" t="s">
        <v>0</v>
      </c>
      <c r="B3" s="67" t="s">
        <v>1</v>
      </c>
      <c r="C3" s="67"/>
      <c r="D3" s="67"/>
    </row>
    <row r="4" spans="1:6">
      <c r="A4" s="2" t="s">
        <v>2</v>
      </c>
      <c r="B4" s="67" t="s">
        <v>3</v>
      </c>
      <c r="C4" s="67"/>
      <c r="D4" s="67"/>
    </row>
    <row r="5" spans="1:6">
      <c r="A5" s="2" t="s">
        <v>4</v>
      </c>
      <c r="B5" s="67" t="s">
        <v>72</v>
      </c>
      <c r="C5" s="67"/>
      <c r="D5" s="67"/>
    </row>
    <row r="6" spans="1:6">
      <c r="A6" s="2" t="s">
        <v>5</v>
      </c>
      <c r="B6" s="68"/>
      <c r="C6" s="68"/>
      <c r="D6" s="68"/>
    </row>
    <row r="10" spans="1:6" ht="26">
      <c r="A10" s="3" t="s">
        <v>6</v>
      </c>
      <c r="B10" s="3" t="s">
        <v>7</v>
      </c>
      <c r="C10" s="4" t="s">
        <v>77</v>
      </c>
      <c r="F10" s="5" t="s">
        <v>76</v>
      </c>
    </row>
    <row r="11" spans="1:6">
      <c r="A11" s="6" t="s">
        <v>72</v>
      </c>
      <c r="B11" s="7">
        <f>Bedrijfsafval!K11</f>
        <v>0</v>
      </c>
      <c r="C11" s="8">
        <f>'Chemisch afval'!I25</f>
        <v>0</v>
      </c>
      <c r="F11" s="9">
        <f>SUM(B11,C11)</f>
        <v>0</v>
      </c>
    </row>
    <row r="12" spans="1:6">
      <c r="F12" s="10"/>
    </row>
    <row r="13" spans="1:6">
      <c r="A13" s="63"/>
      <c r="B13" s="64"/>
      <c r="C13" s="64"/>
      <c r="E13" s="63"/>
      <c r="F13" s="64"/>
    </row>
    <row r="14" spans="1:6">
      <c r="F14" s="65"/>
    </row>
    <row r="17" spans="1:7">
      <c r="A17" s="11"/>
      <c r="B17" s="12"/>
      <c r="C17" s="12"/>
      <c r="D17" s="12"/>
      <c r="E17" s="13"/>
      <c r="G17" s="13"/>
    </row>
    <row r="18" spans="1:7">
      <c r="A18" s="14" t="s">
        <v>9</v>
      </c>
      <c r="B18" s="15"/>
      <c r="C18" s="16" t="s">
        <v>10</v>
      </c>
      <c r="D18" s="12"/>
      <c r="E18" s="13"/>
      <c r="G18" s="13"/>
    </row>
    <row r="19" spans="1:7">
      <c r="A19" s="11"/>
      <c r="B19" s="12"/>
      <c r="C19" s="12"/>
      <c r="D19" s="12"/>
      <c r="E19" s="13"/>
      <c r="G19" s="13"/>
    </row>
    <row r="20" spans="1:7">
      <c r="A20" s="11"/>
      <c r="B20" s="12"/>
      <c r="C20" s="12"/>
      <c r="D20" s="12"/>
      <c r="E20" s="13"/>
      <c r="F20" s="13"/>
      <c r="G20" s="13"/>
    </row>
    <row r="21" spans="1:7">
      <c r="A21" s="14" t="s">
        <v>11</v>
      </c>
      <c r="B21" s="12"/>
      <c r="C21" s="12"/>
      <c r="D21" s="12"/>
      <c r="E21" s="13"/>
      <c r="F21" s="13"/>
      <c r="G21" s="13"/>
    </row>
    <row r="22" spans="1:7">
      <c r="A22" s="11"/>
      <c r="B22" s="12"/>
      <c r="C22" s="12"/>
      <c r="D22" s="12"/>
      <c r="E22" s="13"/>
      <c r="F22" s="13"/>
      <c r="G22" s="13"/>
    </row>
    <row r="23" spans="1:7">
      <c r="A23" s="11"/>
      <c r="B23" s="12"/>
      <c r="C23" s="12"/>
      <c r="D23" s="12"/>
      <c r="E23" s="13"/>
      <c r="F23" s="13"/>
      <c r="G23" s="13"/>
    </row>
    <row r="24" spans="1:7">
      <c r="A24" s="11"/>
      <c r="B24" s="12"/>
      <c r="C24" s="12"/>
      <c r="D24" s="12"/>
      <c r="E24" s="13"/>
      <c r="F24" s="13"/>
      <c r="G24" s="13"/>
    </row>
    <row r="25" spans="1:7">
      <c r="A25" s="17"/>
      <c r="B25" s="18"/>
      <c r="C25" s="18"/>
      <c r="D25" s="18"/>
      <c r="E25" s="18"/>
      <c r="F25" s="18"/>
      <c r="G25" s="18"/>
    </row>
    <row r="26" spans="1:7">
      <c r="A26" s="13"/>
      <c r="B26" s="13"/>
      <c r="C26" s="13"/>
      <c r="D26" s="13"/>
      <c r="E26" s="13"/>
      <c r="F26" s="13"/>
      <c r="G26" s="13"/>
    </row>
    <row r="27" spans="1:7">
      <c r="A27" s="19" t="s">
        <v>12</v>
      </c>
      <c r="B27" s="13"/>
      <c r="C27" s="13"/>
      <c r="D27" s="13"/>
      <c r="E27" s="13"/>
      <c r="F27" s="13"/>
      <c r="G27" s="13"/>
    </row>
    <row r="28" spans="1:7">
      <c r="A28" s="20" t="s">
        <v>78</v>
      </c>
      <c r="B28" s="13"/>
      <c r="C28" s="13"/>
      <c r="D28" s="13"/>
      <c r="E28" s="13"/>
      <c r="F28" s="13"/>
      <c r="G28" s="13"/>
    </row>
    <row r="29" spans="1:7">
      <c r="A29" s="20" t="s">
        <v>13</v>
      </c>
      <c r="B29" s="13"/>
      <c r="C29" s="13"/>
      <c r="D29" s="13"/>
      <c r="E29" s="13"/>
      <c r="F29" s="13"/>
      <c r="G29" s="13"/>
    </row>
    <row r="30" spans="1:7">
      <c r="A30" s="20" t="s">
        <v>14</v>
      </c>
      <c r="B30" s="13"/>
      <c r="C30" s="13"/>
      <c r="D30" s="13"/>
      <c r="E30" s="13"/>
      <c r="F30" s="13"/>
      <c r="G30" s="13"/>
    </row>
    <row r="31" spans="1:7">
      <c r="A31" s="20" t="s">
        <v>15</v>
      </c>
      <c r="B31" s="13"/>
      <c r="C31" s="13"/>
      <c r="D31" s="13"/>
      <c r="E31" s="13"/>
      <c r="F31" s="13"/>
      <c r="G31" s="13"/>
    </row>
    <row r="32" spans="1:7">
      <c r="A32" s="20" t="s">
        <v>16</v>
      </c>
      <c r="B32" s="13"/>
      <c r="C32" s="13"/>
      <c r="D32" s="13"/>
      <c r="E32" s="13"/>
      <c r="F32" s="13"/>
      <c r="G32" s="13"/>
    </row>
    <row r="33" spans="1:7">
      <c r="A33" s="13"/>
      <c r="B33" s="13"/>
      <c r="C33" s="13"/>
      <c r="D33" s="13"/>
      <c r="E33" s="13"/>
      <c r="F33" s="13"/>
      <c r="G33" s="13"/>
    </row>
    <row r="34" spans="1:7">
      <c r="A34" s="13"/>
      <c r="B34" s="13"/>
      <c r="C34" s="13"/>
      <c r="D34" s="13"/>
      <c r="E34" s="13"/>
      <c r="F34" s="13"/>
      <c r="G34" s="13"/>
    </row>
  </sheetData>
  <mergeCells count="4">
    <mergeCell ref="B3:D3"/>
    <mergeCell ref="B4:D4"/>
    <mergeCell ref="B5:D5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2472-C10A-482D-AFDD-AE8637864BBE}">
  <dimension ref="A1:K14"/>
  <sheetViews>
    <sheetView zoomScale="110" zoomScaleNormal="110" workbookViewId="0">
      <selection activeCell="I24" sqref="I24"/>
    </sheetView>
  </sheetViews>
  <sheetFormatPr defaultRowHeight="14.5"/>
  <cols>
    <col min="1" max="1" width="34.453125" customWidth="1"/>
    <col min="2" max="2" width="36.453125" bestFit="1" customWidth="1"/>
    <col min="3" max="3" width="18.6328125" bestFit="1" customWidth="1"/>
    <col min="4" max="4" width="18.453125" customWidth="1"/>
    <col min="5" max="5" width="20.54296875" customWidth="1"/>
    <col min="6" max="6" width="18.6328125" bestFit="1" customWidth="1"/>
    <col min="7" max="8" width="20.54296875" customWidth="1"/>
    <col min="9" max="9" width="18.6328125" bestFit="1" customWidth="1"/>
    <col min="10" max="10" width="20.54296875" customWidth="1"/>
    <col min="11" max="11" width="23.54296875" customWidth="1"/>
  </cols>
  <sheetData>
    <row r="1" spans="1:1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>
      <c r="A3" s="22" t="s">
        <v>0</v>
      </c>
      <c r="B3" s="23" t="s">
        <v>1</v>
      </c>
      <c r="C3" s="24"/>
      <c r="D3" s="27" t="s">
        <v>17</v>
      </c>
      <c r="E3" s="21"/>
      <c r="F3" s="21"/>
      <c r="G3" s="21"/>
      <c r="H3" s="21"/>
      <c r="I3" s="21"/>
      <c r="J3" s="21"/>
      <c r="K3" s="21"/>
    </row>
    <row r="4" spans="1:11">
      <c r="A4" s="25" t="s">
        <v>2</v>
      </c>
      <c r="B4" s="23" t="s">
        <v>75</v>
      </c>
      <c r="C4" s="24"/>
      <c r="D4" s="24"/>
      <c r="E4" s="21"/>
      <c r="F4" s="21"/>
      <c r="G4" s="21"/>
      <c r="H4" s="21"/>
      <c r="I4" s="21"/>
      <c r="J4" s="21"/>
      <c r="K4" s="21"/>
    </row>
    <row r="5" spans="1:11">
      <c r="A5" s="25" t="s">
        <v>74</v>
      </c>
      <c r="B5" s="58"/>
      <c r="C5" s="26"/>
      <c r="D5" s="26"/>
      <c r="E5" s="21"/>
      <c r="F5" s="21"/>
      <c r="G5" s="21"/>
      <c r="H5" s="21"/>
      <c r="I5" s="21"/>
      <c r="J5" s="21"/>
      <c r="K5" s="21"/>
    </row>
    <row r="6" spans="1:1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5" thickBot="1">
      <c r="A8" s="28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5" thickBot="1">
      <c r="A9" s="29"/>
      <c r="B9" s="69" t="s">
        <v>19</v>
      </c>
      <c r="C9" s="70"/>
      <c r="D9" s="71"/>
      <c r="E9" s="69" t="s">
        <v>20</v>
      </c>
      <c r="F9" s="70"/>
      <c r="G9" s="71"/>
      <c r="H9" s="69" t="s">
        <v>21</v>
      </c>
      <c r="I9" s="70"/>
      <c r="J9" s="70"/>
      <c r="K9" s="60"/>
    </row>
    <row r="10" spans="1:11" ht="26">
      <c r="A10" s="28" t="s">
        <v>22</v>
      </c>
      <c r="B10" s="30" t="s">
        <v>23</v>
      </c>
      <c r="C10" s="31" t="s">
        <v>24</v>
      </c>
      <c r="D10" s="32" t="s">
        <v>25</v>
      </c>
      <c r="E10" s="33" t="s">
        <v>26</v>
      </c>
      <c r="F10" s="31" t="s">
        <v>24</v>
      </c>
      <c r="G10" s="32" t="s">
        <v>25</v>
      </c>
      <c r="H10" s="30" t="s">
        <v>27</v>
      </c>
      <c r="I10" s="31" t="s">
        <v>24</v>
      </c>
      <c r="J10" s="32" t="s">
        <v>25</v>
      </c>
      <c r="K10" s="59" t="s">
        <v>28</v>
      </c>
    </row>
    <row r="11" spans="1:11">
      <c r="A11" s="34" t="s">
        <v>72</v>
      </c>
      <c r="B11" s="35"/>
      <c r="C11" s="36">
        <v>52</v>
      </c>
      <c r="D11" s="37"/>
      <c r="E11" s="38"/>
      <c r="F11" s="39">
        <v>52</v>
      </c>
      <c r="G11" s="40"/>
      <c r="H11" s="41"/>
      <c r="I11" s="39">
        <v>52</v>
      </c>
      <c r="J11" s="42"/>
      <c r="K11" s="43">
        <f>SUM(D13,G13,J13)</f>
        <v>0</v>
      </c>
    </row>
    <row r="12" spans="1:11" ht="15" thickBo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5" thickBot="1">
      <c r="A13" s="44" t="s">
        <v>8</v>
      </c>
      <c r="B13" s="45"/>
      <c r="C13" s="46"/>
      <c r="D13" s="55">
        <f>SUM(C11*D11)+B11</f>
        <v>0</v>
      </c>
      <c r="E13" s="46"/>
      <c r="F13" s="46"/>
      <c r="G13" s="55">
        <f t="shared" ref="G13" si="0">SUM(F11*G11)+E11</f>
        <v>0</v>
      </c>
      <c r="H13" s="46"/>
      <c r="I13" s="46"/>
      <c r="J13" s="55">
        <f>SUM(I11*J11)+H11</f>
        <v>0</v>
      </c>
      <c r="K13" s="47"/>
    </row>
    <row r="14" spans="1:1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</sheetData>
  <mergeCells count="3">
    <mergeCell ref="B9:D9"/>
    <mergeCell ref="E9:G9"/>
    <mergeCell ref="H9:J9"/>
  </mergeCells>
  <conditionalFormatting sqref="B11:J11">
    <cfRule type="cellIs" dxfId="0" priority="1" stopIfTrue="1" operator="equal">
      <formula>"nvt"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C62A-36A3-4A2E-90BD-13A24EAF6285}">
  <dimension ref="A1:I29"/>
  <sheetViews>
    <sheetView tabSelected="1" topLeftCell="A7" zoomScale="90" zoomScaleNormal="90" workbookViewId="0">
      <selection activeCell="B25" sqref="B25"/>
    </sheetView>
  </sheetViews>
  <sheetFormatPr defaultRowHeight="14.5"/>
  <cols>
    <col min="1" max="1" width="39.453125" bestFit="1" customWidth="1"/>
    <col min="2" max="2" width="35" bestFit="1" customWidth="1"/>
    <col min="3" max="3" width="9.54296875" customWidth="1"/>
    <col min="4" max="4" width="14.453125" customWidth="1"/>
    <col min="5" max="5" width="21.54296875" customWidth="1"/>
    <col min="6" max="6" width="19.90625" customWidth="1"/>
    <col min="7" max="7" width="26.453125" customWidth="1"/>
    <col min="8" max="9" width="27.36328125" customWidth="1"/>
  </cols>
  <sheetData>
    <row r="1" spans="1:9">
      <c r="B1" s="21"/>
      <c r="C1" s="21"/>
      <c r="D1" s="21"/>
      <c r="E1" s="21"/>
      <c r="F1" s="21"/>
      <c r="G1" s="21"/>
      <c r="H1" s="21"/>
      <c r="I1" s="21"/>
    </row>
    <row r="2" spans="1:9">
      <c r="B2" s="21"/>
      <c r="C2" s="21"/>
      <c r="D2" s="21"/>
      <c r="E2" s="21"/>
      <c r="F2" s="21"/>
      <c r="G2" s="21"/>
      <c r="H2" s="21"/>
      <c r="I2" s="21"/>
    </row>
    <row r="3" spans="1:9">
      <c r="A3" s="1" t="s">
        <v>0</v>
      </c>
      <c r="B3" s="23" t="s">
        <v>1</v>
      </c>
      <c r="C3" s="21"/>
      <c r="D3" s="21" t="s">
        <v>29</v>
      </c>
      <c r="E3" s="21"/>
      <c r="F3" s="21"/>
      <c r="G3" s="21"/>
      <c r="H3" s="21"/>
      <c r="I3" s="21"/>
    </row>
    <row r="4" spans="1:9">
      <c r="A4" s="2" t="s">
        <v>2</v>
      </c>
      <c r="B4" s="23" t="s">
        <v>73</v>
      </c>
      <c r="C4" s="21"/>
      <c r="D4" s="21" t="s">
        <v>30</v>
      </c>
      <c r="E4" s="21"/>
      <c r="F4" s="21"/>
      <c r="G4" s="21"/>
      <c r="H4" s="21"/>
      <c r="I4" s="21"/>
    </row>
    <row r="5" spans="1:9">
      <c r="A5" s="2" t="s">
        <v>74</v>
      </c>
      <c r="B5" s="58"/>
      <c r="C5" s="21"/>
      <c r="D5" s="21"/>
      <c r="E5" s="21"/>
      <c r="F5" s="21"/>
      <c r="G5" s="21"/>
      <c r="H5" s="21"/>
      <c r="I5" s="21"/>
    </row>
    <row r="6" spans="1:9">
      <c r="B6" s="21"/>
      <c r="C6" s="21"/>
      <c r="D6" s="21"/>
      <c r="E6" s="21"/>
      <c r="F6" s="21"/>
      <c r="G6" s="21"/>
      <c r="H6" s="21"/>
      <c r="I6" s="21"/>
    </row>
    <row r="7" spans="1:9">
      <c r="B7" s="48"/>
      <c r="C7" s="72" t="s">
        <v>31</v>
      </c>
      <c r="D7" s="73"/>
      <c r="E7" s="21"/>
      <c r="F7" s="21"/>
      <c r="G7" s="21"/>
      <c r="H7" s="21"/>
      <c r="I7" s="21"/>
    </row>
    <row r="8" spans="1:9" ht="26">
      <c r="A8" s="3" t="s">
        <v>32</v>
      </c>
      <c r="B8" s="49" t="s">
        <v>33</v>
      </c>
      <c r="C8" s="49" t="s">
        <v>34</v>
      </c>
      <c r="D8" s="49" t="s">
        <v>71</v>
      </c>
      <c r="E8" s="49" t="s">
        <v>35</v>
      </c>
      <c r="F8" s="50" t="s">
        <v>36</v>
      </c>
      <c r="G8" s="50" t="s">
        <v>37</v>
      </c>
      <c r="H8" s="50" t="s">
        <v>38</v>
      </c>
      <c r="I8" s="50" t="s">
        <v>3</v>
      </c>
    </row>
    <row r="9" spans="1:9">
      <c r="A9" s="51" t="s">
        <v>39</v>
      </c>
      <c r="B9" s="52" t="s">
        <v>40</v>
      </c>
      <c r="C9" s="52" t="s">
        <v>41</v>
      </c>
      <c r="D9" s="52">
        <v>2456</v>
      </c>
      <c r="E9" s="53"/>
      <c r="F9" s="53"/>
      <c r="G9" s="54">
        <v>12</v>
      </c>
      <c r="H9" s="53"/>
      <c r="I9" s="55">
        <f>SUM(F9*G9)+(D9*H9)+E9</f>
        <v>0</v>
      </c>
    </row>
    <row r="10" spans="1:9">
      <c r="A10" s="51" t="s">
        <v>42</v>
      </c>
      <c r="B10" s="52" t="s">
        <v>43</v>
      </c>
      <c r="C10" s="52" t="s">
        <v>41</v>
      </c>
      <c r="D10" s="52">
        <v>25695</v>
      </c>
      <c r="E10" s="53"/>
      <c r="F10" s="53"/>
      <c r="G10" s="54">
        <v>12</v>
      </c>
      <c r="H10" s="53"/>
      <c r="I10" s="55">
        <f t="shared" ref="I10:I23" si="0">SUM(F10*G10)+(D10*H10)+E10</f>
        <v>0</v>
      </c>
    </row>
    <row r="11" spans="1:9">
      <c r="A11" s="51" t="s">
        <v>44</v>
      </c>
      <c r="B11" s="52" t="s">
        <v>45</v>
      </c>
      <c r="C11" s="52" t="s">
        <v>41</v>
      </c>
      <c r="D11" s="52">
        <v>6985</v>
      </c>
      <c r="E11" s="53"/>
      <c r="F11" s="53"/>
      <c r="G11" s="54">
        <v>24</v>
      </c>
      <c r="H11" s="53"/>
      <c r="I11" s="55">
        <f t="shared" si="0"/>
        <v>0</v>
      </c>
    </row>
    <row r="12" spans="1:9">
      <c r="A12" s="51" t="s">
        <v>46</v>
      </c>
      <c r="B12" s="52" t="s">
        <v>47</v>
      </c>
      <c r="C12" s="52" t="s">
        <v>41</v>
      </c>
      <c r="D12" s="52">
        <v>272</v>
      </c>
      <c r="E12" s="53"/>
      <c r="F12" s="53"/>
      <c r="G12" s="54">
        <v>12</v>
      </c>
      <c r="H12" s="53"/>
      <c r="I12" s="55">
        <f t="shared" si="0"/>
        <v>0</v>
      </c>
    </row>
    <row r="13" spans="1:9">
      <c r="A13" s="51" t="s">
        <v>48</v>
      </c>
      <c r="B13" s="52" t="s">
        <v>49</v>
      </c>
      <c r="C13" s="52" t="s">
        <v>41</v>
      </c>
      <c r="D13" s="52">
        <v>314</v>
      </c>
      <c r="E13" s="53"/>
      <c r="F13" s="53"/>
      <c r="G13" s="54">
        <v>12</v>
      </c>
      <c r="H13" s="53"/>
      <c r="I13" s="55">
        <f t="shared" si="0"/>
        <v>0</v>
      </c>
    </row>
    <row r="14" spans="1:9">
      <c r="A14" s="51" t="s">
        <v>50</v>
      </c>
      <c r="B14" s="52" t="s">
        <v>51</v>
      </c>
      <c r="C14" s="52" t="s">
        <v>41</v>
      </c>
      <c r="D14" s="52">
        <v>248</v>
      </c>
      <c r="E14" s="53"/>
      <c r="F14" s="53"/>
      <c r="G14" s="54">
        <v>12</v>
      </c>
      <c r="H14" s="53"/>
      <c r="I14" s="55">
        <f t="shared" si="0"/>
        <v>0</v>
      </c>
    </row>
    <row r="15" spans="1:9">
      <c r="A15" s="56" t="s">
        <v>52</v>
      </c>
      <c r="B15" s="52" t="s">
        <v>53</v>
      </c>
      <c r="C15" s="52" t="s">
        <v>54</v>
      </c>
      <c r="D15" s="52">
        <v>3720</v>
      </c>
      <c r="E15" s="53"/>
      <c r="F15" s="53"/>
      <c r="G15" s="54">
        <v>12</v>
      </c>
      <c r="H15" s="53"/>
      <c r="I15" s="55">
        <f t="shared" si="0"/>
        <v>0</v>
      </c>
    </row>
    <row r="16" spans="1:9">
      <c r="A16" s="56" t="s">
        <v>55</v>
      </c>
      <c r="B16" s="52" t="s">
        <v>56</v>
      </c>
      <c r="C16" s="52" t="s">
        <v>54</v>
      </c>
      <c r="D16" s="52">
        <v>143</v>
      </c>
      <c r="E16" s="53"/>
      <c r="F16" s="53"/>
      <c r="G16" s="54">
        <v>12</v>
      </c>
      <c r="H16" s="53"/>
      <c r="I16" s="55">
        <f t="shared" si="0"/>
        <v>0</v>
      </c>
    </row>
    <row r="17" spans="1:9">
      <c r="A17" s="56" t="s">
        <v>57</v>
      </c>
      <c r="B17" s="52" t="s">
        <v>58</v>
      </c>
      <c r="C17" s="52" t="s">
        <v>54</v>
      </c>
      <c r="D17" s="52">
        <v>56</v>
      </c>
      <c r="E17" s="53"/>
      <c r="F17" s="53"/>
      <c r="G17" s="54">
        <v>24</v>
      </c>
      <c r="H17" s="53"/>
      <c r="I17" s="55">
        <f t="shared" si="0"/>
        <v>0</v>
      </c>
    </row>
    <row r="18" spans="1:9">
      <c r="A18" s="56" t="s">
        <v>59</v>
      </c>
      <c r="B18" s="52" t="s">
        <v>60</v>
      </c>
      <c r="C18" s="52" t="s">
        <v>54</v>
      </c>
      <c r="D18" s="52">
        <v>8379</v>
      </c>
      <c r="E18" s="53"/>
      <c r="F18" s="53"/>
      <c r="G18" s="54">
        <v>12</v>
      </c>
      <c r="H18" s="53"/>
      <c r="I18" s="55">
        <f t="shared" si="0"/>
        <v>0</v>
      </c>
    </row>
    <row r="19" spans="1:9">
      <c r="A19" s="56" t="s">
        <v>61</v>
      </c>
      <c r="B19" s="52" t="s">
        <v>62</v>
      </c>
      <c r="C19" s="52" t="s">
        <v>54</v>
      </c>
      <c r="D19" s="52">
        <v>6910</v>
      </c>
      <c r="E19" s="53"/>
      <c r="F19" s="53"/>
      <c r="G19" s="54">
        <v>12</v>
      </c>
      <c r="H19" s="53"/>
      <c r="I19" s="55">
        <f t="shared" si="0"/>
        <v>0</v>
      </c>
    </row>
    <row r="20" spans="1:9">
      <c r="A20" s="56" t="s">
        <v>63</v>
      </c>
      <c r="B20" s="52" t="s">
        <v>64</v>
      </c>
      <c r="C20" s="52" t="s">
        <v>54</v>
      </c>
      <c r="D20" s="52">
        <v>2398</v>
      </c>
      <c r="E20" s="53"/>
      <c r="F20" s="53"/>
      <c r="G20" s="54">
        <v>12</v>
      </c>
      <c r="H20" s="53"/>
      <c r="I20" s="55">
        <f t="shared" si="0"/>
        <v>0</v>
      </c>
    </row>
    <row r="21" spans="1:9">
      <c r="A21" s="56" t="s">
        <v>65</v>
      </c>
      <c r="B21" s="52" t="s">
        <v>66</v>
      </c>
      <c r="C21" s="52" t="s">
        <v>54</v>
      </c>
      <c r="D21" s="57">
        <v>65</v>
      </c>
      <c r="E21" s="53"/>
      <c r="F21" s="53"/>
      <c r="G21" s="54">
        <v>12</v>
      </c>
      <c r="H21" s="53"/>
      <c r="I21" s="55">
        <f t="shared" si="0"/>
        <v>0</v>
      </c>
    </row>
    <row r="22" spans="1:9">
      <c r="A22" s="56" t="s">
        <v>67</v>
      </c>
      <c r="B22" s="52" t="s">
        <v>68</v>
      </c>
      <c r="C22" s="52" t="s">
        <v>54</v>
      </c>
      <c r="D22" s="57">
        <v>547</v>
      </c>
      <c r="E22" s="53"/>
      <c r="F22" s="53"/>
      <c r="G22" s="54">
        <v>12</v>
      </c>
      <c r="H22" s="53"/>
      <c r="I22" s="55">
        <f t="shared" si="0"/>
        <v>0</v>
      </c>
    </row>
    <row r="23" spans="1:9">
      <c r="A23" s="56" t="s">
        <v>69</v>
      </c>
      <c r="B23" s="52" t="s">
        <v>70</v>
      </c>
      <c r="C23" s="52" t="s">
        <v>54</v>
      </c>
      <c r="D23" s="57">
        <v>47</v>
      </c>
      <c r="E23" s="53"/>
      <c r="F23" s="53"/>
      <c r="G23" s="54">
        <v>24</v>
      </c>
      <c r="H23" s="53"/>
      <c r="I23" s="55">
        <f t="shared" si="0"/>
        <v>0</v>
      </c>
    </row>
    <row r="24" spans="1:9" ht="15" thickBot="1"/>
    <row r="25" spans="1:9" ht="15" thickBot="1">
      <c r="A25" s="61" t="s">
        <v>8</v>
      </c>
      <c r="I25" s="62">
        <f>SUM(I9:I23)</f>
        <v>0</v>
      </c>
    </row>
    <row r="27" spans="1:9">
      <c r="B27" s="66"/>
      <c r="C27" s="24"/>
    </row>
    <row r="28" spans="1:9">
      <c r="B28" s="66"/>
      <c r="C28" s="24"/>
    </row>
    <row r="29" spans="1:9">
      <c r="B29" s="66"/>
      <c r="C29" s="26"/>
    </row>
  </sheetData>
  <mergeCells count="1">
    <mergeCell ref="C7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2AC0B7E24F54484B6A8FED8C54B8D" ma:contentTypeVersion="14" ma:contentTypeDescription="Een nieuw document maken." ma:contentTypeScope="" ma:versionID="993a58a638f2f68d088d67ad9bb0ed41">
  <xsd:schema xmlns:xsd="http://www.w3.org/2001/XMLSchema" xmlns:xs="http://www.w3.org/2001/XMLSchema" xmlns:p="http://schemas.microsoft.com/office/2006/metadata/properties" xmlns:ns2="621a48fa-2fa6-4057-adee-867c8f8602ed" xmlns:ns3="a2bcf2e8-b247-4d12-85f7-5ef81ad3fd32" targetNamespace="http://schemas.microsoft.com/office/2006/metadata/properties" ma:root="true" ma:fieldsID="8a7ed3575c8a0e2a4b784bde8826b158" ns2:_="" ns3:_="">
    <xsd:import namespace="621a48fa-2fa6-4057-adee-867c8f8602ed"/>
    <xsd:import namespace="a2bcf2e8-b247-4d12-85f7-5ef81ad3f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48fa-2fa6-4057-adee-867c8f860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cf2e8-b247-4d12-85f7-5ef81ad3f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664b93b-8d5e-4647-8924-5d4a6d447870}" ma:internalName="TaxCatchAll" ma:showField="CatchAllData" ma:web="a2bcf2e8-b247-4d12-85f7-5ef81ad3f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bcf2e8-b247-4d12-85f7-5ef81ad3fd32" xsi:nil="true"/>
    <lcf76f155ced4ddcb4097134ff3c332f xmlns="621a48fa-2fa6-4057-adee-867c8f8602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E2BE16-B8A4-4082-9945-105A8F65D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48fa-2fa6-4057-adee-867c8f8602ed"/>
    <ds:schemaRef ds:uri="a2bcf2e8-b247-4d12-85f7-5ef81ad3f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F20CA-62DC-4E74-9209-915DF866E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5EC83-E753-4CFA-9374-C5AC67CFC96D}">
  <ds:schemaRefs>
    <ds:schemaRef ds:uri="http://schemas.microsoft.com/office/2006/metadata/properties"/>
    <ds:schemaRef ds:uri="http://schemas.microsoft.com/office/infopath/2007/PartnerControls"/>
    <ds:schemaRef ds:uri="a2bcf2e8-b247-4d12-85f7-5ef81ad3fd32"/>
    <ds:schemaRef ds:uri="621a48fa-2fa6-4057-adee-867c8f8602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Prijsblad</vt:lpstr>
      <vt:lpstr>Bedrijfsafval</vt:lpstr>
      <vt:lpstr>Chemisch 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Wiebe Muller</dc:creator>
  <cp:lastModifiedBy>Wiebe Muller</cp:lastModifiedBy>
  <dcterms:created xsi:type="dcterms:W3CDTF">2024-06-13T15:02:22Z</dcterms:created>
  <dcterms:modified xsi:type="dcterms:W3CDTF">2024-06-20T09:09:06Z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0x010100A9F2AC0B7E24F54484B6A8FED8C54B8D</vt:lpwstr>
  </property>
  <property fmtid="{D5CDD505-2E9C-101B-9397-08002B2CF9AE}" pid="3" name="MediaServiceImageTags">
    <vt:lpwstr/>
  </property>
</Properties>
</file>