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KOSS -KPOA\Aanbesteding 2023\Informatiebijeenkomst\"/>
    </mc:Choice>
  </mc:AlternateContent>
  <xr:revisionPtr revIDLastSave="0" documentId="13_ncr:1_{8312D9DA-9D12-4FA5-A0FA-30439B63AE63}" xr6:coauthVersionLast="47" xr6:coauthVersionMax="47" xr10:uidLastSave="{00000000-0000-0000-0000-000000000000}"/>
  <bookViews>
    <workbookView xWindow="-120" yWindow="-120" windowWidth="29040" windowHeight="15720" activeTab="1" xr2:uid="{FB5B0295-3885-439F-A55E-055345B7A433}"/>
  </bookViews>
  <sheets>
    <sheet name="Begrippen" sheetId="2" r:id="rId1"/>
    <sheet name="Omrekene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H16" i="1"/>
  <c r="H15" i="1"/>
  <c r="H29" i="1" l="1"/>
</calcChain>
</file>

<file path=xl/sharedStrings.xml><?xml version="1.0" encoding="utf-8"?>
<sst xmlns="http://schemas.openxmlformats.org/spreadsheetml/2006/main" count="51" uniqueCount="39">
  <si>
    <t>Methode 1: Van kengetallen naar categorienormen</t>
  </si>
  <si>
    <t>INPUT:</t>
  </si>
  <si>
    <t>Kengetal 1W</t>
  </si>
  <si>
    <t>Kengetal 5W</t>
  </si>
  <si>
    <t>OUTPUT:</t>
  </si>
  <si>
    <t>Basis</t>
  </si>
  <si>
    <t>Volledig</t>
  </si>
  <si>
    <t xml:space="preserve">Hulpmiddel omrekenen naar categorienormen </t>
  </si>
  <si>
    <t>1W</t>
  </si>
  <si>
    <t>5W</t>
  </si>
  <si>
    <t>5 dagen per week</t>
  </si>
  <si>
    <t>1 dagen per week</t>
  </si>
  <si>
    <t>Methode 2: Van productienormen naar categorienormen</t>
  </si>
  <si>
    <t>Norm 1W</t>
  </si>
  <si>
    <t>Norm 5W</t>
  </si>
  <si>
    <t>Begrippenlijst</t>
  </si>
  <si>
    <t>Kengetal</t>
  </si>
  <si>
    <t>Productienorm</t>
  </si>
  <si>
    <t xml:space="preserve">Belangrijk: </t>
  </si>
  <si>
    <t>- Gebruik methode 1 als u over kengetallen beschikt en naar categorienormen wilt omrekenen</t>
  </si>
  <si>
    <t>- Gebruik methode 2 als u over productienormen beschikt en naar categorienormen wilt omrekenen</t>
  </si>
  <si>
    <t>- Inschrijver is te allen tijde zelf verantwoordelijk voor het gebruik en de uitkomsten van dit hulpmiddel.</t>
  </si>
  <si>
    <t>- Dit is een rekenhulpmiddel om te rekenen naar categorienormen voor één ruimtesoort.</t>
  </si>
  <si>
    <t>- Aanbestedende Dienst is niet aansprakelijk voor gebruik en uitkomsten van dit hulpmiddel</t>
  </si>
  <si>
    <t>- Intexso Adviesbureau b.v. is niet aansprakelijk voor gebruik en uitkomsten van dit hulpmiddel</t>
  </si>
  <si>
    <t>Uren/m2 per jaar 1)</t>
  </si>
  <si>
    <t>Dagen/jaar 2)</t>
  </si>
  <si>
    <t>Deel niet variabel periodiek 3)</t>
  </si>
  <si>
    <t>Dagen/jaar 4)</t>
  </si>
  <si>
    <t>m2/uur per uitvoering 5)</t>
  </si>
  <si>
    <t>m2/uur per uitvoering 1)</t>
  </si>
  <si>
    <t>2) geef hier op hoeveel werkdagen er zijn opgenomen in het kengetal</t>
  </si>
  <si>
    <t>3) geef hier op welk percentage van de tijd over periodiek werk gaat, dat ongeacht het aantal werkdagen per jaar vastligt</t>
  </si>
  <si>
    <t xml:space="preserve">4) basis is altijd 1 uitvoering; geef het aantal weken op dat het volledig programma moet worden uitgevoerd </t>
  </si>
  <si>
    <t>5) de uitkomsten die u kunt gebruiken om uw categorienormen te bepalen</t>
  </si>
  <si>
    <t>gemiddelde hoeveelheid uren die per m2 nodig zijn om het schoonmaakresultaat een jaar lang te kunnen halen</t>
  </si>
  <si>
    <t>gemiddelde werksnelheid uitgedrukt in m2 per uur die nodig is om het schoonmaakresultaat per uitvoering te kunnen halen</t>
  </si>
  <si>
    <t>1) geef hier uw (bekende) kengetal voor 1W en 5W op (zie ook tabblad begrippenlijst)</t>
  </si>
  <si>
    <t>1) geef hier uw (bekende) productienorm voor 1W en 5W op (zie ook tabblad begrippenlijst)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</si>
</sst>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.0000_ ;_ * \-#,##0.0000_ ;_ * &quot;-&quot;??_ ;_ @_ "/>
    <numFmt numFmtId="165" formatCode="_ * #,##0.0000_ ;_ * \-#,##0.0000_ ;_ * &quot;-&quot;????_ ;_ @_ "/>
    <numFmt numFmtId="166" formatCode="_ * #,##0.00_ ;_ * \-#,##0.00_ ;_ * &quot;-&quot;????_ ;_ @_ "/>
  </numFmts>
  <fonts count="4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65" fontId="0" fillId="0" borderId="0" xfId="0" applyNumberFormat="1"/>
    <xf numFmtId="0" fontId="2" fillId="2" borderId="1" xfId="0" applyFont="1" applyFill="1" applyBorder="1"/>
    <xf numFmtId="0" fontId="0" fillId="0" borderId="0" xfId="0" applyFill="1" applyBorder="1"/>
    <xf numFmtId="166" fontId="0" fillId="3" borderId="1" xfId="0" applyNumberFormat="1" applyFill="1" applyBorder="1"/>
    <xf numFmtId="0" fontId="0" fillId="0" borderId="0" xfId="0" quotePrefix="1"/>
    <xf numFmtId="164" fontId="0" fillId="0" borderId="1" xfId="1" applyNumberFormat="1" applyFont="1" applyBorder="1" applyProtection="1">
      <protection locked="0"/>
    </xf>
    <xf numFmtId="0" fontId="0" fillId="0" borderId="1" xfId="0" applyBorder="1" applyProtection="1">
      <protection locked="0"/>
    </xf>
    <xf numFmtId="10" fontId="0" fillId="0" borderId="1" xfId="2" applyNumberFormat="1" applyFont="1" applyBorder="1" applyProtection="1">
      <protection locked="0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28CE4-6EEE-40FB-9164-0B5671BC5334}">
  <dimension ref="A1:B7"/>
  <sheetViews>
    <sheetView workbookViewId="0">
      <selection activeCell="B7" sqref="B7"/>
    </sheetView>
  </sheetViews>
  <sheetFormatPr defaultRowHeight="12.75" x14ac:dyDescent="0.2"/>
  <cols>
    <col min="1" max="1" width="15.25" customWidth="1"/>
  </cols>
  <sheetData>
    <row r="1" spans="1:2" x14ac:dyDescent="0.2">
      <c r="A1" s="1" t="s">
        <v>15</v>
      </c>
    </row>
    <row r="3" spans="1:2" x14ac:dyDescent="0.2">
      <c r="A3" t="s">
        <v>8</v>
      </c>
      <c r="B3" t="s">
        <v>11</v>
      </c>
    </row>
    <row r="4" spans="1:2" x14ac:dyDescent="0.2">
      <c r="A4" t="s">
        <v>9</v>
      </c>
      <c r="B4" t="s">
        <v>10</v>
      </c>
    </row>
    <row r="6" spans="1:2" x14ac:dyDescent="0.2">
      <c r="A6" t="s">
        <v>16</v>
      </c>
      <c r="B6" t="s">
        <v>35</v>
      </c>
    </row>
    <row r="7" spans="1:2" x14ac:dyDescent="0.2">
      <c r="A7" t="s">
        <v>17</v>
      </c>
      <c r="B7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7665D-F1E6-442D-8947-8339F4F6E082}">
  <dimension ref="A1:J36"/>
  <sheetViews>
    <sheetView tabSelected="1" workbookViewId="0">
      <selection activeCell="T28" sqref="T28"/>
    </sheetView>
  </sheetViews>
  <sheetFormatPr defaultRowHeight="12.75" x14ac:dyDescent="0.2"/>
  <cols>
    <col min="1" max="8" width="12.625" customWidth="1"/>
    <col min="10" max="10" width="9.5" bestFit="1" customWidth="1"/>
  </cols>
  <sheetData>
    <row r="1" spans="1:10" ht="16.149999999999999" x14ac:dyDescent="0.3">
      <c r="A1" s="2" t="s">
        <v>7</v>
      </c>
    </row>
    <row r="3" spans="1:10" ht="12.6" x14ac:dyDescent="0.2">
      <c r="A3" t="s">
        <v>18</v>
      </c>
    </row>
    <row r="4" spans="1:10" x14ac:dyDescent="0.2">
      <c r="A4" s="9" t="s">
        <v>22</v>
      </c>
    </row>
    <row r="5" spans="1:10" ht="12.6" x14ac:dyDescent="0.2">
      <c r="A5" s="9" t="s">
        <v>21</v>
      </c>
    </row>
    <row r="6" spans="1:10" ht="12.6" x14ac:dyDescent="0.2">
      <c r="A6" s="9" t="s">
        <v>23</v>
      </c>
    </row>
    <row r="7" spans="1:10" ht="12.6" x14ac:dyDescent="0.2">
      <c r="A7" s="9" t="s">
        <v>24</v>
      </c>
    </row>
    <row r="8" spans="1:10" ht="12.6" x14ac:dyDescent="0.2">
      <c r="A8" s="9" t="s">
        <v>19</v>
      </c>
    </row>
    <row r="9" spans="1:10" ht="12.6" x14ac:dyDescent="0.2">
      <c r="A9" s="9" t="s">
        <v>20</v>
      </c>
    </row>
    <row r="11" spans="1:10" ht="12.6" x14ac:dyDescent="0.2">
      <c r="A11" s="1" t="s">
        <v>0</v>
      </c>
    </row>
    <row r="13" spans="1:10" ht="12.6" x14ac:dyDescent="0.2">
      <c r="A13" s="6" t="s">
        <v>1</v>
      </c>
      <c r="B13" s="6"/>
      <c r="C13" s="6"/>
      <c r="D13" s="6"/>
      <c r="E13" s="6"/>
      <c r="F13" s="6" t="s">
        <v>4</v>
      </c>
      <c r="G13" s="6"/>
      <c r="H13" s="6"/>
    </row>
    <row r="14" spans="1:10" ht="37.9" x14ac:dyDescent="0.2">
      <c r="A14" s="3"/>
      <c r="B14" s="4" t="s">
        <v>25</v>
      </c>
      <c r="C14" s="3" t="s">
        <v>26</v>
      </c>
      <c r="D14" s="4" t="s">
        <v>27</v>
      </c>
      <c r="E14" s="3"/>
      <c r="F14" s="3"/>
      <c r="G14" s="3" t="s">
        <v>28</v>
      </c>
      <c r="H14" s="4" t="s">
        <v>29</v>
      </c>
    </row>
    <row r="15" spans="1:10" x14ac:dyDescent="0.2">
      <c r="A15" s="3" t="s">
        <v>2</v>
      </c>
      <c r="B15" s="10"/>
      <c r="C15" s="11"/>
      <c r="D15" s="12"/>
      <c r="E15" s="3"/>
      <c r="F15" s="3" t="s">
        <v>5</v>
      </c>
      <c r="G15" s="3">
        <v>1</v>
      </c>
      <c r="H15" s="8" t="e">
        <f>ROUND(1/((B16-B15)/(C16-C15)),2)</f>
        <v>#DIV/0!</v>
      </c>
      <c r="J15" s="5"/>
    </row>
    <row r="16" spans="1:10" x14ac:dyDescent="0.2">
      <c r="A16" s="3" t="s">
        <v>3</v>
      </c>
      <c r="B16" s="10"/>
      <c r="C16" s="11"/>
      <c r="D16" s="3"/>
      <c r="E16" s="3"/>
      <c r="F16" s="3" t="s">
        <v>6</v>
      </c>
      <c r="G16" s="11"/>
      <c r="H16" s="8" t="e">
        <f>ROUND(1/(((B15*(1-D15))/C15)+((B15*D15)/G16)),2)</f>
        <v>#DIV/0!</v>
      </c>
      <c r="J16" s="5"/>
    </row>
    <row r="18" spans="1:8" x14ac:dyDescent="0.2">
      <c r="A18" s="7" t="s">
        <v>37</v>
      </c>
    </row>
    <row r="19" spans="1:8" x14ac:dyDescent="0.2">
      <c r="A19" s="7" t="s">
        <v>31</v>
      </c>
      <c r="H19" s="5"/>
    </row>
    <row r="20" spans="1:8" x14ac:dyDescent="0.2">
      <c r="A20" s="7" t="s">
        <v>32</v>
      </c>
    </row>
    <row r="21" spans="1:8" x14ac:dyDescent="0.2">
      <c r="A21" s="7" t="s">
        <v>33</v>
      </c>
    </row>
    <row r="22" spans="1:8" x14ac:dyDescent="0.2">
      <c r="A22" s="7" t="s">
        <v>34</v>
      </c>
    </row>
    <row r="25" spans="1:8" x14ac:dyDescent="0.2">
      <c r="A25" s="1" t="s">
        <v>12</v>
      </c>
    </row>
    <row r="27" spans="1:8" x14ac:dyDescent="0.2">
      <c r="A27" s="6" t="s">
        <v>1</v>
      </c>
      <c r="B27" s="6"/>
      <c r="C27" s="6"/>
      <c r="D27" s="6"/>
      <c r="E27" s="6"/>
      <c r="F27" s="6" t="s">
        <v>4</v>
      </c>
      <c r="G27" s="6"/>
      <c r="H27" s="6"/>
    </row>
    <row r="28" spans="1:8" ht="38.25" x14ac:dyDescent="0.2">
      <c r="A28" s="3"/>
      <c r="B28" s="4" t="s">
        <v>30</v>
      </c>
      <c r="C28" s="3" t="s">
        <v>26</v>
      </c>
      <c r="D28" s="4" t="s">
        <v>27</v>
      </c>
      <c r="E28" s="3"/>
      <c r="F28" s="3"/>
      <c r="G28" s="3" t="s">
        <v>28</v>
      </c>
      <c r="H28" s="4" t="s">
        <v>29</v>
      </c>
    </row>
    <row r="29" spans="1:8" x14ac:dyDescent="0.2">
      <c r="A29" s="3" t="s">
        <v>13</v>
      </c>
      <c r="B29" s="10"/>
      <c r="C29" s="11"/>
      <c r="D29" s="12"/>
      <c r="E29" s="3"/>
      <c r="F29" s="3" t="s">
        <v>5</v>
      </c>
      <c r="G29" s="3">
        <v>1</v>
      </c>
      <c r="H29" s="8" t="e">
        <f>ROUND(1/((((1/B30)*C30)-((1/B29)*C29))/(C30-C29)),2)</f>
        <v>#DIV/0!</v>
      </c>
    </row>
    <row r="30" spans="1:8" x14ac:dyDescent="0.2">
      <c r="A30" s="3" t="s">
        <v>14</v>
      </c>
      <c r="B30" s="10"/>
      <c r="C30" s="11"/>
      <c r="D30" s="3"/>
      <c r="E30" s="3"/>
      <c r="F30" s="3" t="s">
        <v>6</v>
      </c>
      <c r="G30" s="11"/>
      <c r="H30" s="8" t="e">
        <f>ROUND(1/((((1/B29*C29)*(1-D29))/C29)+(((1/B29*C29)*D29)/G30)),2)</f>
        <v>#DIV/0!</v>
      </c>
    </row>
    <row r="32" spans="1:8" x14ac:dyDescent="0.2">
      <c r="A32" s="7" t="s">
        <v>38</v>
      </c>
    </row>
    <row r="33" spans="1:8" x14ac:dyDescent="0.2">
      <c r="A33" s="7" t="s">
        <v>31</v>
      </c>
      <c r="H33" s="5"/>
    </row>
    <row r="34" spans="1:8" x14ac:dyDescent="0.2">
      <c r="A34" s="7" t="s">
        <v>32</v>
      </c>
    </row>
    <row r="35" spans="1:8" x14ac:dyDescent="0.2">
      <c r="A35" s="7" t="s">
        <v>33</v>
      </c>
    </row>
    <row r="36" spans="1:8" x14ac:dyDescent="0.2">
      <c r="A36" s="7" t="s">
        <v>34</v>
      </c>
    </row>
  </sheetData>
  <sheetProtection algorithmName="SHA-512" hashValue="gAgcotyRfILqdSASsz26VC0K4rWuI5w0S0NETuys2THsZW2DbT22arBDlxW/Yj27v3iAdQlU1fBcDXcczj3IZQ==" saltValue="YIPjLZuB6nDgkV0mw/rgx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90" orientation="landscape" horizontalDpi="15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Begrippen</vt:lpstr>
      <vt:lpstr>Omrekenen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Maaike Schmelling</cp:lastModifiedBy>
  <cp:lastPrinted>2019-05-22T07:31:31Z</cp:lastPrinted>
  <dcterms:created xsi:type="dcterms:W3CDTF">2019-05-22T06:26:52Z</dcterms:created>
  <dcterms:modified xsi:type="dcterms:W3CDTF">2024-01-04T06:37:16Z</dcterms:modified>
</cp:coreProperties>
</file>