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vans.sharepoint.com/sites/DIF-ICM/Shared Documents/General/Inkooppakketten/304-0 Bedrijfsvoerings software, beheer en onderhoud (overige)/Archief/Aanbestedingen/Headless CMS/05 Nota van Inlichtingen/"/>
    </mc:Choice>
  </mc:AlternateContent>
  <xr:revisionPtr revIDLastSave="431" documentId="8_{742788AC-6F35-4C03-BD98-902FA98AB77E}" xr6:coauthVersionLast="47" xr6:coauthVersionMax="47" xr10:uidLastSave="{13DDF986-A114-41B4-87E1-C23483F77A7E}"/>
  <bookViews>
    <workbookView xWindow="-120" yWindow="-120" windowWidth="29040" windowHeight="15840" activeTab="1" xr2:uid="{6C354FE7-7BD8-4481-BFB1-F4DF0AA96E3D}"/>
  </bookViews>
  <sheets>
    <sheet name="Invulinstructie" sheetId="2" r:id="rId1"/>
    <sheet name="GC1 Feature Fi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 l="1"/>
  <c r="I12" i="1"/>
  <c r="G30" i="1" l="1"/>
  <c r="I5" i="1"/>
  <c r="I6" i="1"/>
  <c r="I26" i="1"/>
  <c r="I27" i="1"/>
  <c r="I19" i="1"/>
  <c r="I20" i="1"/>
  <c r="I21" i="1"/>
  <c r="I22" i="1"/>
  <c r="I28" i="1"/>
  <c r="I18" i="1" l="1"/>
  <c r="I17" i="1"/>
  <c r="I15" i="1"/>
  <c r="I14" i="1"/>
  <c r="I13" i="1"/>
  <c r="I11" i="1"/>
  <c r="I10" i="1"/>
  <c r="I9" i="1"/>
  <c r="I8" i="1"/>
  <c r="I7" i="1"/>
  <c r="I4" i="1"/>
  <c r="I3" i="1"/>
  <c r="I30" i="1" l="1"/>
</calcChain>
</file>

<file path=xl/sharedStrings.xml><?xml version="1.0" encoding="utf-8"?>
<sst xmlns="http://schemas.openxmlformats.org/spreadsheetml/2006/main" count="90" uniqueCount="50">
  <si>
    <t>Nr</t>
  </si>
  <si>
    <t>Onderwerp</t>
  </si>
  <si>
    <t>Eis / Wens</t>
  </si>
  <si>
    <t>Omschrijving</t>
  </si>
  <si>
    <t>Moscow</t>
  </si>
  <si>
    <t>Maximaal aantal punten</t>
  </si>
  <si>
    <t>Kan aan worden voldaan?</t>
  </si>
  <si>
    <t>Aantal punten</t>
  </si>
  <si>
    <t>W_m</t>
  </si>
  <si>
    <t>Could</t>
  </si>
  <si>
    <t>W</t>
  </si>
  <si>
    <t>Should</t>
  </si>
  <si>
    <t>W_h</t>
  </si>
  <si>
    <t>Maximaal</t>
  </si>
  <si>
    <t>Totaal inschrijver</t>
  </si>
  <si>
    <t>Content Management</t>
  </si>
  <si>
    <t>Het CMS ondersteunt het publiceren van RSS.</t>
  </si>
  <si>
    <t>Het CMS heeft een archieffunctie waarbij nieuwsberichten dynamisch gegenereerd worden uit het nieuwsoverzicht van het intranet en websites. Dit betekent dat nieuwsberichten bewaard blijven in het CMS net zo lang totdat zij handmatig worden verwijderd.</t>
  </si>
  <si>
    <t xml:space="preserve">Het CMS biedt de mogelijkheid om externe content te embedden, zoals Youtube. </t>
  </si>
  <si>
    <t>Het CMS maakt het mogelijk door met de muis, over een met afwijkende kleur aangegeven term te gaan, waarna pop-up verschijnt met uitleg over desbetreffende term. Denk hierbij aan juridische vakjargon.</t>
  </si>
  <si>
    <t>Opslag en beheer taxonomie</t>
  </si>
  <si>
    <t>Je kunt per taxonomie-term een Broader term en/of meerdere Narrower terms opslaan.</t>
  </si>
  <si>
    <t>Taxonomie kan als geheel afgeschermd worden voor wijzigingen door redacteuren via rollen.</t>
  </si>
  <si>
    <t>Alleen een beperkt aantal gebruikers met bepaalde rechten kunnen codename en unique identifier wijzigen.</t>
  </si>
  <si>
    <t>Het preferred label van een term (gebruikt in user interface) kan gewijzigd worden zonder content-items opnieuw te hoeven taggen (tagging blijft intact).</t>
  </si>
  <si>
    <t>Tagging met taxonomie-termen</t>
  </si>
  <si>
    <t>Je kunt content-items (ingevulde contenttypes) voor (detail)pagina's taggen met termen uit de taxonomie (meerdere termen uit verschillende categorieën/taxonomieën/waardelijsten).</t>
  </si>
  <si>
    <t>Je kunt ingevulde content-items voor contentcomponenten (herbruikbare content als onderdeel van een of meerdere pagina's) taggen met termen uit de taxonomie (meerdere termen uit verschillende categorieën/taxonomies/waardelijsten).</t>
  </si>
  <si>
    <t>Contentitems van verschillende contenttypen en contentcomponenten moeten afzonderlijk van elkaar kunnen worden getagd met termen uit de taxonomie. (Een content-item van een content-component moet met andere termen getagd kunnen worden dan de pagina waar het component op staat).</t>
  </si>
  <si>
    <t>TRAINING</t>
  </si>
  <si>
    <t>Must</t>
  </si>
  <si>
    <t>Training - Het verzorgen van de training is een must have. Hoe de training verzorgd wordt maakt het verschil in punten.</t>
  </si>
  <si>
    <t>Programma van Eisen en Wensen Non-Functioneel</t>
  </si>
  <si>
    <t>De Inschrijver verzorgt de training middels een actieve e-learning</t>
  </si>
  <si>
    <t>De Inschrijver verzorgt de training live op locatie of via Teams</t>
  </si>
  <si>
    <t>De Inschrijver verzorgt de training middels een online toegankelijk, niet-interactief handboek</t>
  </si>
  <si>
    <t>Programma van Eisen en Wensen - Functioneel</t>
  </si>
  <si>
    <t>Functioneel</t>
  </si>
  <si>
    <t>Personaliseren van content: Content laten zien die bij de vraag of actie of historie van de gebruiker past. Bijv de meest relevantie studiekeuzeactiviteiten zien in de agenda widget, of wanneer je hebt opgegeven of je Havist, VWO’er, professional of ouder ben, de voor de studiekiezer meest relevante menu-items onder hoofditem ‘Studeren’ bovenaan in het menu geplaatst worden. Voorkeuren kunnen aan-en uitzetten in filtering en transparantie in doorgegeven data. Koppeling met CDP. En personalisatie ook door kunnen voeren in widgets/templates.</t>
  </si>
  <si>
    <t xml:space="preserve">Pre-publicatie: Het CMS biedt de mogelijkheid een serie wijzigingen over meerdere pagina's en in de webstructuur aan te leggen in een pre-publicatie-modus  van verschillende devices (mobile, desktop etc). Deze kan vervolgens in één keer op de website gepubliceerd worden. </t>
  </si>
  <si>
    <t>Platform: Sterk en uitgebreid ontwikkelaarsplatform. Actieve ontwikkelaarsgemeenschap, zodat je kunt profiteren van de kennis en ervaring van andere ontwikkelaars en gemakkelijk hulp kunt krijgen als je vragen of problemen hebt.</t>
  </si>
  <si>
    <t>Kanalen: Mogelijkheid om verschillende formaten en kanalen te ondersteunen, zoals websites, Apps. Pre als ook online advertentie kanalen worden ondersteund zoals Meta, Google etc.</t>
  </si>
  <si>
    <t>Interface</t>
  </si>
  <si>
    <t>WCAG/controle pagina: De dienst voldoet aan het 'Besluit digitale toegankelijkheid overheid. Biedt Avans de mogelijkheid om content te controleren op WCAG richtlijn en wetgeving.</t>
  </si>
  <si>
    <t>Webhooks: De prestatie biedt de mogelijkheid webhooks in te stellen die een afnemend systeem proactief op de hoogte stelt van nieuwe, gewijzigde of verwijderde pagina's zonder dat het afnemende systeem periodiek een uitvraag hoeft te doen naar wijzigingen.</t>
  </si>
  <si>
    <t>Meertalige content: Automatiche vertaal functie voor meertalige content.</t>
  </si>
  <si>
    <t>Het CMS beschikt over de mogelijkheid om (eenvoudige) formulieren samen te stellen. Hierbij gelden de volgende vereisten:
• Het CMS bevat de gebruikelijke standaard form elements.
• Het CMS bevat de gebruikelijke standaard input tags.
• De opmaak van formulieren komt overeen met de huisstijl.
• Het CMS stelt de Inschrijver in staat om ‘eenvoudige’ formulieren aan te bieden die de door de eindgebruiker ingevoerde data cliënt-side verwerkt in een eindproduct wat alleen toegankelijk is voor de eindgebruiker. Denk aan een formulier wat een eindgebruiker invult, waarbij de data (cliënt-side) wordt verwerkt in een sjabloon. Het eindproduct is een ‘voorbeeldbrief’ voor de eindgebruiker, een pagina en of pdf met daarin de ingevulde data. De data wordt niet server-side verwerkt of opgeslagen.
• Het CMS bevat een form-processor die de ingevoerde data verstuurt naar een door de Inschrijver ingevoerd e-mailadres.
• Mogelijkheid om gegevens door te zetten naar marketing automation-tool
o Buiten de acties vereist voor de form-processor wordt de data niet verwerkt of opgeslagen.
• Na het ‘versturen’ van de data, wordt de invuller doorgestuurd naar een ‘bedanktpagina'.
De Forms bevatten minimaal de volgende functionaliteit: Polls (incl. optionele verschijning statistieken); Enquêtes. Buiten de loginomgeving dienen Forms beveiligd te zijn met een reCAPTCHA beveiliging.</t>
  </si>
  <si>
    <t>De Inschrijver draagt zorg in samenwerking met Avans voor de training van de gebruikers. Zie ook paragraaf 3.2.1. van het Beschrijvend document.</t>
  </si>
  <si>
    <t>Inschrijver vult op het tabblad 'GC1 Feature Fit' in Kolom H per eis 'ja' of 'nee' in middels het dropdown menu. Afhankelijk van of het een 'Should' of 'Could' eis is, worden er hier mee maximaal 5 of maximaal 10 punten verdiend.
Voor de “Must” ‘Training’ kunnen maximaal 10 punten behaald worden, hier mag slechts één keuze gemaakt worden, ook wanneer Inschrijver kan voldoen aan meerdere opties. In het geval Inschrijver kan voldoen aan meerdere opties, dient hij te kiezen voor de optie met de meeste punten.</t>
  </si>
  <si>
    <t xml:space="preserve">Export: Content kan in bulk worden geïmporteerd en geëxporteerd via een api. Daarbij moet middels een selectie meerdere pagina's te selecteren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</si>
</sst>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1"/>
      <name val="Calibri"/>
      <family val="2"/>
      <scheme val="minor"/>
    </font>
    <font>
      <sz val="10"/>
      <name val="Calibri"/>
      <family val="2"/>
      <scheme val="minor"/>
    </font>
    <font>
      <sz val="10"/>
      <color theme="1"/>
      <name val="Calibri"/>
      <family val="2"/>
      <scheme val="minor"/>
    </font>
    <font>
      <b/>
      <sz val="14"/>
      <name val="Calibri"/>
      <family val="2"/>
      <scheme val="minor"/>
    </font>
    <font>
      <b/>
      <sz val="9"/>
      <color theme="1"/>
      <name val="Calibri"/>
      <family val="2"/>
      <scheme val="minor"/>
    </font>
    <font>
      <b/>
      <sz val="16"/>
      <color theme="1"/>
      <name val="Calibri"/>
      <family val="2"/>
      <scheme val="minor"/>
    </font>
    <font>
      <b/>
      <sz val="12"/>
      <color theme="1"/>
      <name val="Calibri"/>
      <family val="2"/>
      <scheme val="minor"/>
    </font>
    <font>
      <b/>
      <sz val="10"/>
      <name val="Calibri"/>
      <family val="2"/>
      <scheme val="minor"/>
    </font>
  </fonts>
  <fills count="10">
    <fill>
      <patternFill patternType="none"/>
    </fill>
    <fill>
      <patternFill patternType="gray125"/>
    </fill>
    <fill>
      <patternFill patternType="solid">
        <fgColor rgb="FFA5A5A5"/>
      </patternFill>
    </fill>
    <fill>
      <patternFill patternType="solid">
        <fgColor theme="1"/>
        <bgColor indexed="64"/>
      </patternFill>
    </fill>
    <fill>
      <patternFill patternType="solid">
        <fgColor theme="9" tint="0.79998168889431442"/>
        <bgColor indexed="64"/>
      </patternFill>
    </fill>
    <fill>
      <patternFill patternType="solid">
        <fgColor theme="0"/>
        <bgColor indexed="64"/>
      </patternFill>
    </fill>
    <fill>
      <patternFill patternType="solid">
        <fgColor theme="5"/>
        <bgColor indexed="64"/>
      </patternFill>
    </fill>
    <fill>
      <patternFill patternType="solid">
        <fgColor theme="5" tint="0.79998168889431442"/>
        <bgColor indexed="64"/>
      </patternFill>
    </fill>
    <fill>
      <patternFill patternType="solid">
        <fgColor theme="4"/>
        <bgColor indexed="64"/>
      </patternFill>
    </fill>
    <fill>
      <patternFill patternType="solid">
        <fgColor theme="4" tint="0.79998168889431442"/>
        <bgColor indexed="64"/>
      </patternFill>
    </fill>
  </fills>
  <borders count="20">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rgb="FF000000"/>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2" borderId="1" applyNumberFormat="0" applyAlignment="0" applyProtection="0"/>
  </cellStyleXfs>
  <cellXfs count="54">
    <xf numFmtId="0" fontId="0" fillId="0" borderId="0" xfId="0"/>
    <xf numFmtId="0" fontId="0" fillId="0" borderId="0" xfId="0" applyAlignment="1">
      <alignment horizontal="left"/>
    </xf>
    <xf numFmtId="0" fontId="2" fillId="0" borderId="2" xfId="0" applyFont="1" applyBorder="1" applyAlignment="1">
      <alignment horizontal="center" vertical="center" textRotation="90" wrapText="1"/>
    </xf>
    <xf numFmtId="0" fontId="1" fillId="2" borderId="1" xfId="1" applyAlignment="1">
      <alignment wrapText="1"/>
    </xf>
    <xf numFmtId="0" fontId="8" fillId="5" borderId="3" xfId="0" applyFont="1" applyFill="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xf>
    <xf numFmtId="0" fontId="7" fillId="0" borderId="0" xfId="0" applyFont="1" applyAlignment="1">
      <alignment horizontal="center" vertical="center" wrapText="1"/>
    </xf>
    <xf numFmtId="0" fontId="0" fillId="0" borderId="0" xfId="0" applyAlignment="1">
      <alignment horizontal="center" vertical="center"/>
    </xf>
    <xf numFmtId="0" fontId="8" fillId="5" borderId="0" xfId="0" applyFont="1" applyFill="1" applyAlignment="1">
      <alignment horizontal="center" vertical="center"/>
    </xf>
    <xf numFmtId="0" fontId="0" fillId="0" borderId="0" xfId="0" applyAlignment="1">
      <alignment horizontal="center"/>
    </xf>
    <xf numFmtId="0" fontId="6" fillId="0" borderId="0" xfId="0" applyFont="1"/>
    <xf numFmtId="0" fontId="0" fillId="0" borderId="0" xfId="0" applyAlignment="1">
      <alignment vertical="center"/>
    </xf>
    <xf numFmtId="0" fontId="9" fillId="0" borderId="0" xfId="0" applyFont="1" applyAlignment="1">
      <alignment horizontal="center" vertical="center" textRotation="90" wrapText="1"/>
    </xf>
    <xf numFmtId="0" fontId="0" fillId="0" borderId="3" xfId="0" applyBorder="1"/>
    <xf numFmtId="0" fontId="0" fillId="0" borderId="6" xfId="0" applyBorder="1" applyAlignment="1">
      <alignment horizontal="center" vertical="center"/>
    </xf>
    <xf numFmtId="0" fontId="2" fillId="0" borderId="8" xfId="0" applyFont="1" applyBorder="1" applyAlignment="1">
      <alignment horizontal="center" vertical="center"/>
    </xf>
    <xf numFmtId="0" fontId="5" fillId="0" borderId="0" xfId="0" applyFont="1" applyAlignment="1">
      <alignment vertical="center" wrapText="1"/>
    </xf>
    <xf numFmtId="0" fontId="5" fillId="7" borderId="3" xfId="0" applyFont="1" applyFill="1" applyBorder="1" applyAlignment="1">
      <alignment vertical="center" wrapText="1"/>
    </xf>
    <xf numFmtId="0" fontId="0" fillId="3" borderId="0" xfId="0" applyFill="1" applyAlignment="1">
      <alignment horizontal="left"/>
    </xf>
    <xf numFmtId="0" fontId="0" fillId="3" borderId="0" xfId="0" applyFill="1" applyAlignment="1">
      <alignment horizontal="center"/>
    </xf>
    <xf numFmtId="0" fontId="0" fillId="5" borderId="3" xfId="0" applyFill="1" applyBorder="1" applyAlignment="1">
      <alignment horizontal="center"/>
    </xf>
    <xf numFmtId="0" fontId="7" fillId="9" borderId="3" xfId="0" applyFont="1" applyFill="1" applyBorder="1" applyAlignment="1">
      <alignment horizontal="center" vertical="center" wrapText="1"/>
    </xf>
    <xf numFmtId="0" fontId="5" fillId="9" borderId="3" xfId="0" applyFont="1" applyFill="1" applyBorder="1" applyAlignment="1">
      <alignment vertical="center" wrapText="1"/>
    </xf>
    <xf numFmtId="0" fontId="7" fillId="7" borderId="3" xfId="0" applyFont="1" applyFill="1" applyBorder="1" applyAlignment="1">
      <alignment horizontal="center" vertical="center" wrapText="1"/>
    </xf>
    <xf numFmtId="0" fontId="0" fillId="3" borderId="0" xfId="0" applyFill="1" applyAlignment="1" applyProtection="1">
      <alignment horizontal="left"/>
      <protection locked="0"/>
    </xf>
    <xf numFmtId="0" fontId="1" fillId="2" borderId="1" xfId="1" applyAlignment="1" applyProtection="1">
      <alignment wrapText="1"/>
      <protection locked="0"/>
    </xf>
    <xf numFmtId="0" fontId="0" fillId="4" borderId="3" xfId="0" applyFill="1" applyBorder="1" applyProtection="1">
      <protection locked="0"/>
    </xf>
    <xf numFmtId="0" fontId="0" fillId="0" borderId="3" xfId="0" applyBorder="1" applyProtection="1">
      <protection locked="0"/>
    </xf>
    <xf numFmtId="0" fontId="0" fillId="3" borderId="0" xfId="0" applyFill="1" applyAlignment="1" applyProtection="1">
      <alignment horizontal="center"/>
      <protection locked="0"/>
    </xf>
    <xf numFmtId="0" fontId="0" fillId="0" borderId="0" xfId="0" applyProtection="1">
      <protection locked="0"/>
    </xf>
    <xf numFmtId="0" fontId="2" fillId="0" borderId="7" xfId="0" applyFont="1" applyBorder="1" applyAlignment="1" applyProtection="1">
      <alignment wrapText="1"/>
      <protection locked="0"/>
    </xf>
    <xf numFmtId="0" fontId="4" fillId="0" borderId="10"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11" fillId="0" borderId="2" xfId="0" applyFont="1" applyBorder="1" applyAlignment="1">
      <alignment vertical="center" wrapText="1"/>
    </xf>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0" xfId="0" applyAlignment="1">
      <alignment wrapText="1"/>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49" fontId="3" fillId="3" borderId="0" xfId="0" applyNumberFormat="1" applyFont="1" applyFill="1" applyAlignment="1">
      <alignment horizontal="center" vertical="top"/>
    </xf>
    <xf numFmtId="0" fontId="10" fillId="8" borderId="9" xfId="0" applyFont="1" applyFill="1" applyBorder="1" applyAlignment="1">
      <alignment horizontal="center" vertical="center" textRotation="90" wrapText="1"/>
    </xf>
    <xf numFmtId="0" fontId="10" fillId="8" borderId="0" xfId="0" applyFont="1" applyFill="1" applyAlignment="1">
      <alignment horizontal="center" vertical="center" textRotation="90" wrapText="1"/>
    </xf>
    <xf numFmtId="0" fontId="5" fillId="9" borderId="2" xfId="0" applyFont="1" applyFill="1" applyBorder="1" applyAlignment="1">
      <alignment vertical="center" wrapText="1"/>
    </xf>
    <xf numFmtId="0" fontId="5" fillId="9" borderId="4" xfId="0" applyFont="1" applyFill="1" applyBorder="1" applyAlignment="1">
      <alignment vertical="center" wrapText="1"/>
    </xf>
    <xf numFmtId="0" fontId="5" fillId="9" borderId="5" xfId="0" applyFont="1" applyFill="1" applyBorder="1" applyAlignment="1">
      <alignment vertical="center" wrapText="1"/>
    </xf>
    <xf numFmtId="0" fontId="10" fillId="6" borderId="11" xfId="0" applyFont="1" applyFill="1" applyBorder="1" applyAlignment="1">
      <alignment horizontal="center" vertical="center" textRotation="90" wrapText="1"/>
    </xf>
    <xf numFmtId="0" fontId="0" fillId="0" borderId="3" xfId="0" applyBorder="1" applyAlignment="1">
      <alignment horizontal="right" vertical="center"/>
    </xf>
  </cellXfs>
  <cellStyles count="2">
    <cellStyle name="Controlecel" xfId="1" builtinId="2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1F030-1B2D-4277-9D40-A92F320921A0}">
  <dimension ref="A1:I9"/>
  <sheetViews>
    <sheetView workbookViewId="0">
      <selection activeCell="I17" sqref="I17"/>
    </sheetView>
  </sheetViews>
  <sheetFormatPr defaultRowHeight="15" x14ac:dyDescent="0.25"/>
  <sheetData>
    <row r="1" spans="1:9" x14ac:dyDescent="0.25">
      <c r="A1" s="37" t="s">
        <v>48</v>
      </c>
      <c r="B1" s="38"/>
      <c r="C1" s="38"/>
      <c r="D1" s="38"/>
      <c r="E1" s="38"/>
      <c r="F1" s="38"/>
      <c r="G1" s="38"/>
      <c r="H1" s="38"/>
      <c r="I1" s="39"/>
    </row>
    <row r="2" spans="1:9" x14ac:dyDescent="0.25">
      <c r="A2" s="40"/>
      <c r="B2" s="41"/>
      <c r="C2" s="41"/>
      <c r="D2" s="41"/>
      <c r="E2" s="41"/>
      <c r="F2" s="41"/>
      <c r="G2" s="41"/>
      <c r="H2" s="41"/>
      <c r="I2" s="42"/>
    </row>
    <row r="3" spans="1:9" x14ac:dyDescent="0.25">
      <c r="A3" s="40"/>
      <c r="B3" s="41"/>
      <c r="C3" s="41"/>
      <c r="D3" s="41"/>
      <c r="E3" s="41"/>
      <c r="F3" s="41"/>
      <c r="G3" s="41"/>
      <c r="H3" s="41"/>
      <c r="I3" s="42"/>
    </row>
    <row r="4" spans="1:9" x14ac:dyDescent="0.25">
      <c r="A4" s="40"/>
      <c r="B4" s="41"/>
      <c r="C4" s="41"/>
      <c r="D4" s="41"/>
      <c r="E4" s="41"/>
      <c r="F4" s="41"/>
      <c r="G4" s="41"/>
      <c r="H4" s="41"/>
      <c r="I4" s="42"/>
    </row>
    <row r="5" spans="1:9" x14ac:dyDescent="0.25">
      <c r="A5" s="40"/>
      <c r="B5" s="41"/>
      <c r="C5" s="41"/>
      <c r="D5" s="41"/>
      <c r="E5" s="41"/>
      <c r="F5" s="41"/>
      <c r="G5" s="41"/>
      <c r="H5" s="41"/>
      <c r="I5" s="42"/>
    </row>
    <row r="6" spans="1:9" x14ac:dyDescent="0.25">
      <c r="A6" s="40"/>
      <c r="B6" s="41"/>
      <c r="C6" s="41"/>
      <c r="D6" s="41"/>
      <c r="E6" s="41"/>
      <c r="F6" s="41"/>
      <c r="G6" s="41"/>
      <c r="H6" s="41"/>
      <c r="I6" s="42"/>
    </row>
    <row r="7" spans="1:9" x14ac:dyDescent="0.25">
      <c r="A7" s="40"/>
      <c r="B7" s="41"/>
      <c r="C7" s="41"/>
      <c r="D7" s="41"/>
      <c r="E7" s="41"/>
      <c r="F7" s="41"/>
      <c r="G7" s="41"/>
      <c r="H7" s="41"/>
      <c r="I7" s="42"/>
    </row>
    <row r="8" spans="1:9" x14ac:dyDescent="0.25">
      <c r="A8" s="40"/>
      <c r="B8" s="41"/>
      <c r="C8" s="41"/>
      <c r="D8" s="41"/>
      <c r="E8" s="41"/>
      <c r="F8" s="41"/>
      <c r="G8" s="41"/>
      <c r="H8" s="41"/>
      <c r="I8" s="42"/>
    </row>
    <row r="9" spans="1:9" ht="15.75" thickBot="1" x14ac:dyDescent="0.3">
      <c r="A9" s="43"/>
      <c r="B9" s="44"/>
      <c r="C9" s="44"/>
      <c r="D9" s="44"/>
      <c r="E9" s="44"/>
      <c r="F9" s="44"/>
      <c r="G9" s="44"/>
      <c r="H9" s="44"/>
      <c r="I9" s="45"/>
    </row>
  </sheetData>
  <sheetProtection algorithmName="SHA-512" hashValue="ympV0uve5VGZO8IbTrC0GPqzOaOAEOQKzdREteTCz6jsTTPyxmKBnpY2dzsx+ItGg34kUwVhNEm31Nh+Y63I2g==" saltValue="i+GtDk5+hUsPQWyhdhkuGQ==" spinCount="100000" sheet="1" objects="1" scenarios="1"/>
  <mergeCells count="1">
    <mergeCell ref="A1:I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3DC90-D2DA-4C6D-96B7-3CEEC3C62EB0}">
  <dimension ref="A1:I30"/>
  <sheetViews>
    <sheetView tabSelected="1" zoomScale="90" zoomScaleNormal="90" workbookViewId="0">
      <selection activeCell="E3" sqref="E3"/>
    </sheetView>
  </sheetViews>
  <sheetFormatPr defaultColWidth="8.5703125" defaultRowHeight="15" x14ac:dyDescent="0.25"/>
  <cols>
    <col min="1" max="1" width="6.5703125" customWidth="1"/>
    <col min="2" max="2" width="6" customWidth="1"/>
    <col min="3" max="3" width="30.42578125" style="11" customWidth="1"/>
    <col min="4" max="4" width="8.5703125" style="12" hidden="1" customWidth="1"/>
    <col min="5" max="5" width="120.42578125" style="11" customWidth="1"/>
    <col min="6" max="6" width="9.42578125" style="8" bestFit="1" customWidth="1"/>
    <col min="7" max="7" width="11.5703125" customWidth="1"/>
    <col min="8" max="8" width="11.5703125" style="30" customWidth="1"/>
    <col min="9" max="9" width="10.42578125" bestFit="1" customWidth="1"/>
  </cols>
  <sheetData>
    <row r="1" spans="1:9" s="1" customFormat="1" ht="26.1" customHeight="1" thickBot="1" x14ac:dyDescent="0.3">
      <c r="A1" s="46" t="s">
        <v>36</v>
      </c>
      <c r="B1" s="46"/>
      <c r="C1" s="46"/>
      <c r="D1" s="46"/>
      <c r="E1" s="46"/>
      <c r="F1" s="46"/>
      <c r="G1" s="19"/>
      <c r="H1" s="25"/>
      <c r="I1" s="19"/>
    </row>
    <row r="2" spans="1:9" ht="83.1" customHeight="1" thickTop="1" thickBot="1" x14ac:dyDescent="0.3">
      <c r="A2" s="33" t="s">
        <v>0</v>
      </c>
      <c r="B2" s="32"/>
      <c r="C2" s="34" t="s">
        <v>1</v>
      </c>
      <c r="D2" s="35" t="s">
        <v>2</v>
      </c>
      <c r="E2" s="36" t="s">
        <v>3</v>
      </c>
      <c r="F2" s="2" t="s">
        <v>4</v>
      </c>
      <c r="G2" s="3" t="s">
        <v>5</v>
      </c>
      <c r="H2" s="26" t="s">
        <v>6</v>
      </c>
      <c r="I2" s="3" t="s">
        <v>7</v>
      </c>
    </row>
    <row r="3" spans="1:9" ht="67.5" customHeight="1" thickTop="1" x14ac:dyDescent="0.25">
      <c r="A3" s="14">
        <v>5</v>
      </c>
      <c r="B3" s="52"/>
      <c r="C3" s="18" t="s">
        <v>37</v>
      </c>
      <c r="D3" s="24"/>
      <c r="E3" s="18" t="s">
        <v>38</v>
      </c>
      <c r="F3" s="4" t="s">
        <v>9</v>
      </c>
      <c r="G3" s="6">
        <v>5</v>
      </c>
      <c r="H3" s="27"/>
      <c r="I3" s="6">
        <f>IF(H3="ja",G3,0)</f>
        <v>0</v>
      </c>
    </row>
    <row r="4" spans="1:9" ht="39.75" customHeight="1" x14ac:dyDescent="0.25">
      <c r="A4" s="14">
        <v>11</v>
      </c>
      <c r="B4" s="52"/>
      <c r="C4" s="18" t="s">
        <v>37</v>
      </c>
      <c r="D4" s="24"/>
      <c r="E4" s="18" t="s">
        <v>39</v>
      </c>
      <c r="F4" s="4" t="s">
        <v>11</v>
      </c>
      <c r="G4" s="6">
        <v>10</v>
      </c>
      <c r="H4" s="27"/>
      <c r="I4" s="6">
        <f t="shared" ref="I4:I7" si="0">IF(H4="ja",G4,0)</f>
        <v>0</v>
      </c>
    </row>
    <row r="5" spans="1:9" ht="26.25" customHeight="1" x14ac:dyDescent="0.25">
      <c r="A5" s="14">
        <v>17</v>
      </c>
      <c r="B5" s="52"/>
      <c r="C5" s="18" t="s">
        <v>37</v>
      </c>
      <c r="D5" s="24"/>
      <c r="E5" s="18" t="s">
        <v>40</v>
      </c>
      <c r="F5" s="4" t="s">
        <v>9</v>
      </c>
      <c r="G5" s="6">
        <v>5</v>
      </c>
      <c r="H5" s="27"/>
      <c r="I5" s="6">
        <f t="shared" si="0"/>
        <v>0</v>
      </c>
    </row>
    <row r="6" spans="1:9" ht="27.75" customHeight="1" x14ac:dyDescent="0.25">
      <c r="A6" s="14">
        <v>20</v>
      </c>
      <c r="B6" s="52"/>
      <c r="C6" s="18" t="s">
        <v>37</v>
      </c>
      <c r="D6" s="24"/>
      <c r="E6" s="18" t="s">
        <v>41</v>
      </c>
      <c r="F6" s="4" t="s">
        <v>9</v>
      </c>
      <c r="G6" s="6">
        <v>5</v>
      </c>
      <c r="H6" s="27"/>
      <c r="I6" s="6">
        <f t="shared" si="0"/>
        <v>0</v>
      </c>
    </row>
    <row r="7" spans="1:9" ht="25.5" x14ac:dyDescent="0.25">
      <c r="A7" s="14">
        <v>26</v>
      </c>
      <c r="B7" s="52"/>
      <c r="C7" s="18" t="s">
        <v>37</v>
      </c>
      <c r="D7" s="24"/>
      <c r="E7" s="18" t="s">
        <v>49</v>
      </c>
      <c r="F7" s="4" t="s">
        <v>11</v>
      </c>
      <c r="G7" s="6">
        <v>10</v>
      </c>
      <c r="H7" s="27"/>
      <c r="I7" s="6">
        <f t="shared" si="0"/>
        <v>0</v>
      </c>
    </row>
    <row r="8" spans="1:9" ht="25.5" x14ac:dyDescent="0.25">
      <c r="A8" s="14">
        <v>34</v>
      </c>
      <c r="B8" s="52"/>
      <c r="C8" s="18" t="s">
        <v>42</v>
      </c>
      <c r="D8" s="18" t="s">
        <v>12</v>
      </c>
      <c r="E8" s="18" t="s">
        <v>43</v>
      </c>
      <c r="F8" s="4" t="s">
        <v>11</v>
      </c>
      <c r="G8" s="6">
        <v>10</v>
      </c>
      <c r="H8" s="27"/>
      <c r="I8" s="6">
        <f t="shared" ref="I8:I11" si="1">IF(H8="ja",G8,0)</f>
        <v>0</v>
      </c>
    </row>
    <row r="9" spans="1:9" ht="25.5" x14ac:dyDescent="0.25">
      <c r="A9" s="14">
        <v>36</v>
      </c>
      <c r="B9" s="52"/>
      <c r="C9" s="18" t="s">
        <v>42</v>
      </c>
      <c r="D9" s="18" t="s">
        <v>12</v>
      </c>
      <c r="E9" s="18" t="s">
        <v>44</v>
      </c>
      <c r="F9" s="4" t="s">
        <v>11</v>
      </c>
      <c r="G9" s="6">
        <v>10</v>
      </c>
      <c r="H9" s="27"/>
      <c r="I9" s="6">
        <f t="shared" si="1"/>
        <v>0</v>
      </c>
    </row>
    <row r="10" spans="1:9" x14ac:dyDescent="0.25">
      <c r="A10" s="14">
        <v>41</v>
      </c>
      <c r="B10" s="52"/>
      <c r="C10" s="18" t="s">
        <v>37</v>
      </c>
      <c r="D10" s="18" t="s">
        <v>10</v>
      </c>
      <c r="E10" s="18" t="s">
        <v>45</v>
      </c>
      <c r="F10" s="4" t="s">
        <v>9</v>
      </c>
      <c r="G10" s="21">
        <v>5</v>
      </c>
      <c r="H10" s="27"/>
      <c r="I10" s="6">
        <f t="shared" si="1"/>
        <v>0</v>
      </c>
    </row>
    <row r="11" spans="1:9" x14ac:dyDescent="0.25">
      <c r="A11" s="14">
        <v>42</v>
      </c>
      <c r="B11" s="52"/>
      <c r="C11" s="18" t="s">
        <v>15</v>
      </c>
      <c r="D11" s="18" t="s">
        <v>10</v>
      </c>
      <c r="E11" s="18" t="s">
        <v>16</v>
      </c>
      <c r="F11" s="4" t="s">
        <v>11</v>
      </c>
      <c r="G11" s="6">
        <v>10</v>
      </c>
      <c r="H11" s="27"/>
      <c r="I11" s="6">
        <f t="shared" si="1"/>
        <v>0</v>
      </c>
    </row>
    <row r="12" spans="1:9" ht="25.5" x14ac:dyDescent="0.25">
      <c r="A12" s="14">
        <v>44</v>
      </c>
      <c r="B12" s="52"/>
      <c r="C12" s="18" t="s">
        <v>15</v>
      </c>
      <c r="D12" s="18"/>
      <c r="E12" s="18" t="s">
        <v>17</v>
      </c>
      <c r="F12" s="4" t="s">
        <v>11</v>
      </c>
      <c r="G12" s="6">
        <v>10</v>
      </c>
      <c r="H12" s="27"/>
      <c r="I12" s="6">
        <f t="shared" ref="I12" si="2">IF(H12="ja",G12,0)</f>
        <v>0</v>
      </c>
    </row>
    <row r="13" spans="1:9" x14ac:dyDescent="0.25">
      <c r="A13" s="14">
        <v>45</v>
      </c>
      <c r="B13" s="52"/>
      <c r="C13" s="18" t="s">
        <v>15</v>
      </c>
      <c r="D13" s="18" t="s">
        <v>12</v>
      </c>
      <c r="E13" s="18" t="s">
        <v>18</v>
      </c>
      <c r="F13" s="4" t="s">
        <v>11</v>
      </c>
      <c r="G13" s="6">
        <v>10</v>
      </c>
      <c r="H13" s="27"/>
      <c r="I13" s="6">
        <f>IF(H13="ja",G13,0)</f>
        <v>0</v>
      </c>
    </row>
    <row r="14" spans="1:9" ht="25.5" x14ac:dyDescent="0.25">
      <c r="A14" s="14">
        <v>46</v>
      </c>
      <c r="B14" s="52"/>
      <c r="C14" s="18" t="s">
        <v>15</v>
      </c>
      <c r="D14" s="18" t="s">
        <v>12</v>
      </c>
      <c r="E14" s="18" t="s">
        <v>19</v>
      </c>
      <c r="F14" s="4" t="s">
        <v>11</v>
      </c>
      <c r="G14" s="6">
        <v>10</v>
      </c>
      <c r="H14" s="27"/>
      <c r="I14" s="6">
        <f t="shared" ref="I14:I16" si="3">IF(H14="ja",G14,0)</f>
        <v>0</v>
      </c>
    </row>
    <row r="15" spans="1:9" ht="191.25" x14ac:dyDescent="0.25">
      <c r="A15" s="14">
        <v>49</v>
      </c>
      <c r="B15" s="52"/>
      <c r="C15" s="18" t="s">
        <v>15</v>
      </c>
      <c r="D15" s="18" t="s">
        <v>8</v>
      </c>
      <c r="E15" s="18" t="s">
        <v>46</v>
      </c>
      <c r="F15" s="4" t="s">
        <v>11</v>
      </c>
      <c r="G15" s="6">
        <v>10</v>
      </c>
      <c r="H15" s="27"/>
      <c r="I15" s="6">
        <f t="shared" si="3"/>
        <v>0</v>
      </c>
    </row>
    <row r="16" spans="1:9" x14ac:dyDescent="0.25">
      <c r="A16" s="14">
        <v>70</v>
      </c>
      <c r="B16" s="52"/>
      <c r="C16" s="18" t="s">
        <v>20</v>
      </c>
      <c r="D16" s="18"/>
      <c r="E16" s="18" t="s">
        <v>21</v>
      </c>
      <c r="F16" s="4" t="s">
        <v>11</v>
      </c>
      <c r="G16" s="6">
        <v>10</v>
      </c>
      <c r="H16" s="27"/>
      <c r="I16" s="6">
        <f t="shared" si="3"/>
        <v>0</v>
      </c>
    </row>
    <row r="17" spans="1:9" ht="18.600000000000001" customHeight="1" x14ac:dyDescent="0.25">
      <c r="A17" s="14">
        <v>71</v>
      </c>
      <c r="B17" s="52"/>
      <c r="C17" s="18" t="s">
        <v>20</v>
      </c>
      <c r="D17" s="18" t="s">
        <v>10</v>
      </c>
      <c r="E17" s="18" t="s">
        <v>22</v>
      </c>
      <c r="F17" s="4" t="s">
        <v>11</v>
      </c>
      <c r="G17" s="6">
        <v>10</v>
      </c>
      <c r="H17" s="27"/>
      <c r="I17" s="6">
        <f t="shared" ref="I17:I22" si="4">IF(H17="ja",G17,0)</f>
        <v>0</v>
      </c>
    </row>
    <row r="18" spans="1:9" x14ac:dyDescent="0.25">
      <c r="A18" s="14">
        <v>75</v>
      </c>
      <c r="B18" s="52"/>
      <c r="C18" s="18" t="s">
        <v>20</v>
      </c>
      <c r="D18" s="18" t="s">
        <v>10</v>
      </c>
      <c r="E18" s="18" t="s">
        <v>23</v>
      </c>
      <c r="F18" s="4" t="s">
        <v>9</v>
      </c>
      <c r="G18" s="6">
        <v>5</v>
      </c>
      <c r="H18" s="27"/>
      <c r="I18" s="6">
        <f t="shared" si="4"/>
        <v>0</v>
      </c>
    </row>
    <row r="19" spans="1:9" ht="25.5" x14ac:dyDescent="0.25">
      <c r="A19" s="14">
        <v>76</v>
      </c>
      <c r="B19" s="52"/>
      <c r="C19" s="18" t="s">
        <v>20</v>
      </c>
      <c r="D19" s="18"/>
      <c r="E19" s="18" t="s">
        <v>24</v>
      </c>
      <c r="F19" s="4" t="s">
        <v>11</v>
      </c>
      <c r="G19" s="6">
        <v>10</v>
      </c>
      <c r="H19" s="27"/>
      <c r="I19" s="6">
        <f t="shared" si="4"/>
        <v>0</v>
      </c>
    </row>
    <row r="20" spans="1:9" ht="25.5" x14ac:dyDescent="0.25">
      <c r="A20" s="14">
        <v>78</v>
      </c>
      <c r="B20" s="52"/>
      <c r="C20" s="18" t="s">
        <v>25</v>
      </c>
      <c r="D20" s="18"/>
      <c r="E20" s="18" t="s">
        <v>26</v>
      </c>
      <c r="F20" s="4" t="s">
        <v>11</v>
      </c>
      <c r="G20" s="6">
        <v>10</v>
      </c>
      <c r="H20" s="27"/>
      <c r="I20" s="6">
        <f t="shared" si="4"/>
        <v>0</v>
      </c>
    </row>
    <row r="21" spans="1:9" ht="25.5" x14ac:dyDescent="0.25">
      <c r="A21" s="14">
        <v>79</v>
      </c>
      <c r="B21" s="52"/>
      <c r="C21" s="18" t="s">
        <v>25</v>
      </c>
      <c r="D21" s="18"/>
      <c r="E21" s="18" t="s">
        <v>27</v>
      </c>
      <c r="F21" s="4" t="s">
        <v>11</v>
      </c>
      <c r="G21" s="6">
        <v>10</v>
      </c>
      <c r="H21" s="27"/>
      <c r="I21" s="6">
        <f t="shared" si="4"/>
        <v>0</v>
      </c>
    </row>
    <row r="22" spans="1:9" ht="38.25" x14ac:dyDescent="0.25">
      <c r="A22" s="14">
        <v>80</v>
      </c>
      <c r="B22" s="52"/>
      <c r="C22" s="18" t="s">
        <v>25</v>
      </c>
      <c r="D22" s="18"/>
      <c r="E22" s="18" t="s">
        <v>28</v>
      </c>
      <c r="F22" s="4" t="s">
        <v>11</v>
      </c>
      <c r="G22" s="6">
        <v>10</v>
      </c>
      <c r="H22" s="27"/>
      <c r="I22" s="6">
        <f t="shared" si="4"/>
        <v>0</v>
      </c>
    </row>
    <row r="23" spans="1:9" ht="18.75" x14ac:dyDescent="0.25">
      <c r="B23" s="13"/>
      <c r="C23" s="17"/>
      <c r="D23" s="7"/>
      <c r="E23" s="17"/>
      <c r="F23" s="9"/>
      <c r="G23" s="10"/>
      <c r="H23" s="28"/>
      <c r="I23" s="10"/>
    </row>
    <row r="24" spans="1:9" ht="18.75" x14ac:dyDescent="0.25">
      <c r="A24" s="46" t="s">
        <v>32</v>
      </c>
      <c r="B24" s="46"/>
      <c r="C24" s="46"/>
      <c r="D24" s="46"/>
      <c r="E24" s="46"/>
      <c r="F24" s="46"/>
      <c r="G24" s="20"/>
      <c r="H24" s="29"/>
      <c r="I24" s="20"/>
    </row>
    <row r="25" spans="1:9" ht="24" customHeight="1" x14ac:dyDescent="0.25">
      <c r="A25" s="53">
        <v>16</v>
      </c>
      <c r="B25" s="47" t="s">
        <v>29</v>
      </c>
      <c r="C25" s="49" t="s">
        <v>31</v>
      </c>
      <c r="D25" s="22" t="s">
        <v>10</v>
      </c>
      <c r="E25" s="23" t="s">
        <v>47</v>
      </c>
      <c r="F25" s="4" t="s">
        <v>30</v>
      </c>
      <c r="G25" s="6"/>
      <c r="I25" s="6"/>
    </row>
    <row r="26" spans="1:9" ht="18.75" x14ac:dyDescent="0.25">
      <c r="A26" s="53"/>
      <c r="B26" s="48"/>
      <c r="C26" s="50"/>
      <c r="D26" s="22"/>
      <c r="E26" s="23" t="s">
        <v>35</v>
      </c>
      <c r="F26" s="4"/>
      <c r="G26" s="6">
        <v>0</v>
      </c>
      <c r="H26" s="27"/>
      <c r="I26" s="6">
        <f t="shared" ref="I26:I28" si="5">IF(H26="ja",G26,0)</f>
        <v>0</v>
      </c>
    </row>
    <row r="27" spans="1:9" ht="18.75" x14ac:dyDescent="0.25">
      <c r="A27" s="53"/>
      <c r="B27" s="48"/>
      <c r="C27" s="50"/>
      <c r="D27" s="22"/>
      <c r="E27" s="23" t="s">
        <v>33</v>
      </c>
      <c r="F27" s="4"/>
      <c r="G27" s="6">
        <v>5</v>
      </c>
      <c r="H27" s="27"/>
      <c r="I27" s="6">
        <f t="shared" si="5"/>
        <v>0</v>
      </c>
    </row>
    <row r="28" spans="1:9" ht="18.75" x14ac:dyDescent="0.25">
      <c r="A28" s="53"/>
      <c r="B28" s="48"/>
      <c r="C28" s="51"/>
      <c r="D28" s="22"/>
      <c r="E28" s="23" t="s">
        <v>34</v>
      </c>
      <c r="F28" s="4"/>
      <c r="G28" s="6">
        <v>10</v>
      </c>
      <c r="H28" s="27"/>
      <c r="I28" s="6">
        <f t="shared" si="5"/>
        <v>0</v>
      </c>
    </row>
    <row r="29" spans="1:9" ht="15.75" thickBot="1" x14ac:dyDescent="0.3">
      <c r="G29" s="10"/>
      <c r="I29" s="10"/>
    </row>
    <row r="30" spans="1:9" ht="30.75" thickBot="1" x14ac:dyDescent="0.3">
      <c r="F30" s="5" t="s">
        <v>13</v>
      </c>
      <c r="G30" s="15">
        <f>SUM(G3:G22)+G28</f>
        <v>185</v>
      </c>
      <c r="H30" s="31" t="s">
        <v>14</v>
      </c>
      <c r="I30" s="16">
        <f>SUM(I3:I29)</f>
        <v>0</v>
      </c>
    </row>
  </sheetData>
  <sheetProtection algorithmName="SHA-512" hashValue="QKGqRLxVKPmmofOz78hmLYd79roSJa32m/ByTG7OA9OAF06z+6QvmPixR8ie7yNBiEis6NheW29JdtMgz0013w==" saltValue="GxPiWid/tnfL68RS0+Npaw==" spinCount="100000" sheet="1" objects="1" scenarios="1"/>
  <mergeCells count="6">
    <mergeCell ref="A24:F24"/>
    <mergeCell ref="B25:B28"/>
    <mergeCell ref="C25:C28"/>
    <mergeCell ref="A1:F1"/>
    <mergeCell ref="B3:B22"/>
    <mergeCell ref="A25:A28"/>
  </mergeCells>
  <dataValidations count="1">
    <dataValidation type="list" allowBlank="1" showInputMessage="1" showErrorMessage="1" sqref="H26:H28 H3:H24" xr:uid="{3FA5C641-8EC5-4693-A3B9-E97BECD4711B}">
      <formula1>"Ja,Nee"</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Create a new document." ma:contentTypeScope="" ma:versionID="bb39ba96baedd7ff81303da2a12c49d0">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cedf73a641472a544c0d9eae61eb2da4"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5fa55d4-3ee8-4bc4-8fbc-63473e847397">
      <UserInfo>
        <DisplayName/>
        <AccountId xsi:nil="true"/>
        <AccountType/>
      </UserInfo>
    </SharedWithUsers>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Props1.xml><?xml version="1.0" encoding="utf-8"?>
<ds:datastoreItem xmlns:ds="http://schemas.openxmlformats.org/officeDocument/2006/customXml" ds:itemID="{2E63CB54-C66F-4428-8578-9423AF889701}"/>
</file>

<file path=customXml/itemProps2.xml><?xml version="1.0" encoding="utf-8"?>
<ds:datastoreItem xmlns:ds="http://schemas.openxmlformats.org/officeDocument/2006/customXml" ds:itemID="{E89207F3-76D1-4984-86C5-E2B08445C8B7}">
  <ds:schemaRefs>
    <ds:schemaRef ds:uri="http://schemas.microsoft.com/sharepoint/v3/contenttype/forms"/>
  </ds:schemaRefs>
</ds:datastoreItem>
</file>

<file path=customXml/itemProps3.xml><?xml version="1.0" encoding="utf-8"?>
<ds:datastoreItem xmlns:ds="http://schemas.openxmlformats.org/officeDocument/2006/customXml" ds:itemID="{D4FB56C7-7E69-4AD4-BB78-E43087909F38}">
  <ds:schemaRefs>
    <ds:schemaRef ds:uri="http://schemas.microsoft.com/office/2006/documentManagement/types"/>
    <ds:schemaRef ds:uri="http://purl.org/dc/dcmitype/"/>
    <ds:schemaRef ds:uri="85fa55d4-3ee8-4bc4-8fbc-63473e847397"/>
    <ds:schemaRef ds:uri="http://schemas.microsoft.com/office/2006/metadata/properties"/>
    <ds:schemaRef ds:uri="http://schemas.openxmlformats.org/package/2006/metadata/core-properties"/>
    <ds:schemaRef ds:uri="http://www.w3.org/XML/1998/namespace"/>
    <ds:schemaRef ds:uri="http://purl.org/dc/elements/1.1/"/>
    <ds:schemaRef ds:uri="http://purl.org/dc/terms/"/>
    <ds:schemaRef ds:uri="http://schemas.microsoft.com/office/infopath/2007/PartnerControls"/>
    <ds:schemaRef ds:uri="a24e9797-c9de-4ae0-9124-5b215385d80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GC1 Feature Fit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Marloes Vis</cp:lastModifiedBy>
  <cp:revision/>
  <dcterms:created xsi:type="dcterms:W3CDTF">2022-09-06T15:52:23Z</dcterms:created>
  <dcterms:modified xsi:type="dcterms:W3CDTF">2024-01-25T14:41:32Z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MediaServiceImageTags">
    <vt:lpwstr/>
  </property>
  <property fmtid="{D5CDD505-2E9C-101B-9397-08002B2CF9AE}" pid="4" name="Order">
    <vt:r8>23153600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