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https://unitedqualitybv.sharepoint.com/klanten/Docs/RMN/Diverse EA 2023/EA Reparatie en onderhoud chassis (1177)/06. Bestanden voor publicatie/Conceptdocumenten/Aangepaste documenten/"/>
    </mc:Choice>
  </mc:AlternateContent>
  <xr:revisionPtr revIDLastSave="128" documentId="8_{6AB7EC4B-EC16-47D2-88BF-32EC312DDF72}" xr6:coauthVersionLast="47" xr6:coauthVersionMax="47" xr10:uidLastSave="{3D6C2C2D-C4A3-4472-8F63-53A6AB69FBCD}"/>
  <bookViews>
    <workbookView xWindow="-4815" yWindow="-16320" windowWidth="38640" windowHeight="15840" tabRatio="909" xr2:uid="{00000000-000D-0000-FFFF-FFFF00000000}"/>
  </bookViews>
  <sheets>
    <sheet name="Inschrijvingsbiljet" sheetId="46" r:id="rId1"/>
  </sheets>
  <definedNames>
    <definedName name="_xlnm.Print_Area" localSheetId="0">Inschrijvingsbiljet!$A$1:$Y$51</definedName>
    <definedName name="_xlnm.Print_Titles" localSheetId="0">Inschrijvingsbiljet!$2:$2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4" i="46" l="1"/>
  <c r="I32" i="46"/>
  <c r="F32" i="46"/>
  <c r="I30" i="46"/>
  <c r="O28" i="46"/>
  <c r="I28" i="46"/>
  <c r="F28" i="46"/>
  <c r="X26" i="46"/>
  <c r="U26" i="46"/>
  <c r="R26" i="46"/>
  <c r="O26" i="46"/>
  <c r="L26" i="46"/>
  <c r="I26" i="46"/>
  <c r="F26" i="46"/>
  <c r="X24" i="46"/>
  <c r="U24" i="46"/>
  <c r="R24" i="46"/>
  <c r="O24" i="46"/>
  <c r="L24" i="46"/>
  <c r="I24" i="46"/>
  <c r="F24" i="46"/>
  <c r="X20" i="46"/>
  <c r="U20" i="46"/>
  <c r="R20" i="46"/>
  <c r="O20" i="46"/>
  <c r="L20" i="46"/>
  <c r="I20" i="46"/>
  <c r="F20" i="46"/>
  <c r="W36" i="46"/>
  <c r="T36" i="46"/>
  <c r="Q36" i="46"/>
  <c r="W34" i="46"/>
  <c r="T34" i="46"/>
  <c r="Q34" i="46"/>
  <c r="W32" i="46"/>
  <c r="T32" i="46"/>
  <c r="Q32" i="46"/>
  <c r="H38" i="46"/>
  <c r="Y38" i="46" s="1"/>
  <c r="N36" i="46"/>
  <c r="K36" i="46"/>
  <c r="H36" i="46"/>
  <c r="E36" i="46"/>
  <c r="N34" i="46"/>
  <c r="K34" i="46"/>
  <c r="H34" i="46"/>
  <c r="E34" i="46"/>
  <c r="N32" i="46"/>
  <c r="K32" i="46"/>
  <c r="H32" i="46"/>
  <c r="E32" i="46"/>
  <c r="Y34" i="46" l="1"/>
  <c r="Y32" i="46"/>
  <c r="Y36" i="46"/>
  <c r="N42" i="46"/>
  <c r="K42" i="46"/>
  <c r="H42" i="46"/>
  <c r="E42" i="46"/>
  <c r="N40" i="46"/>
  <c r="K40" i="46"/>
  <c r="H40" i="46"/>
  <c r="E40" i="46"/>
  <c r="H30" i="46"/>
  <c r="Y30" i="46" s="1"/>
  <c r="N28" i="46"/>
  <c r="K28" i="46"/>
  <c r="H28" i="46"/>
  <c r="E28" i="46"/>
  <c r="W26" i="46"/>
  <c r="T26" i="46"/>
  <c r="Q26" i="46"/>
  <c r="N26" i="46"/>
  <c r="K26" i="46"/>
  <c r="H26" i="46"/>
  <c r="E26" i="46"/>
  <c r="W24" i="46"/>
  <c r="T24" i="46"/>
  <c r="Q24" i="46"/>
  <c r="N24" i="46"/>
  <c r="K24" i="46"/>
  <c r="H24" i="46"/>
  <c r="E24" i="46"/>
  <c r="W22" i="46"/>
  <c r="T22" i="46"/>
  <c r="Q22" i="46"/>
  <c r="N22" i="46"/>
  <c r="K22" i="46"/>
  <c r="H22" i="46"/>
  <c r="E22" i="46"/>
  <c r="W20" i="46"/>
  <c r="T20" i="46"/>
  <c r="Q20" i="46"/>
  <c r="N20" i="46"/>
  <c r="K20" i="46"/>
  <c r="H20" i="46"/>
  <c r="E20" i="46"/>
  <c r="W18" i="46"/>
  <c r="T18" i="46"/>
  <c r="Q18" i="46"/>
  <c r="N18" i="46"/>
  <c r="K18" i="46"/>
  <c r="H18" i="46"/>
  <c r="E18" i="46"/>
  <c r="Y13" i="46"/>
  <c r="Y14" i="46"/>
  <c r="Y9" i="46"/>
  <c r="Y10" i="46"/>
  <c r="Y8" i="46"/>
  <c r="Y5" i="46"/>
  <c r="Y6" i="46"/>
  <c r="Y4" i="46"/>
  <c r="X12" i="46"/>
  <c r="Y12" i="46" s="1"/>
  <c r="Y28" i="46" l="1"/>
  <c r="Y20" i="46"/>
  <c r="Y40" i="46"/>
  <c r="Y18" i="46"/>
  <c r="Y26" i="46"/>
  <c r="Y42" i="46"/>
  <c r="Y24" i="46"/>
  <c r="Y22" i="46"/>
</calcChain>
</file>

<file path=xl/sharedStrings.xml><?xml version="1.0" encoding="utf-8"?>
<sst xmlns="http://schemas.openxmlformats.org/spreadsheetml/2006/main" count="107" uniqueCount="70">
  <si>
    <t>Prijsinvulformulier</t>
  </si>
  <si>
    <t>Nr</t>
  </si>
  <si>
    <t>Velden in te vullen door inschrijver</t>
  </si>
  <si>
    <t>Naam inschrijver: …………………………………….</t>
  </si>
  <si>
    <t>Prijs per eenheid excl. BTW (A)*</t>
  </si>
  <si>
    <t>Aantal (B)**</t>
  </si>
  <si>
    <t>Subtotalen (AxB)</t>
  </si>
  <si>
    <t xml:space="preserve">Omschrijving </t>
  </si>
  <si>
    <t>Algemene werkzaamheden en diensten</t>
  </si>
  <si>
    <t xml:space="preserve">Tarief halen of brengen van voertuigen van opdrachtgever van en naar de servicelocatie van inschrijver. </t>
  </si>
  <si>
    <t xml:space="preserve">Tarief opstartservice zoals omschreven in het programma van eisen. Kosten opgave voor alleen de aanwezigheid, dit per dag. Werkzaamheden kunnen per geval doorbelast worden. </t>
  </si>
  <si>
    <t>P-01</t>
  </si>
  <si>
    <t>P-02</t>
  </si>
  <si>
    <t>P-03</t>
  </si>
  <si>
    <t>P-04</t>
  </si>
  <si>
    <t>P-05</t>
  </si>
  <si>
    <t>P-06</t>
  </si>
  <si>
    <t>Arbeid (1)</t>
  </si>
  <si>
    <t>Onderdelen (2)</t>
  </si>
  <si>
    <t>* De prijzen zoals ingevuld op het prijsinvulformulier zijn inclusief alle kosten voortkomend uit de beschreven voorwaarden in de aanbestedingsdocumenten en de kwalitatieve gunningscriteria.
** De genoemde aantallen zijn fictief  en er kunnen geen rechten aan worden ontleend.</t>
  </si>
  <si>
    <t>Tarief leenauto voor het vervoer van de medewerkers van- en naar de servicelocatie van de inschrijver. Kosten opgave per dag.</t>
  </si>
  <si>
    <t>Uurtarief voor reparatie en onderhoudswerkzaamheden in de uren buiten de hierboven gestelde tijden.</t>
  </si>
  <si>
    <t>Uurtarief voor reparatie en onderhoudswerkzaamheden van maandag t/m vrijdag tussen 17.00 en 21.00 uur en tussen 8.00 en 12.00 op zaterdag.</t>
  </si>
  <si>
    <t>Uurtarief</t>
  </si>
  <si>
    <t>Specifieke reparatie en onderhoudswerkzaamheden</t>
  </si>
  <si>
    <t>Algemene onderhoudswerkzaamheden</t>
  </si>
  <si>
    <t>P-07</t>
  </si>
  <si>
    <t>P-08</t>
  </si>
  <si>
    <t>P-09</t>
  </si>
  <si>
    <t>P-10</t>
  </si>
  <si>
    <t>Airco onderhoud, reinigen en bijvullen (arbeidsloon, recyclen koudemiddel, vullen met koudemiddel, toevoegen UV lekdetectie vloeistof, controle op lekkage en werking)</t>
  </si>
  <si>
    <t>P-11</t>
  </si>
  <si>
    <t>P-12</t>
  </si>
  <si>
    <t>P-13</t>
  </si>
  <si>
    <t>P-14</t>
  </si>
  <si>
    <t>P-15</t>
  </si>
  <si>
    <t>P-16</t>
  </si>
  <si>
    <t xml:space="preserve">Vervangen ruitenwisserbladen
In de opgave dienen minimaal de arbeidstijd en de benodigde onderdelen opgenomen te zijn. </t>
  </si>
  <si>
    <t xml:space="preserve">Vervangen remblokken 1e as
In de opgave dienen minimaal de arbeidstijd en de benodigde onderdelen opgenomen te zijn. </t>
  </si>
  <si>
    <t xml:space="preserve">Vervangen remblokken 2e as
In de opgave dienen minimaal de arbeidstijd en de benodigde onderdelen opgenomen te zijn. </t>
  </si>
  <si>
    <t xml:space="preserve">Vervangen remblokken 3e as
In de opgave dienen minimaal de arbeidstijd en de benodigde onderdelen opgenomen te zijn. </t>
  </si>
  <si>
    <t>P-17</t>
  </si>
  <si>
    <t>P-18</t>
  </si>
  <si>
    <t xml:space="preserve">Vervangen remblokken 4e as
In de opgave dienen minimaal de arbeidstijd en de benodigde onderdelen opgenomen te zijn. </t>
  </si>
  <si>
    <t>Uurtarief voor reparatie en onderhoudswerkzaamheden van maandag t/m vrijdag tussen 7.00 en 17.00 uur.</t>
  </si>
  <si>
    <t>Scania P280 CNG</t>
  </si>
  <si>
    <t>Scania P410</t>
  </si>
  <si>
    <t>DAF LF</t>
  </si>
  <si>
    <t>DAF CF</t>
  </si>
  <si>
    <t>Volkswagen Caddy</t>
  </si>
  <si>
    <t>Fuso/Mitsubishi Canter</t>
  </si>
  <si>
    <t xml:space="preserve">Merk en type zoals in gebruik bij opdrachtgever. Zie wagenparkoverzicht in de bijlage. </t>
  </si>
  <si>
    <t>Totaal (A)</t>
  </si>
  <si>
    <r>
      <rPr>
        <b/>
        <sz val="9"/>
        <rFont val="Century Gothic"/>
        <family val="2"/>
      </rPr>
      <t>Nadere toelichting:</t>
    </r>
    <r>
      <rPr>
        <sz val="9"/>
        <rFont val="Century Gothic"/>
        <family val="2"/>
      </rPr>
      <t xml:space="preserve">
1. Arbeid dient in uren, afgerond op één cijfer achter de komma  opgegeven te worden. 1:30 uur arbeid dient dus opgegeven te worden als 1,5 uur.
2. Onderdelen dient als totaalprijs voor alle benodigde materialen voor de beschreven werkzaamheden opgegeven te worden. 
De totaalprijs (A) wordt berekend doormiddel van de volgende formule: ((aantal opgegeven arbeidsuren x opgave uurloon onder P-01) + (kosten onderdelen)) x Aantal (B)</t>
    </r>
  </si>
  <si>
    <t>Jaarlijkse onderhoudsbeurt conform fabrieksvoorwaarden. 
In de opgave dient minimaal inbegrepen te zijn: oliefilter, brandstoffilter, luchtfilter, interieurfilter, luchtdrogerpatroon (indien van toepassing), smeermiddelen. 
Excl. motorolie. Deze zal opdrachtgever kosteloos beschikbaar stellen. Zie programma van eisen.</t>
  </si>
  <si>
    <t xml:space="preserve">Vervangen luchtbalgen (2 stuks) 2e as
In de opgave dienen minimaal de arbeidstijd en de benodigde onderdelen opgenomen te zijn. </t>
  </si>
  <si>
    <t xml:space="preserve">Vervangen luchtbalgen (2 stuks) 3e as
In de opgave dienen minimaal de arbeidstijd en de benodigde onderdelen opgenomen te zijn. </t>
  </si>
  <si>
    <t>Volkswagen Crafter / MAN TGE</t>
  </si>
  <si>
    <t>P-19</t>
  </si>
  <si>
    <t>P-20</t>
  </si>
  <si>
    <t>P-21</t>
  </si>
  <si>
    <t>P-22</t>
  </si>
  <si>
    <t xml:space="preserve">Vervangen remblokken en remschijven 1e as
In de opgave dienen minimaal de arbeidstijd en de benodigde onderdelen opgenomen te zijn. </t>
  </si>
  <si>
    <t xml:space="preserve">Vervangen remblokken en remschijven 2e as
In de opgave dienen minimaal de arbeidstijd en de benodigde onderdelen opgenomen te zijn. </t>
  </si>
  <si>
    <t xml:space="preserve">Vervangen remblokken en remschijven 3e as
In de opgave dienen minimaal de arbeidstijd en de benodigde onderdelen opgenomen te zijn. </t>
  </si>
  <si>
    <t xml:space="preserve">Vervangen remblokken en remschijven 4e as
In de opgave dienen minimaal de arbeidstijd en de benodigde onderdelen opgenomen te zijn. </t>
  </si>
  <si>
    <t xml:space="preserve">Tusseninspectie (visuele controle compleet chassis, 2x per jaar)
In de opgave dienen minimaal de arbeidstijd en de benodigde smeermiddelen opgenomen te zijn. </t>
  </si>
  <si>
    <t xml:space="preserve">APK keuring zware voertuigen (APK1) incl. afmeldkosten. APK vindt altijd plaats i.c.m. de jaarlijkse onderhoudsbeurt. </t>
  </si>
  <si>
    <t xml:space="preserve">APK keuring lichte voertuigen (APK2) incl. afmeldkosten. APK vindt altijd plaats i.c.m. de jaarlijkse onderhoudsbeurt. </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</si>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</sst>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413]\ * #,##0.00_ ;_ [$€-413]\ * \-#,##0.00_ ;_ [$€-413]\ * &quot;-&quot;??_ ;_ @_ "/>
    <numFmt numFmtId="165" formatCode="_ * #,##0.0_ ;_ * \-#,##0.0_ ;_ * &quot;-&quot;??_ ;_ @_ "/>
    <numFmt numFmtId="166" formatCode="#,##0_ ;\-#,##0\ "/>
  </numFmts>
  <fonts count="11" x14ac:knownFonts="1">
    <font>
      <sz val="10"/>
      <name val="Arial"/>
    </font>
    <font>
      <sz val="10"/>
      <name val="Arial"/>
      <family val="2"/>
    </font>
    <font>
      <sz val="9"/>
      <name val="Century Gothic"/>
      <family val="2"/>
    </font>
    <font>
      <sz val="8"/>
      <name val="Arial"/>
      <family val="2"/>
    </font>
    <font>
      <b/>
      <sz val="12"/>
      <name val="Century Gothic"/>
      <family val="2"/>
    </font>
    <font>
      <b/>
      <sz val="9"/>
      <color indexed="9"/>
      <name val="Century Gothic"/>
      <family val="2"/>
    </font>
    <font>
      <b/>
      <sz val="9"/>
      <name val="Century Gothic"/>
      <family val="2"/>
    </font>
    <font>
      <b/>
      <sz val="9"/>
      <color theme="0"/>
      <name val="Century Gothic"/>
      <family val="2"/>
    </font>
    <font>
      <sz val="9"/>
      <name val="Arial"/>
      <family val="2"/>
    </font>
    <font>
      <sz val="10"/>
      <name val="Arial"/>
      <family val="2"/>
    </font>
    <font>
      <b/>
      <sz val="10"/>
      <name val="Arial"/>
      <family val="2"/>
    </font>
  </fonts>
  <fills count="10">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48"/>
        <bgColor indexed="64"/>
      </patternFill>
    </fill>
    <fill>
      <patternFill patternType="solid">
        <fgColor theme="0"/>
        <bgColor indexed="64"/>
      </patternFill>
    </fill>
    <fill>
      <patternFill patternType="solid">
        <fgColor rgb="FF99CCFF"/>
        <bgColor indexed="64"/>
      </patternFill>
    </fill>
    <fill>
      <patternFill patternType="solid">
        <fgColor rgb="FFFFFFCC"/>
        <bgColor indexed="64"/>
      </patternFill>
    </fill>
    <fill>
      <patternFill patternType="solid">
        <fgColor rgb="FFFF0000"/>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right style="double">
        <color indexed="64"/>
      </right>
      <top/>
      <bottom/>
      <diagonal/>
    </border>
  </borders>
  <cellStyleXfs count="24">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9" fillId="0" borderId="0" applyFont="0" applyFill="0" applyBorder="0" applyAlignment="0" applyProtection="0"/>
  </cellStyleXfs>
  <cellXfs count="106">
    <xf numFmtId="0" fontId="0" fillId="0" borderId="0" xfId="0"/>
    <xf numFmtId="0" fontId="2" fillId="0" borderId="0" xfId="2" applyFont="1" applyAlignment="1">
      <alignment vertical="center" wrapText="1"/>
    </xf>
    <xf numFmtId="0" fontId="7" fillId="4" borderId="1" xfId="0" applyFont="1" applyFill="1" applyBorder="1" applyAlignment="1">
      <alignment horizontal="center" vertical="center" wrapText="1"/>
    </xf>
    <xf numFmtId="0" fontId="5" fillId="4" borderId="2" xfId="1" applyFont="1" applyFill="1" applyBorder="1" applyAlignment="1">
      <alignment horizontal="center" vertical="center" wrapText="1"/>
    </xf>
    <xf numFmtId="0" fontId="2" fillId="3" borderId="2" xfId="1" applyFont="1" applyFill="1" applyBorder="1" applyAlignment="1">
      <alignment horizontal="center" vertical="center" wrapText="1"/>
    </xf>
    <xf numFmtId="164" fontId="2" fillId="3" borderId="1" xfId="1" applyNumberFormat="1" applyFont="1" applyFill="1" applyBorder="1" applyAlignment="1">
      <alignment horizontal="left" vertical="center" wrapText="1"/>
    </xf>
    <xf numFmtId="0" fontId="2" fillId="3" borderId="1" xfId="1" applyFont="1" applyFill="1" applyBorder="1" applyAlignment="1">
      <alignment vertical="center" wrapText="1"/>
    </xf>
    <xf numFmtId="0" fontId="2" fillId="3" borderId="1" xfId="1" applyFont="1" applyFill="1" applyBorder="1" applyAlignment="1">
      <alignment horizontal="center" vertical="center" wrapText="1"/>
    </xf>
    <xf numFmtId="0" fontId="6" fillId="3" borderId="0" xfId="1" applyFont="1" applyFill="1" applyAlignment="1">
      <alignment vertical="center" wrapText="1"/>
    </xf>
    <xf numFmtId="164" fontId="6" fillId="7" borderId="1" xfId="2" applyNumberFormat="1" applyFont="1" applyFill="1" applyBorder="1" applyAlignment="1" applyProtection="1">
      <alignment horizontal="center" vertical="center" wrapText="1"/>
      <protection locked="0"/>
    </xf>
    <xf numFmtId="0" fontId="0" fillId="9" borderId="0" xfId="0" applyFill="1"/>
    <xf numFmtId="164" fontId="6" fillId="6" borderId="1" xfId="1" applyNumberFormat="1" applyFont="1" applyFill="1" applyBorder="1" applyAlignment="1">
      <alignment vertical="center" wrapText="1"/>
    </xf>
    <xf numFmtId="165" fontId="6" fillId="7" borderId="1" xfId="23" applyNumberFormat="1" applyFont="1" applyFill="1" applyBorder="1" applyAlignment="1" applyProtection="1">
      <alignment horizontal="center" vertical="center" wrapText="1"/>
      <protection locked="0"/>
    </xf>
    <xf numFmtId="0" fontId="10" fillId="9" borderId="0" xfId="0" applyFont="1" applyFill="1"/>
    <xf numFmtId="0" fontId="10" fillId="0" borderId="0" xfId="0" applyFont="1"/>
    <xf numFmtId="0" fontId="1" fillId="6" borderId="1" xfId="0" applyFont="1" applyFill="1" applyBorder="1"/>
    <xf numFmtId="0" fontId="2" fillId="0" borderId="3" xfId="1" applyFont="1" applyBorder="1" applyAlignment="1">
      <alignment horizontal="left" vertical="center" wrapText="1"/>
    </xf>
    <xf numFmtId="0" fontId="2" fillId="3" borderId="3"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0" borderId="4" xfId="1" applyFont="1" applyBorder="1" applyAlignment="1">
      <alignment horizontal="left" vertical="center" wrapText="1"/>
    </xf>
    <xf numFmtId="0" fontId="5" fillId="4" borderId="3" xfId="1" applyFont="1" applyFill="1" applyBorder="1" applyAlignment="1">
      <alignment horizontal="left" vertical="center" wrapText="1"/>
    </xf>
    <xf numFmtId="166" fontId="2" fillId="3" borderId="2" xfId="23" applyNumberFormat="1" applyFont="1" applyFill="1" applyBorder="1" applyAlignment="1">
      <alignment horizontal="center" vertical="center" wrapText="1"/>
    </xf>
    <xf numFmtId="0" fontId="6" fillId="5" borderId="2" xfId="1" applyFont="1" applyFill="1" applyBorder="1" applyAlignment="1">
      <alignment horizontal="center" vertical="center" wrapText="1"/>
    </xf>
    <xf numFmtId="0" fontId="2" fillId="5" borderId="1" xfId="1" applyFont="1" applyFill="1" applyBorder="1" applyAlignment="1">
      <alignment vertical="center" wrapText="1"/>
    </xf>
    <xf numFmtId="0" fontId="6" fillId="2" borderId="2" xfId="2" applyFont="1" applyFill="1" applyBorder="1" applyAlignment="1">
      <alignment vertical="center" wrapText="1"/>
    </xf>
    <xf numFmtId="0" fontId="6" fillId="2" borderId="3" xfId="2" applyFont="1" applyFill="1" applyBorder="1" applyAlignment="1">
      <alignment vertical="center" wrapText="1"/>
    </xf>
    <xf numFmtId="0" fontId="2" fillId="3" borderId="2" xfId="1" applyFont="1" applyFill="1" applyBorder="1" applyAlignment="1">
      <alignment vertical="center" wrapText="1"/>
    </xf>
    <xf numFmtId="0" fontId="2" fillId="3" borderId="3" xfId="1" applyFont="1" applyFill="1" applyBorder="1" applyAlignment="1">
      <alignment vertical="center" wrapText="1"/>
    </xf>
    <xf numFmtId="0" fontId="2" fillId="3" borderId="4" xfId="1" applyFont="1" applyFill="1" applyBorder="1" applyAlignment="1">
      <alignment vertical="center" wrapText="1"/>
    </xf>
    <xf numFmtId="164" fontId="6" fillId="7" borderId="4" xfId="2" applyNumberFormat="1" applyFont="1" applyFill="1" applyBorder="1" applyAlignment="1" applyProtection="1">
      <alignment horizontal="center" vertical="center" wrapText="1"/>
      <protection locked="0"/>
    </xf>
    <xf numFmtId="0" fontId="0" fillId="0" borderId="0" xfId="0" applyAlignment="1">
      <alignment horizontal="left"/>
    </xf>
    <xf numFmtId="0" fontId="8" fillId="0" borderId="0" xfId="1" applyFont="1" applyAlignment="1">
      <alignment horizontal="left" vertical="center" wrapText="1"/>
    </xf>
    <xf numFmtId="0" fontId="5" fillId="4" borderId="1" xfId="1" applyFont="1" applyFill="1" applyBorder="1" applyAlignment="1">
      <alignment horizontal="center" vertical="center" wrapText="1"/>
    </xf>
    <xf numFmtId="0" fontId="1" fillId="6" borderId="9" xfId="0" applyFont="1" applyFill="1" applyBorder="1"/>
    <xf numFmtId="0" fontId="6" fillId="6" borderId="2" xfId="2" applyFont="1" applyFill="1" applyBorder="1" applyAlignment="1">
      <alignment vertical="center" wrapText="1"/>
    </xf>
    <xf numFmtId="0" fontId="6" fillId="2" borderId="4" xfId="2" applyFont="1" applyFill="1" applyBorder="1" applyAlignment="1">
      <alignment vertical="center" wrapText="1"/>
    </xf>
    <xf numFmtId="0" fontId="2" fillId="5" borderId="4" xfId="1" applyFont="1" applyFill="1" applyBorder="1" applyAlignment="1">
      <alignment vertical="center" wrapText="1"/>
    </xf>
    <xf numFmtId="165" fontId="6" fillId="7" borderId="4" xfId="23" applyNumberFormat="1" applyFont="1" applyFill="1" applyBorder="1" applyAlignment="1" applyProtection="1">
      <alignment horizontal="center" vertical="center" wrapText="1"/>
      <protection locked="0"/>
    </xf>
    <xf numFmtId="0" fontId="6" fillId="5" borderId="12" xfId="1" applyFont="1" applyFill="1" applyBorder="1" applyAlignment="1">
      <alignment horizontal="center" vertical="center" wrapText="1"/>
    </xf>
    <xf numFmtId="0" fontId="2" fillId="5" borderId="19" xfId="1" applyFont="1" applyFill="1" applyBorder="1" applyAlignment="1">
      <alignment vertical="center" wrapText="1"/>
    </xf>
    <xf numFmtId="165" fontId="6" fillId="7" borderId="19" xfId="23" applyNumberFormat="1" applyFont="1" applyFill="1" applyBorder="1" applyAlignment="1" applyProtection="1">
      <alignment horizontal="center" vertical="center" wrapText="1"/>
      <protection locked="0"/>
    </xf>
    <xf numFmtId="164" fontId="6" fillId="7" borderId="19" xfId="2" applyNumberFormat="1" applyFont="1" applyFill="1" applyBorder="1" applyAlignment="1" applyProtection="1">
      <alignment horizontal="center" vertical="center" wrapText="1"/>
      <protection locked="0"/>
    </xf>
    <xf numFmtId="0" fontId="2" fillId="3" borderId="1" xfId="1" applyFont="1" applyFill="1" applyBorder="1" applyAlignment="1">
      <alignment horizontal="center" vertical="center" wrapText="1"/>
    </xf>
    <xf numFmtId="0" fontId="2" fillId="3" borderId="6" xfId="1" applyFont="1" applyFill="1" applyBorder="1" applyAlignment="1">
      <alignment horizontal="left" vertical="center" wrapText="1"/>
    </xf>
    <xf numFmtId="0" fontId="2" fillId="3" borderId="7" xfId="1" applyFont="1" applyFill="1" applyBorder="1" applyAlignment="1">
      <alignment horizontal="left" vertical="center" wrapText="1"/>
    </xf>
    <xf numFmtId="0" fontId="5" fillId="4" borderId="3" xfId="1" applyFont="1" applyFill="1" applyBorder="1" applyAlignment="1">
      <alignment horizontal="center" vertical="center" wrapText="1"/>
    </xf>
    <xf numFmtId="0" fontId="5" fillId="4" borderId="4" xfId="1" applyFont="1" applyFill="1" applyBorder="1" applyAlignment="1">
      <alignment horizontal="center" vertical="center" wrapText="1"/>
    </xf>
    <xf numFmtId="164" fontId="6" fillId="7" borderId="2" xfId="2" applyNumberFormat="1" applyFont="1" applyFill="1" applyBorder="1" applyAlignment="1" applyProtection="1">
      <alignment horizontal="center" vertical="center" wrapText="1"/>
      <protection locked="0"/>
    </xf>
    <xf numFmtId="164" fontId="6" fillId="7" borderId="4" xfId="2" applyNumberFormat="1" applyFont="1" applyFill="1" applyBorder="1" applyAlignment="1" applyProtection="1">
      <alignment horizontal="center" vertical="center" wrapText="1"/>
      <protection locked="0"/>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6" fillId="7" borderId="0" xfId="1" applyFont="1" applyFill="1" applyAlignment="1">
      <alignment horizontal="center" vertical="center" wrapText="1"/>
    </xf>
    <xf numFmtId="0" fontId="2" fillId="6" borderId="0" xfId="1" applyFont="1" applyFill="1" applyAlignment="1">
      <alignment horizontal="left" vertical="center" wrapText="1"/>
    </xf>
    <xf numFmtId="0" fontId="7" fillId="8" borderId="0" xfId="1" applyFont="1" applyFill="1" applyAlignment="1">
      <alignment horizontal="left" vertical="center" wrapText="1"/>
    </xf>
    <xf numFmtId="0" fontId="6" fillId="6" borderId="1" xfId="1" applyFont="1" applyFill="1" applyBorder="1" applyAlignment="1">
      <alignment horizontal="right" vertical="center" wrapText="1"/>
    </xf>
    <xf numFmtId="0" fontId="0" fillId="0" borderId="8" xfId="0" applyBorder="1" applyAlignment="1">
      <alignment horizontal="center"/>
    </xf>
    <xf numFmtId="0" fontId="0" fillId="0" borderId="10" xfId="0" applyBorder="1" applyAlignment="1">
      <alignment horizontal="center"/>
    </xf>
    <xf numFmtId="0" fontId="6" fillId="0" borderId="1" xfId="0" applyFont="1" applyBorder="1" applyAlignment="1">
      <alignment horizontal="right" vertical="center"/>
    </xf>
    <xf numFmtId="0" fontId="6" fillId="5" borderId="2" xfId="1" applyFont="1" applyFill="1" applyBorder="1" applyAlignment="1">
      <alignment horizontal="center" vertical="center" wrapText="1"/>
    </xf>
    <xf numFmtId="0" fontId="6" fillId="5" borderId="3" xfId="1" applyFont="1" applyFill="1" applyBorder="1" applyAlignment="1">
      <alignment horizontal="center" vertical="center" wrapText="1"/>
    </xf>
    <xf numFmtId="0" fontId="6" fillId="5" borderId="13" xfId="1" applyFont="1" applyFill="1" applyBorder="1" applyAlignment="1">
      <alignment horizontal="center" vertical="center" wrapText="1"/>
    </xf>
    <xf numFmtId="0" fontId="6" fillId="5" borderId="18" xfId="1" applyFont="1" applyFill="1" applyBorder="1" applyAlignment="1">
      <alignment horizontal="center" vertical="center" wrapText="1"/>
    </xf>
    <xf numFmtId="0" fontId="2" fillId="3" borderId="2" xfId="1" applyFont="1" applyFill="1" applyBorder="1" applyAlignment="1">
      <alignment horizontal="left" vertical="center" wrapText="1"/>
    </xf>
    <xf numFmtId="0" fontId="2" fillId="3" borderId="3" xfId="1" applyFont="1" applyFill="1" applyBorder="1" applyAlignment="1">
      <alignment horizontal="left" vertical="center" wrapText="1"/>
    </xf>
    <xf numFmtId="0" fontId="5" fillId="4" borderId="2" xfId="1" applyFont="1" applyFill="1" applyBorder="1" applyAlignment="1">
      <alignment horizontal="left" vertical="center" wrapText="1"/>
    </xf>
    <xf numFmtId="0" fontId="5" fillId="4" borderId="3" xfId="1" applyFont="1" applyFill="1" applyBorder="1" applyAlignment="1">
      <alignment horizontal="left" vertical="center" wrapText="1"/>
    </xf>
    <xf numFmtId="0" fontId="4" fillId="0" borderId="2" xfId="2" applyFont="1" applyBorder="1" applyAlignment="1">
      <alignment vertical="center" wrapText="1"/>
    </xf>
    <xf numFmtId="0" fontId="4" fillId="0" borderId="3" xfId="2" applyFont="1" applyBorder="1" applyAlignment="1">
      <alignment vertical="center" wrapText="1"/>
    </xf>
    <xf numFmtId="0" fontId="4" fillId="0" borderId="4" xfId="2" applyFont="1" applyBorder="1" applyAlignment="1">
      <alignment vertical="center" wrapText="1"/>
    </xf>
    <xf numFmtId="0" fontId="4" fillId="7" borderId="2" xfId="1" applyFont="1" applyFill="1" applyBorder="1" applyAlignment="1" applyProtection="1">
      <alignment horizontal="left" vertical="center" wrapText="1"/>
      <protection locked="0"/>
    </xf>
    <xf numFmtId="0" fontId="4" fillId="7" borderId="3" xfId="1" applyFont="1" applyFill="1" applyBorder="1" applyAlignment="1" applyProtection="1">
      <alignment horizontal="left" vertical="center" wrapText="1"/>
      <protection locked="0"/>
    </xf>
    <xf numFmtId="0" fontId="4" fillId="7" borderId="4" xfId="1" applyFont="1" applyFill="1" applyBorder="1" applyAlignment="1" applyProtection="1">
      <alignment horizontal="left" vertical="center" wrapText="1"/>
      <protection locked="0"/>
    </xf>
    <xf numFmtId="0" fontId="6" fillId="6" borderId="3" xfId="2" applyFont="1" applyFill="1" applyBorder="1" applyAlignment="1">
      <alignment horizontal="left" vertical="center" wrapText="1"/>
    </xf>
    <xf numFmtId="0" fontId="6" fillId="6" borderId="4" xfId="2" applyFont="1" applyFill="1" applyBorder="1" applyAlignment="1">
      <alignment horizontal="left" vertical="center" wrapText="1"/>
    </xf>
    <xf numFmtId="0" fontId="6" fillId="6" borderId="2" xfId="2" applyFont="1" applyFill="1" applyBorder="1" applyAlignment="1">
      <alignment horizontal="left" vertical="center" wrapText="1"/>
    </xf>
    <xf numFmtId="164" fontId="6" fillId="0" borderId="6" xfId="2" applyNumberFormat="1" applyFont="1" applyBorder="1" applyAlignment="1" applyProtection="1">
      <alignment horizontal="center" vertical="center" wrapText="1"/>
    </xf>
    <xf numFmtId="164" fontId="6" fillId="0" borderId="7" xfId="2" applyNumberFormat="1" applyFont="1" applyBorder="1" applyAlignment="1" applyProtection="1">
      <alignment horizontal="center" vertical="center" wrapText="1"/>
    </xf>
    <xf numFmtId="164" fontId="2" fillId="0" borderId="6" xfId="23" applyNumberFormat="1" applyFont="1" applyFill="1" applyBorder="1" applyAlignment="1" applyProtection="1">
      <alignment horizontal="center" vertical="center" wrapText="1"/>
    </xf>
    <xf numFmtId="166" fontId="2" fillId="5" borderId="14" xfId="23" applyNumberFormat="1" applyFont="1" applyFill="1" applyBorder="1" applyAlignment="1" applyProtection="1">
      <alignment horizontal="center" vertical="center" wrapText="1"/>
    </xf>
    <xf numFmtId="164" fontId="2" fillId="0" borderId="7" xfId="23" applyNumberFormat="1" applyFont="1" applyFill="1" applyBorder="1" applyAlignment="1" applyProtection="1">
      <alignment horizontal="center" vertical="center" wrapText="1"/>
    </xf>
    <xf numFmtId="166" fontId="2" fillId="5" borderId="15" xfId="23" applyNumberFormat="1" applyFont="1" applyFill="1" applyBorder="1" applyAlignment="1" applyProtection="1">
      <alignment horizontal="center" vertical="center" wrapText="1"/>
    </xf>
    <xf numFmtId="165" fontId="6" fillId="0" borderId="8" xfId="23" applyNumberFormat="1" applyFont="1" applyFill="1" applyBorder="1" applyAlignment="1" applyProtection="1">
      <alignment horizontal="center" vertical="center" wrapText="1"/>
    </xf>
    <xf numFmtId="165" fontId="6" fillId="0" borderId="11" xfId="23" applyNumberFormat="1" applyFont="1" applyFill="1" applyBorder="1" applyAlignment="1" applyProtection="1">
      <alignment horizontal="center" vertical="center" wrapText="1"/>
    </xf>
    <xf numFmtId="165" fontId="6" fillId="0" borderId="16" xfId="23" applyNumberFormat="1" applyFont="1" applyFill="1" applyBorder="1" applyAlignment="1" applyProtection="1">
      <alignment horizontal="center" vertical="center" wrapText="1"/>
    </xf>
    <xf numFmtId="165" fontId="6" fillId="0" borderId="10" xfId="23" applyNumberFormat="1" applyFont="1" applyFill="1" applyBorder="1" applyAlignment="1" applyProtection="1">
      <alignment horizontal="center" vertical="center" wrapText="1"/>
    </xf>
    <xf numFmtId="165" fontId="6" fillId="0" borderId="5" xfId="23" applyNumberFormat="1" applyFont="1" applyFill="1" applyBorder="1" applyAlignment="1" applyProtection="1">
      <alignment horizontal="center" vertical="center" wrapText="1"/>
    </xf>
    <xf numFmtId="165" fontId="6" fillId="0" borderId="17" xfId="23" applyNumberFormat="1" applyFont="1" applyFill="1" applyBorder="1" applyAlignment="1" applyProtection="1">
      <alignment horizontal="center" vertical="center" wrapText="1"/>
    </xf>
    <xf numFmtId="166" fontId="2" fillId="5" borderId="8" xfId="23" applyNumberFormat="1" applyFont="1" applyFill="1" applyBorder="1" applyAlignment="1" applyProtection="1">
      <alignment horizontal="center" vertical="center" wrapText="1"/>
    </xf>
    <xf numFmtId="166" fontId="2" fillId="5" borderId="10" xfId="23" applyNumberFormat="1" applyFont="1" applyFill="1" applyBorder="1" applyAlignment="1" applyProtection="1">
      <alignment horizontal="center" vertical="center" wrapText="1"/>
    </xf>
    <xf numFmtId="164" fontId="2" fillId="0" borderId="11" xfId="23" applyNumberFormat="1" applyFont="1" applyFill="1" applyBorder="1" applyAlignment="1" applyProtection="1">
      <alignment horizontal="center" vertical="center" wrapText="1"/>
    </xf>
    <xf numFmtId="164" fontId="2" fillId="0" borderId="5" xfId="23" applyNumberFormat="1" applyFont="1" applyFill="1" applyBorder="1" applyAlignment="1" applyProtection="1">
      <alignment horizontal="center" vertical="center" wrapText="1"/>
    </xf>
    <xf numFmtId="164" fontId="2" fillId="0" borderId="20" xfId="23" applyNumberFormat="1" applyFont="1" applyFill="1" applyBorder="1" applyAlignment="1" applyProtection="1">
      <alignment horizontal="center" vertical="center" wrapText="1"/>
    </xf>
    <xf numFmtId="164" fontId="2" fillId="0" borderId="16" xfId="23" applyNumberFormat="1" applyFont="1" applyFill="1" applyBorder="1" applyAlignment="1" applyProtection="1">
      <alignment horizontal="center" vertical="center" wrapText="1"/>
    </xf>
    <xf numFmtId="164" fontId="2" fillId="0" borderId="21" xfId="23" applyNumberFormat="1" applyFont="1" applyFill="1" applyBorder="1" applyAlignment="1" applyProtection="1">
      <alignment horizontal="center" vertical="center" wrapText="1"/>
    </xf>
    <xf numFmtId="164" fontId="2" fillId="0" borderId="17" xfId="23" applyNumberFormat="1" applyFont="1" applyFill="1" applyBorder="1" applyAlignment="1" applyProtection="1">
      <alignment horizontal="center" vertical="center" wrapText="1"/>
    </xf>
    <xf numFmtId="165" fontId="6" fillId="0" borderId="0" xfId="23" applyNumberFormat="1" applyFont="1" applyFill="1" applyBorder="1" applyAlignment="1" applyProtection="1">
      <alignment vertical="center" wrapText="1"/>
    </xf>
    <xf numFmtId="165" fontId="6" fillId="0" borderId="11" xfId="23" applyNumberFormat="1" applyFont="1" applyFill="1" applyBorder="1" applyAlignment="1" applyProtection="1">
      <alignment vertical="center" wrapText="1"/>
    </xf>
    <xf numFmtId="165" fontId="6" fillId="0" borderId="20" xfId="23" applyNumberFormat="1" applyFont="1" applyFill="1" applyBorder="1" applyAlignment="1" applyProtection="1">
      <alignment vertical="center" wrapText="1"/>
    </xf>
    <xf numFmtId="165" fontId="6" fillId="0" borderId="16" xfId="23" applyNumberFormat="1" applyFont="1" applyFill="1" applyBorder="1" applyAlignment="1" applyProtection="1">
      <alignment vertical="center" wrapText="1"/>
    </xf>
    <xf numFmtId="165" fontId="6" fillId="0" borderId="22" xfId="23" applyNumberFormat="1" applyFont="1" applyFill="1" applyBorder="1" applyAlignment="1" applyProtection="1">
      <alignment vertical="center" wrapText="1"/>
    </xf>
    <xf numFmtId="165" fontId="6" fillId="0" borderId="23" xfId="23" applyNumberFormat="1" applyFont="1" applyFill="1" applyBorder="1" applyAlignment="1" applyProtection="1">
      <alignment vertical="center" wrapText="1"/>
    </xf>
    <xf numFmtId="165" fontId="6" fillId="0" borderId="5" xfId="23" applyNumberFormat="1" applyFont="1" applyFill="1" applyBorder="1" applyAlignment="1" applyProtection="1">
      <alignment vertical="center" wrapText="1"/>
    </xf>
    <xf numFmtId="165" fontId="6" fillId="0" borderId="21" xfId="23" applyNumberFormat="1" applyFont="1" applyFill="1" applyBorder="1" applyAlignment="1" applyProtection="1">
      <alignment vertical="center" wrapText="1"/>
    </xf>
    <xf numFmtId="165" fontId="6" fillId="0" borderId="17" xfId="23" applyNumberFormat="1" applyFont="1" applyFill="1" applyBorder="1" applyAlignment="1" applyProtection="1">
      <alignment vertical="center" wrapText="1"/>
    </xf>
    <xf numFmtId="166" fontId="6" fillId="5" borderId="8" xfId="23" applyNumberFormat="1" applyFont="1" applyFill="1" applyBorder="1" applyAlignment="1" applyProtection="1">
      <alignment horizontal="center" vertical="center" wrapText="1"/>
    </xf>
    <xf numFmtId="166" fontId="6" fillId="5" borderId="10" xfId="23" applyNumberFormat="1" applyFont="1" applyFill="1" applyBorder="1" applyAlignment="1" applyProtection="1">
      <alignment horizontal="center" vertical="center" wrapText="1"/>
    </xf>
  </cellXfs>
  <cellStyles count="24">
    <cellStyle name="Komma" xfId="23" builtinId="3"/>
    <cellStyle name="Standaard" xfId="0" builtinId="0"/>
    <cellStyle name="Standaard 10" xfId="1" xr:uid="{00000000-0005-0000-0000-000001000000}"/>
    <cellStyle name="Standaard 11" xfId="2" xr:uid="{00000000-0005-0000-0000-000002000000}"/>
    <cellStyle name="Standaard 12" xfId="3" xr:uid="{00000000-0005-0000-0000-000003000000}"/>
    <cellStyle name="Standaard 13" xfId="4" xr:uid="{00000000-0005-0000-0000-000004000000}"/>
    <cellStyle name="Standaard 14" xfId="5" xr:uid="{00000000-0005-0000-0000-000005000000}"/>
    <cellStyle name="Standaard 15" xfId="6" xr:uid="{00000000-0005-0000-0000-000006000000}"/>
    <cellStyle name="Standaard 16" xfId="7" xr:uid="{00000000-0005-0000-0000-000007000000}"/>
    <cellStyle name="Standaard 17" xfId="8" xr:uid="{00000000-0005-0000-0000-000008000000}"/>
    <cellStyle name="Standaard 18" xfId="9" xr:uid="{00000000-0005-0000-0000-000009000000}"/>
    <cellStyle name="Standaard 2" xfId="10" xr:uid="{00000000-0005-0000-0000-00000A000000}"/>
    <cellStyle name="Standaard 20" xfId="11" xr:uid="{00000000-0005-0000-0000-00000B000000}"/>
    <cellStyle name="Standaard 21" xfId="12" xr:uid="{00000000-0005-0000-0000-00000C000000}"/>
    <cellStyle name="Standaard 22" xfId="13" xr:uid="{00000000-0005-0000-0000-00000D000000}"/>
    <cellStyle name="Standaard 23" xfId="14" xr:uid="{00000000-0005-0000-0000-00000E000000}"/>
    <cellStyle name="Standaard 24" xfId="15" xr:uid="{00000000-0005-0000-0000-00000F000000}"/>
    <cellStyle name="Standaard 3" xfId="16" xr:uid="{00000000-0005-0000-0000-000010000000}"/>
    <cellStyle name="Standaard 4" xfId="17" xr:uid="{00000000-0005-0000-0000-000011000000}"/>
    <cellStyle name="Standaard 5" xfId="18" xr:uid="{00000000-0005-0000-0000-000012000000}"/>
    <cellStyle name="Standaard 6" xfId="19" xr:uid="{00000000-0005-0000-0000-000013000000}"/>
    <cellStyle name="Standaard 7" xfId="20" xr:uid="{00000000-0005-0000-0000-000014000000}"/>
    <cellStyle name="Standaard 8" xfId="21" xr:uid="{00000000-0005-0000-0000-000015000000}"/>
    <cellStyle name="Standaard 9" xfId="22" xr:uid="{00000000-0005-0000-0000-000016000000}"/>
  </cellStyles>
  <dxfs count="0"/>
  <tableStyles count="0" defaultTableStyle="TableStyleMedium9" defaultPivotStyle="PivotStyleLight16"/>
  <colors>
    <mruColors>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W583"/>
  <sheetViews>
    <sheetView showGridLines="0" tabSelected="1" zoomScale="85" zoomScaleNormal="85" workbookViewId="0">
      <pane xSplit="2" ySplit="2" topLeftCell="C3" activePane="bottomRight" state="frozen"/>
      <selection activeCell="F8" sqref="F8"/>
      <selection pane="topRight" activeCell="F8" sqref="F8"/>
      <selection pane="bottomLeft" activeCell="F8" sqref="F8"/>
      <selection pane="bottomRight" activeCell="V14" sqref="V14:W14"/>
    </sheetView>
  </sheetViews>
  <sheetFormatPr defaultRowHeight="12.75" x14ac:dyDescent="0.2"/>
  <cols>
    <col min="2" max="2" width="97.5703125" customWidth="1"/>
    <col min="3" max="3" width="14.140625" bestFit="1" customWidth="1"/>
    <col min="4" max="5" width="10.28515625" customWidth="1"/>
    <col min="6" max="6" width="6.42578125" bestFit="1" customWidth="1"/>
    <col min="7" max="8" width="10.28515625" customWidth="1"/>
    <col min="9" max="9" width="6.42578125" bestFit="1" customWidth="1"/>
    <col min="10" max="11" width="10.28515625" customWidth="1"/>
    <col min="12" max="12" width="6.42578125" bestFit="1" customWidth="1"/>
    <col min="13" max="14" width="10.28515625" customWidth="1"/>
    <col min="15" max="15" width="6.42578125" bestFit="1" customWidth="1"/>
    <col min="16" max="17" width="10.28515625" customWidth="1"/>
    <col min="18" max="18" width="6.42578125" bestFit="1" customWidth="1"/>
    <col min="19" max="20" width="10.28515625" customWidth="1"/>
    <col min="21" max="21" width="6.42578125" bestFit="1" customWidth="1"/>
    <col min="22" max="23" width="10.28515625" customWidth="1"/>
    <col min="24" max="24" width="6.42578125" bestFit="1" customWidth="1"/>
    <col min="25" max="25" width="17.42578125" customWidth="1"/>
    <col min="26" max="75" width="9.140625" style="10"/>
  </cols>
  <sheetData>
    <row r="1" spans="1:75" ht="42" customHeight="1" x14ac:dyDescent="0.2">
      <c r="A1" s="66" t="s">
        <v>0</v>
      </c>
      <c r="B1" s="67"/>
      <c r="C1" s="67"/>
      <c r="D1" s="67"/>
      <c r="E1" s="67"/>
      <c r="F1" s="67"/>
      <c r="G1" s="67"/>
      <c r="H1" s="67"/>
      <c r="I1" s="67"/>
      <c r="J1" s="67"/>
      <c r="K1" s="67"/>
      <c r="L1" s="67"/>
      <c r="M1" s="67"/>
      <c r="N1" s="67"/>
      <c r="O1" s="67"/>
      <c r="P1" s="67"/>
      <c r="Q1" s="67"/>
      <c r="R1" s="67"/>
      <c r="S1" s="67"/>
      <c r="T1" s="68"/>
      <c r="U1" s="69" t="s">
        <v>3</v>
      </c>
      <c r="V1" s="70"/>
      <c r="W1" s="70"/>
      <c r="X1" s="70"/>
      <c r="Y1" s="71"/>
      <c r="BV1"/>
      <c r="BW1"/>
    </row>
    <row r="2" spans="1:75" ht="39" customHeight="1" x14ac:dyDescent="0.2">
      <c r="A2" s="2" t="s">
        <v>1</v>
      </c>
      <c r="B2" s="64" t="s">
        <v>7</v>
      </c>
      <c r="C2" s="65"/>
      <c r="D2" s="65"/>
      <c r="E2" s="65"/>
      <c r="F2" s="65"/>
      <c r="G2" s="65"/>
      <c r="H2" s="65"/>
      <c r="I2" s="65"/>
      <c r="J2" s="65"/>
      <c r="K2" s="65"/>
      <c r="L2" s="65"/>
      <c r="M2" s="65"/>
      <c r="N2" s="65"/>
      <c r="O2" s="65"/>
      <c r="P2" s="65"/>
      <c r="Q2" s="65"/>
      <c r="R2" s="65"/>
      <c r="S2" s="65"/>
      <c r="T2" s="20"/>
      <c r="U2" s="45" t="s">
        <v>4</v>
      </c>
      <c r="V2" s="45"/>
      <c r="W2" s="46"/>
      <c r="X2" s="3" t="s">
        <v>5</v>
      </c>
      <c r="Y2" s="32" t="s">
        <v>6</v>
      </c>
      <c r="BV2"/>
      <c r="BW2"/>
    </row>
    <row r="3" spans="1:75" ht="13.5" x14ac:dyDescent="0.2">
      <c r="A3" s="33"/>
      <c r="B3" s="74" t="s">
        <v>23</v>
      </c>
      <c r="C3" s="72"/>
      <c r="D3" s="72"/>
      <c r="E3" s="72"/>
      <c r="F3" s="72"/>
      <c r="G3" s="72"/>
      <c r="H3" s="72"/>
      <c r="I3" s="72"/>
      <c r="J3" s="72"/>
      <c r="K3" s="72"/>
      <c r="L3" s="72"/>
      <c r="M3" s="72"/>
      <c r="N3" s="72"/>
      <c r="O3" s="72"/>
      <c r="P3" s="72"/>
      <c r="Q3" s="72"/>
      <c r="R3" s="72"/>
      <c r="S3" s="72"/>
      <c r="T3" s="72"/>
      <c r="U3" s="72"/>
      <c r="V3" s="72"/>
      <c r="W3" s="72"/>
      <c r="X3" s="72"/>
      <c r="Y3" s="73"/>
      <c r="BV3"/>
      <c r="BW3"/>
    </row>
    <row r="4" spans="1:75" ht="39.75" customHeight="1" x14ac:dyDescent="0.2">
      <c r="A4" s="7" t="s">
        <v>11</v>
      </c>
      <c r="B4" s="26" t="s">
        <v>44</v>
      </c>
      <c r="C4" s="27"/>
      <c r="D4" s="27"/>
      <c r="E4" s="27"/>
      <c r="F4" s="27"/>
      <c r="G4" s="27"/>
      <c r="H4" s="27"/>
      <c r="I4" s="27"/>
      <c r="J4" s="27"/>
      <c r="K4" s="27"/>
      <c r="L4" s="27"/>
      <c r="M4" s="27"/>
      <c r="N4" s="27"/>
      <c r="O4" s="27"/>
      <c r="P4" s="27"/>
      <c r="Q4" s="27"/>
      <c r="R4" s="27"/>
      <c r="S4" s="27"/>
      <c r="T4" s="27"/>
      <c r="U4" s="28"/>
      <c r="V4" s="47">
        <v>0</v>
      </c>
      <c r="W4" s="48"/>
      <c r="X4" s="21">
        <v>4500</v>
      </c>
      <c r="Y4" s="5">
        <f>V4*X4</f>
        <v>0</v>
      </c>
      <c r="BV4"/>
      <c r="BW4"/>
    </row>
    <row r="5" spans="1:75" ht="39.75" customHeight="1" x14ac:dyDescent="0.2">
      <c r="A5" s="7" t="s">
        <v>12</v>
      </c>
      <c r="B5" s="62" t="s">
        <v>22</v>
      </c>
      <c r="C5" s="63"/>
      <c r="D5" s="63"/>
      <c r="E5" s="63"/>
      <c r="F5" s="63"/>
      <c r="G5" s="63"/>
      <c r="H5" s="63"/>
      <c r="I5" s="63"/>
      <c r="J5" s="63"/>
      <c r="K5" s="63"/>
      <c r="L5" s="63"/>
      <c r="M5" s="63"/>
      <c r="N5" s="63"/>
      <c r="O5" s="63"/>
      <c r="P5" s="63"/>
      <c r="Q5" s="63"/>
      <c r="R5" s="63"/>
      <c r="S5" s="63"/>
      <c r="T5" s="17"/>
      <c r="U5" s="18"/>
      <c r="V5" s="47">
        <v>0</v>
      </c>
      <c r="W5" s="48"/>
      <c r="X5" s="4">
        <v>100</v>
      </c>
      <c r="Y5" s="5">
        <f t="shared" ref="Y5:Y14" si="0">V5*X5</f>
        <v>0</v>
      </c>
      <c r="BV5"/>
      <c r="BW5"/>
    </row>
    <row r="6" spans="1:75" ht="39.75" customHeight="1" x14ac:dyDescent="0.2">
      <c r="A6" s="7" t="s">
        <v>13</v>
      </c>
      <c r="B6" s="62" t="s">
        <v>21</v>
      </c>
      <c r="C6" s="63"/>
      <c r="D6" s="63"/>
      <c r="E6" s="63"/>
      <c r="F6" s="63"/>
      <c r="G6" s="63"/>
      <c r="H6" s="63"/>
      <c r="I6" s="63"/>
      <c r="J6" s="63"/>
      <c r="K6" s="63"/>
      <c r="L6" s="63"/>
      <c r="M6" s="63"/>
      <c r="N6" s="63"/>
      <c r="O6" s="63"/>
      <c r="P6" s="63"/>
      <c r="Q6" s="63"/>
      <c r="R6" s="63"/>
      <c r="S6" s="63"/>
      <c r="T6" s="17"/>
      <c r="U6" s="18"/>
      <c r="V6" s="47">
        <v>0</v>
      </c>
      <c r="W6" s="48"/>
      <c r="X6" s="4">
        <v>100</v>
      </c>
      <c r="Y6" s="5">
        <f t="shared" si="0"/>
        <v>0</v>
      </c>
      <c r="BV6"/>
      <c r="BW6"/>
    </row>
    <row r="7" spans="1:75" ht="13.5" customHeight="1" x14ac:dyDescent="0.2">
      <c r="A7" s="34"/>
      <c r="B7" s="72" t="s">
        <v>8</v>
      </c>
      <c r="C7" s="72"/>
      <c r="D7" s="72"/>
      <c r="E7" s="72"/>
      <c r="F7" s="72"/>
      <c r="G7" s="72"/>
      <c r="H7" s="72"/>
      <c r="I7" s="72"/>
      <c r="J7" s="72"/>
      <c r="K7" s="72"/>
      <c r="L7" s="72"/>
      <c r="M7" s="72"/>
      <c r="N7" s="72"/>
      <c r="O7" s="72"/>
      <c r="P7" s="72"/>
      <c r="Q7" s="72"/>
      <c r="R7" s="72"/>
      <c r="S7" s="72"/>
      <c r="T7" s="72"/>
      <c r="U7" s="72"/>
      <c r="V7" s="72"/>
      <c r="W7" s="72"/>
      <c r="X7" s="72"/>
      <c r="Y7" s="73"/>
      <c r="BV7"/>
      <c r="BW7"/>
    </row>
    <row r="8" spans="1:75" ht="39.75" customHeight="1" x14ac:dyDescent="0.2">
      <c r="A8" s="7" t="s">
        <v>14</v>
      </c>
      <c r="B8" s="49" t="s">
        <v>9</v>
      </c>
      <c r="C8" s="50"/>
      <c r="D8" s="50"/>
      <c r="E8" s="50"/>
      <c r="F8" s="50"/>
      <c r="G8" s="50"/>
      <c r="H8" s="50"/>
      <c r="I8" s="50"/>
      <c r="J8" s="50"/>
      <c r="K8" s="50"/>
      <c r="L8" s="50"/>
      <c r="M8" s="50"/>
      <c r="N8" s="50"/>
      <c r="O8" s="50"/>
      <c r="P8" s="50"/>
      <c r="Q8" s="50"/>
      <c r="R8" s="50"/>
      <c r="S8" s="50"/>
      <c r="T8" s="16"/>
      <c r="U8" s="19"/>
      <c r="V8" s="47">
        <v>0</v>
      </c>
      <c r="W8" s="48"/>
      <c r="X8" s="4">
        <v>50</v>
      </c>
      <c r="Y8" s="5">
        <f t="shared" si="0"/>
        <v>0</v>
      </c>
      <c r="BV8"/>
      <c r="BW8"/>
    </row>
    <row r="9" spans="1:75" ht="39.75" customHeight="1" x14ac:dyDescent="0.2">
      <c r="A9" s="7" t="s">
        <v>15</v>
      </c>
      <c r="B9" s="49" t="s">
        <v>10</v>
      </c>
      <c r="C9" s="50"/>
      <c r="D9" s="50"/>
      <c r="E9" s="50"/>
      <c r="F9" s="50"/>
      <c r="G9" s="50"/>
      <c r="H9" s="50"/>
      <c r="I9" s="50"/>
      <c r="J9" s="50"/>
      <c r="K9" s="50"/>
      <c r="L9" s="50"/>
      <c r="M9" s="50"/>
      <c r="N9" s="50"/>
      <c r="O9" s="50"/>
      <c r="P9" s="50"/>
      <c r="Q9" s="50"/>
      <c r="R9" s="50"/>
      <c r="S9" s="50"/>
      <c r="T9" s="16"/>
      <c r="U9" s="19"/>
      <c r="V9" s="47">
        <v>0</v>
      </c>
      <c r="W9" s="48"/>
      <c r="X9" s="4">
        <v>100</v>
      </c>
      <c r="Y9" s="5">
        <f t="shared" si="0"/>
        <v>0</v>
      </c>
      <c r="BV9"/>
      <c r="BW9"/>
    </row>
    <row r="10" spans="1:75" ht="39.75" customHeight="1" x14ac:dyDescent="0.2">
      <c r="A10" s="7" t="s">
        <v>16</v>
      </c>
      <c r="B10" s="49" t="s">
        <v>20</v>
      </c>
      <c r="C10" s="50"/>
      <c r="D10" s="50"/>
      <c r="E10" s="50"/>
      <c r="F10" s="50"/>
      <c r="G10" s="50"/>
      <c r="H10" s="50"/>
      <c r="I10" s="50"/>
      <c r="J10" s="50"/>
      <c r="K10" s="50"/>
      <c r="L10" s="50"/>
      <c r="M10" s="50"/>
      <c r="N10" s="50"/>
      <c r="O10" s="50"/>
      <c r="P10" s="50"/>
      <c r="Q10" s="50"/>
      <c r="R10" s="50"/>
      <c r="S10" s="50"/>
      <c r="T10" s="16"/>
      <c r="U10" s="19"/>
      <c r="V10" s="47">
        <v>0</v>
      </c>
      <c r="W10" s="48"/>
      <c r="X10" s="4">
        <v>50</v>
      </c>
      <c r="Y10" s="5">
        <f t="shared" si="0"/>
        <v>0</v>
      </c>
      <c r="BV10"/>
      <c r="BW10"/>
    </row>
    <row r="11" spans="1:75" ht="13.5" x14ac:dyDescent="0.2">
      <c r="A11" s="33"/>
      <c r="B11" s="74" t="s">
        <v>25</v>
      </c>
      <c r="C11" s="72"/>
      <c r="D11" s="72"/>
      <c r="E11" s="72"/>
      <c r="F11" s="72"/>
      <c r="G11" s="72"/>
      <c r="H11" s="72"/>
      <c r="I11" s="72"/>
      <c r="J11" s="72"/>
      <c r="K11" s="72"/>
      <c r="L11" s="72"/>
      <c r="M11" s="72"/>
      <c r="N11" s="72"/>
      <c r="O11" s="72"/>
      <c r="P11" s="72"/>
      <c r="Q11" s="72"/>
      <c r="R11" s="72"/>
      <c r="S11" s="72"/>
      <c r="T11" s="72"/>
      <c r="U11" s="72"/>
      <c r="V11" s="72"/>
      <c r="W11" s="72"/>
      <c r="X11" s="72"/>
      <c r="Y11" s="73"/>
      <c r="BV11"/>
      <c r="BW11"/>
    </row>
    <row r="12" spans="1:75" ht="39.75" customHeight="1" x14ac:dyDescent="0.2">
      <c r="A12" s="7" t="s">
        <v>26</v>
      </c>
      <c r="B12" s="49" t="s">
        <v>67</v>
      </c>
      <c r="C12" s="50"/>
      <c r="D12" s="50"/>
      <c r="E12" s="50"/>
      <c r="F12" s="50"/>
      <c r="G12" s="50"/>
      <c r="H12" s="50"/>
      <c r="I12" s="50"/>
      <c r="J12" s="50"/>
      <c r="K12" s="50"/>
      <c r="L12" s="50"/>
      <c r="M12" s="50"/>
      <c r="N12" s="50"/>
      <c r="O12" s="50"/>
      <c r="P12" s="50"/>
      <c r="Q12" s="50"/>
      <c r="R12" s="50"/>
      <c r="S12" s="50"/>
      <c r="T12" s="16"/>
      <c r="U12" s="19"/>
      <c r="V12" s="47">
        <v>0</v>
      </c>
      <c r="W12" s="48"/>
      <c r="X12" s="4">
        <f>52+2</f>
        <v>54</v>
      </c>
      <c r="Y12" s="5">
        <f t="shared" si="0"/>
        <v>0</v>
      </c>
      <c r="BV12"/>
      <c r="BW12"/>
    </row>
    <row r="13" spans="1:75" ht="39.75" customHeight="1" x14ac:dyDescent="0.2">
      <c r="A13" s="7" t="s">
        <v>27</v>
      </c>
      <c r="B13" s="49" t="s">
        <v>68</v>
      </c>
      <c r="C13" s="50"/>
      <c r="D13" s="50"/>
      <c r="E13" s="50"/>
      <c r="F13" s="50"/>
      <c r="G13" s="50"/>
      <c r="H13" s="50"/>
      <c r="I13" s="50"/>
      <c r="J13" s="50"/>
      <c r="K13" s="50"/>
      <c r="L13" s="50"/>
      <c r="M13" s="50"/>
      <c r="N13" s="50"/>
      <c r="O13" s="50"/>
      <c r="P13" s="50"/>
      <c r="Q13" s="50"/>
      <c r="R13" s="50"/>
      <c r="S13" s="50"/>
      <c r="T13" s="16"/>
      <c r="U13" s="19"/>
      <c r="V13" s="47">
        <v>0</v>
      </c>
      <c r="W13" s="48"/>
      <c r="X13" s="4">
        <v>34</v>
      </c>
      <c r="Y13" s="5">
        <f t="shared" si="0"/>
        <v>0</v>
      </c>
      <c r="BV13"/>
      <c r="BW13"/>
    </row>
    <row r="14" spans="1:75" ht="39.75" customHeight="1" x14ac:dyDescent="0.2">
      <c r="A14" s="7" t="s">
        <v>28</v>
      </c>
      <c r="B14" s="49" t="s">
        <v>30</v>
      </c>
      <c r="C14" s="50"/>
      <c r="D14" s="50"/>
      <c r="E14" s="50"/>
      <c r="F14" s="50"/>
      <c r="G14" s="50"/>
      <c r="H14" s="50"/>
      <c r="I14" s="50"/>
      <c r="J14" s="50"/>
      <c r="K14" s="50"/>
      <c r="L14" s="50"/>
      <c r="M14" s="50"/>
      <c r="N14" s="50"/>
      <c r="O14" s="50"/>
      <c r="P14" s="50"/>
      <c r="Q14" s="50"/>
      <c r="R14" s="50"/>
      <c r="S14" s="50"/>
      <c r="T14" s="50"/>
      <c r="U14" s="19"/>
      <c r="V14" s="47">
        <v>0</v>
      </c>
      <c r="W14" s="48"/>
      <c r="X14" s="4">
        <v>40</v>
      </c>
      <c r="Y14" s="5">
        <f t="shared" si="0"/>
        <v>0</v>
      </c>
      <c r="BV14"/>
      <c r="BW14"/>
    </row>
    <row r="15" spans="1:75" ht="13.5" x14ac:dyDescent="0.2">
      <c r="A15" s="15"/>
      <c r="B15" s="24" t="s">
        <v>24</v>
      </c>
      <c r="C15" s="25"/>
      <c r="D15" s="25"/>
      <c r="E15" s="25"/>
      <c r="F15" s="25"/>
      <c r="G15" s="25"/>
      <c r="H15" s="25"/>
      <c r="I15" s="25"/>
      <c r="J15" s="25"/>
      <c r="K15" s="25"/>
      <c r="L15" s="25"/>
      <c r="M15" s="25"/>
      <c r="N15" s="25"/>
      <c r="O15" s="25"/>
      <c r="P15" s="25"/>
      <c r="Q15" s="25"/>
      <c r="R15" s="25"/>
      <c r="S15" s="25"/>
      <c r="T15" s="25"/>
      <c r="U15" s="25"/>
      <c r="V15" s="25"/>
      <c r="W15" s="25"/>
      <c r="X15" s="25"/>
      <c r="Y15" s="35"/>
      <c r="BV15"/>
      <c r="BW15"/>
    </row>
    <row r="16" spans="1:75" ht="27" customHeight="1" x14ac:dyDescent="0.2">
      <c r="A16" s="55"/>
      <c r="B16" s="57" t="s">
        <v>51</v>
      </c>
      <c r="C16" s="57"/>
      <c r="D16" s="58" t="s">
        <v>45</v>
      </c>
      <c r="E16" s="59"/>
      <c r="F16" s="60"/>
      <c r="G16" s="61" t="s">
        <v>46</v>
      </c>
      <c r="H16" s="59"/>
      <c r="I16" s="60"/>
      <c r="J16" s="59" t="s">
        <v>47</v>
      </c>
      <c r="K16" s="59"/>
      <c r="L16" s="59"/>
      <c r="M16" s="61" t="s">
        <v>48</v>
      </c>
      <c r="N16" s="59"/>
      <c r="O16" s="60"/>
      <c r="P16" s="59" t="s">
        <v>49</v>
      </c>
      <c r="Q16" s="59"/>
      <c r="R16" s="59"/>
      <c r="S16" s="61" t="s">
        <v>57</v>
      </c>
      <c r="T16" s="59"/>
      <c r="U16" s="60"/>
      <c r="V16" s="59" t="s">
        <v>50</v>
      </c>
      <c r="W16" s="59"/>
      <c r="X16" s="59"/>
      <c r="Y16" s="75"/>
      <c r="BV16"/>
      <c r="BW16"/>
    </row>
    <row r="17" spans="1:75" ht="27" x14ac:dyDescent="0.2">
      <c r="A17" s="56"/>
      <c r="B17" s="57"/>
      <c r="C17" s="57"/>
      <c r="D17" s="23"/>
      <c r="E17" s="22" t="s">
        <v>52</v>
      </c>
      <c r="F17" s="38" t="s">
        <v>5</v>
      </c>
      <c r="G17" s="39"/>
      <c r="H17" s="22" t="s">
        <v>52</v>
      </c>
      <c r="I17" s="38" t="s">
        <v>5</v>
      </c>
      <c r="J17" s="36"/>
      <c r="K17" s="22" t="s">
        <v>52</v>
      </c>
      <c r="L17" s="22" t="s">
        <v>5</v>
      </c>
      <c r="M17" s="39"/>
      <c r="N17" s="22" t="s">
        <v>52</v>
      </c>
      <c r="O17" s="38" t="s">
        <v>5</v>
      </c>
      <c r="P17" s="36"/>
      <c r="Q17" s="22" t="s">
        <v>52</v>
      </c>
      <c r="R17" s="22" t="s">
        <v>5</v>
      </c>
      <c r="S17" s="39"/>
      <c r="T17" s="22" t="s">
        <v>52</v>
      </c>
      <c r="U17" s="38" t="s">
        <v>5</v>
      </c>
      <c r="V17" s="36"/>
      <c r="W17" s="22" t="s">
        <v>52</v>
      </c>
      <c r="X17" s="22" t="s">
        <v>5</v>
      </c>
      <c r="Y17" s="76"/>
      <c r="BV17"/>
      <c r="BW17"/>
    </row>
    <row r="18" spans="1:75" ht="27" customHeight="1" x14ac:dyDescent="0.2">
      <c r="A18" s="42" t="s">
        <v>29</v>
      </c>
      <c r="B18" s="43" t="s">
        <v>54</v>
      </c>
      <c r="C18" s="6" t="s">
        <v>17</v>
      </c>
      <c r="D18" s="12">
        <v>0</v>
      </c>
      <c r="E18" s="77">
        <f>(D18*$V$4)+D19</f>
        <v>0</v>
      </c>
      <c r="F18" s="78">
        <v>18</v>
      </c>
      <c r="G18" s="40">
        <v>0</v>
      </c>
      <c r="H18" s="77">
        <f>(G18*$V$4)+G19</f>
        <v>0</v>
      </c>
      <c r="I18" s="78">
        <v>6</v>
      </c>
      <c r="J18" s="37">
        <v>0</v>
      </c>
      <c r="K18" s="77">
        <f>(J18*$V$4)+J19</f>
        <v>0</v>
      </c>
      <c r="L18" s="87">
        <v>2</v>
      </c>
      <c r="M18" s="40">
        <v>0</v>
      </c>
      <c r="N18" s="77">
        <f>(M18*$V$4)+M19</f>
        <v>0</v>
      </c>
      <c r="O18" s="78">
        <v>21</v>
      </c>
      <c r="P18" s="37">
        <v>0</v>
      </c>
      <c r="Q18" s="77">
        <f>(P18*$V$4)+P19</f>
        <v>0</v>
      </c>
      <c r="R18" s="87">
        <v>4</v>
      </c>
      <c r="S18" s="40">
        <v>0</v>
      </c>
      <c r="T18" s="77">
        <f>(S18*$V$4)+S19</f>
        <v>0</v>
      </c>
      <c r="U18" s="78">
        <v>8</v>
      </c>
      <c r="V18" s="37">
        <v>0</v>
      </c>
      <c r="W18" s="77">
        <f>(V18*$V$4)+V19</f>
        <v>0</v>
      </c>
      <c r="X18" s="104">
        <v>7</v>
      </c>
      <c r="Y18" s="75">
        <f>E18+H18+K18+N18+Q18+T18+W18</f>
        <v>0</v>
      </c>
      <c r="BV18"/>
      <c r="BW18"/>
    </row>
    <row r="19" spans="1:75" ht="27" customHeight="1" x14ac:dyDescent="0.2">
      <c r="A19" s="42"/>
      <c r="B19" s="44"/>
      <c r="C19" s="6" t="s">
        <v>18</v>
      </c>
      <c r="D19" s="9">
        <v>0</v>
      </c>
      <c r="E19" s="79"/>
      <c r="F19" s="80"/>
      <c r="G19" s="41">
        <v>0</v>
      </c>
      <c r="H19" s="79"/>
      <c r="I19" s="80"/>
      <c r="J19" s="29">
        <v>0</v>
      </c>
      <c r="K19" s="79"/>
      <c r="L19" s="88"/>
      <c r="M19" s="41">
        <v>0</v>
      </c>
      <c r="N19" s="79"/>
      <c r="O19" s="80"/>
      <c r="P19" s="29">
        <v>0</v>
      </c>
      <c r="Q19" s="79"/>
      <c r="R19" s="88"/>
      <c r="S19" s="41">
        <v>0</v>
      </c>
      <c r="T19" s="79"/>
      <c r="U19" s="80"/>
      <c r="V19" s="29">
        <v>0</v>
      </c>
      <c r="W19" s="79"/>
      <c r="X19" s="105"/>
      <c r="Y19" s="76"/>
      <c r="BV19"/>
      <c r="BW19"/>
    </row>
    <row r="20" spans="1:75" ht="27" customHeight="1" x14ac:dyDescent="0.2">
      <c r="A20" s="42" t="s">
        <v>31</v>
      </c>
      <c r="B20" s="43" t="s">
        <v>66</v>
      </c>
      <c r="C20" s="6" t="s">
        <v>17</v>
      </c>
      <c r="D20" s="12">
        <v>0</v>
      </c>
      <c r="E20" s="77">
        <f>(D20*$V$4)+D21</f>
        <v>0</v>
      </c>
      <c r="F20" s="78">
        <f>2*F18</f>
        <v>36</v>
      </c>
      <c r="G20" s="40">
        <v>0</v>
      </c>
      <c r="H20" s="77">
        <f>(G20*$V$4)+G21</f>
        <v>0</v>
      </c>
      <c r="I20" s="78">
        <f>2*I18</f>
        <v>12</v>
      </c>
      <c r="J20" s="37">
        <v>0</v>
      </c>
      <c r="K20" s="77">
        <f>(J20*$V$4)+J21</f>
        <v>0</v>
      </c>
      <c r="L20" s="78">
        <f>2*L18</f>
        <v>4</v>
      </c>
      <c r="M20" s="40">
        <v>0</v>
      </c>
      <c r="N20" s="77">
        <f>(M20*$V$4)+M21</f>
        <v>0</v>
      </c>
      <c r="O20" s="78">
        <f>2*O18</f>
        <v>42</v>
      </c>
      <c r="P20" s="37">
        <v>0</v>
      </c>
      <c r="Q20" s="77">
        <f>(P20*$V$4)+P21</f>
        <v>0</v>
      </c>
      <c r="R20" s="78">
        <f>2*R18</f>
        <v>8</v>
      </c>
      <c r="S20" s="40">
        <v>0</v>
      </c>
      <c r="T20" s="77">
        <f>(S20*$V$4)+S21</f>
        <v>0</v>
      </c>
      <c r="U20" s="78">
        <f>2*U18</f>
        <v>16</v>
      </c>
      <c r="V20" s="37">
        <v>0</v>
      </c>
      <c r="W20" s="77">
        <f>(V20*$V$4)+V21</f>
        <v>0</v>
      </c>
      <c r="X20" s="87">
        <f>2*X18</f>
        <v>14</v>
      </c>
      <c r="Y20" s="75">
        <f t="shared" ref="Y20" si="1">E20+H20+K20+N20+Q20+T20+W20</f>
        <v>0</v>
      </c>
      <c r="BV20"/>
      <c r="BW20"/>
    </row>
    <row r="21" spans="1:75" ht="27" customHeight="1" x14ac:dyDescent="0.2">
      <c r="A21" s="42"/>
      <c r="B21" s="44"/>
      <c r="C21" s="6" t="s">
        <v>18</v>
      </c>
      <c r="D21" s="9">
        <v>0</v>
      </c>
      <c r="E21" s="79"/>
      <c r="F21" s="80"/>
      <c r="G21" s="41">
        <v>0</v>
      </c>
      <c r="H21" s="79"/>
      <c r="I21" s="80"/>
      <c r="J21" s="29">
        <v>0</v>
      </c>
      <c r="K21" s="79"/>
      <c r="L21" s="80"/>
      <c r="M21" s="41">
        <v>0</v>
      </c>
      <c r="N21" s="79"/>
      <c r="O21" s="80"/>
      <c r="P21" s="29">
        <v>0</v>
      </c>
      <c r="Q21" s="79"/>
      <c r="R21" s="80"/>
      <c r="S21" s="41">
        <v>0</v>
      </c>
      <c r="T21" s="79"/>
      <c r="U21" s="80"/>
      <c r="V21" s="29">
        <v>0</v>
      </c>
      <c r="W21" s="79"/>
      <c r="X21" s="88"/>
      <c r="Y21" s="76"/>
      <c r="BV21"/>
      <c r="BW21"/>
    </row>
    <row r="22" spans="1:75" ht="27" customHeight="1" x14ac:dyDescent="0.2">
      <c r="A22" s="42" t="s">
        <v>32</v>
      </c>
      <c r="B22" s="43" t="s">
        <v>37</v>
      </c>
      <c r="C22" s="6" t="s">
        <v>17</v>
      </c>
      <c r="D22" s="12">
        <v>0</v>
      </c>
      <c r="E22" s="77">
        <f>(D22*$V$4)+D23</f>
        <v>0</v>
      </c>
      <c r="F22" s="78">
        <v>9</v>
      </c>
      <c r="G22" s="40">
        <v>0</v>
      </c>
      <c r="H22" s="77">
        <f>(G22*$V$4)+G23</f>
        <v>0</v>
      </c>
      <c r="I22" s="78">
        <v>3</v>
      </c>
      <c r="J22" s="37">
        <v>0</v>
      </c>
      <c r="K22" s="77">
        <f>(J22*$V$4)+J23</f>
        <v>0</v>
      </c>
      <c r="L22" s="87">
        <v>1</v>
      </c>
      <c r="M22" s="40">
        <v>0</v>
      </c>
      <c r="N22" s="77">
        <f>(M22*$V$4)+M23</f>
        <v>0</v>
      </c>
      <c r="O22" s="78">
        <v>10</v>
      </c>
      <c r="P22" s="37">
        <v>0</v>
      </c>
      <c r="Q22" s="77">
        <f>(P22*$V$4)+P23</f>
        <v>0</v>
      </c>
      <c r="R22" s="87">
        <v>2</v>
      </c>
      <c r="S22" s="40">
        <v>0</v>
      </c>
      <c r="T22" s="77">
        <f>(S22*$V$4)+S23</f>
        <v>0</v>
      </c>
      <c r="U22" s="78">
        <v>4</v>
      </c>
      <c r="V22" s="37">
        <v>0</v>
      </c>
      <c r="W22" s="77">
        <f>(V22*$V$4)+V23</f>
        <v>0</v>
      </c>
      <c r="X22" s="104">
        <v>3</v>
      </c>
      <c r="Y22" s="75">
        <f t="shared" ref="Y22" si="2">E22+H22+K22+N22+Q22+T22+W22</f>
        <v>0</v>
      </c>
      <c r="BV22"/>
      <c r="BW22"/>
    </row>
    <row r="23" spans="1:75" ht="27" customHeight="1" x14ac:dyDescent="0.2">
      <c r="A23" s="42"/>
      <c r="B23" s="44"/>
      <c r="C23" s="6" t="s">
        <v>18</v>
      </c>
      <c r="D23" s="9">
        <v>0</v>
      </c>
      <c r="E23" s="79"/>
      <c r="F23" s="80"/>
      <c r="G23" s="41">
        <v>0</v>
      </c>
      <c r="H23" s="79"/>
      <c r="I23" s="80"/>
      <c r="J23" s="29">
        <v>0</v>
      </c>
      <c r="K23" s="79"/>
      <c r="L23" s="88"/>
      <c r="M23" s="41">
        <v>0</v>
      </c>
      <c r="N23" s="79"/>
      <c r="O23" s="80"/>
      <c r="P23" s="29">
        <v>0</v>
      </c>
      <c r="Q23" s="79"/>
      <c r="R23" s="88"/>
      <c r="S23" s="41">
        <v>0</v>
      </c>
      <c r="T23" s="79"/>
      <c r="U23" s="80"/>
      <c r="V23" s="29">
        <v>0</v>
      </c>
      <c r="W23" s="79"/>
      <c r="X23" s="105"/>
      <c r="Y23" s="76"/>
      <c r="BV23"/>
      <c r="BW23"/>
    </row>
    <row r="24" spans="1:75" ht="27" customHeight="1" x14ac:dyDescent="0.2">
      <c r="A24" s="42" t="s">
        <v>33</v>
      </c>
      <c r="B24" s="43" t="s">
        <v>38</v>
      </c>
      <c r="C24" s="6" t="s">
        <v>17</v>
      </c>
      <c r="D24" s="12">
        <v>0</v>
      </c>
      <c r="E24" s="77">
        <f>(D24*$V$4)+D25</f>
        <v>0</v>
      </c>
      <c r="F24" s="78">
        <f>2*18</f>
        <v>36</v>
      </c>
      <c r="G24" s="40">
        <v>0</v>
      </c>
      <c r="H24" s="77">
        <f>(G24*$V$4)+G25</f>
        <v>0</v>
      </c>
      <c r="I24" s="78">
        <f>2*18</f>
        <v>36</v>
      </c>
      <c r="J24" s="37">
        <v>0</v>
      </c>
      <c r="K24" s="77">
        <f>(J24*$V$4)+J25</f>
        <v>0</v>
      </c>
      <c r="L24" s="78">
        <f>2*18</f>
        <v>36</v>
      </c>
      <c r="M24" s="40">
        <v>0</v>
      </c>
      <c r="N24" s="77">
        <f>(M24*$V$4)+M25</f>
        <v>0</v>
      </c>
      <c r="O24" s="78">
        <f>2*18</f>
        <v>36</v>
      </c>
      <c r="P24" s="37">
        <v>0</v>
      </c>
      <c r="Q24" s="77">
        <f>(P24*$V$4)+P25</f>
        <v>0</v>
      </c>
      <c r="R24" s="87">
        <f>R18</f>
        <v>4</v>
      </c>
      <c r="S24" s="40">
        <v>0</v>
      </c>
      <c r="T24" s="77">
        <f>(S24*$V$4)+S25</f>
        <v>0</v>
      </c>
      <c r="U24" s="87">
        <f>U18</f>
        <v>8</v>
      </c>
      <c r="V24" s="40">
        <v>0</v>
      </c>
      <c r="W24" s="77">
        <f>(V24*$V$4)+V25</f>
        <v>0</v>
      </c>
      <c r="X24" s="87">
        <f>X18</f>
        <v>7</v>
      </c>
      <c r="Y24" s="75">
        <f t="shared" ref="Y24" si="3">E24+H24+K24+N24+Q24+T24+W24</f>
        <v>0</v>
      </c>
      <c r="BV24"/>
      <c r="BW24"/>
    </row>
    <row r="25" spans="1:75" ht="27" customHeight="1" x14ac:dyDescent="0.2">
      <c r="A25" s="42"/>
      <c r="B25" s="44"/>
      <c r="C25" s="6" t="s">
        <v>18</v>
      </c>
      <c r="D25" s="9">
        <v>0</v>
      </c>
      <c r="E25" s="79"/>
      <c r="F25" s="80"/>
      <c r="G25" s="41">
        <v>0</v>
      </c>
      <c r="H25" s="79"/>
      <c r="I25" s="80"/>
      <c r="J25" s="29">
        <v>0</v>
      </c>
      <c r="K25" s="79"/>
      <c r="L25" s="80"/>
      <c r="M25" s="41">
        <v>0</v>
      </c>
      <c r="N25" s="79"/>
      <c r="O25" s="80"/>
      <c r="P25" s="29">
        <v>0</v>
      </c>
      <c r="Q25" s="79"/>
      <c r="R25" s="88"/>
      <c r="S25" s="41">
        <v>0</v>
      </c>
      <c r="T25" s="79"/>
      <c r="U25" s="88"/>
      <c r="V25" s="41">
        <v>0</v>
      </c>
      <c r="W25" s="79"/>
      <c r="X25" s="88"/>
      <c r="Y25" s="76"/>
      <c r="BV25"/>
      <c r="BW25"/>
    </row>
    <row r="26" spans="1:75" ht="27" customHeight="1" x14ac:dyDescent="0.2">
      <c r="A26" s="42" t="s">
        <v>34</v>
      </c>
      <c r="B26" s="43" t="s">
        <v>39</v>
      </c>
      <c r="C26" s="6" t="s">
        <v>17</v>
      </c>
      <c r="D26" s="12">
        <v>0</v>
      </c>
      <c r="E26" s="77">
        <f>(D26*$V$4)+D27</f>
        <v>0</v>
      </c>
      <c r="F26" s="78">
        <f>F18</f>
        <v>18</v>
      </c>
      <c r="G26" s="40">
        <v>0</v>
      </c>
      <c r="H26" s="77">
        <f>(G26*$V$4)+G27</f>
        <v>0</v>
      </c>
      <c r="I26" s="78">
        <f>I18</f>
        <v>6</v>
      </c>
      <c r="J26" s="37">
        <v>0</v>
      </c>
      <c r="K26" s="77">
        <f>(J26*$V$4)+J27</f>
        <v>0</v>
      </c>
      <c r="L26" s="78">
        <f>L18</f>
        <v>2</v>
      </c>
      <c r="M26" s="40">
        <v>0</v>
      </c>
      <c r="N26" s="77">
        <f>(M26*$V$4)+M27</f>
        <v>0</v>
      </c>
      <c r="O26" s="78">
        <f>O18</f>
        <v>21</v>
      </c>
      <c r="P26" s="37">
        <v>0</v>
      </c>
      <c r="Q26" s="77">
        <f>(P26*$V$4)+P27</f>
        <v>0</v>
      </c>
      <c r="R26" s="78">
        <f>R18</f>
        <v>4</v>
      </c>
      <c r="S26" s="40">
        <v>0</v>
      </c>
      <c r="T26" s="77">
        <f>(S26*$V$4)+S27</f>
        <v>0</v>
      </c>
      <c r="U26" s="78">
        <f>U18</f>
        <v>8</v>
      </c>
      <c r="V26" s="37">
        <v>0</v>
      </c>
      <c r="W26" s="77">
        <f>(V26*$V$4)+V27</f>
        <v>0</v>
      </c>
      <c r="X26" s="87">
        <f>X18</f>
        <v>7</v>
      </c>
      <c r="Y26" s="75">
        <f t="shared" ref="Y26" si="4">E26+H26+K26+N26+Q26+T26+W26</f>
        <v>0</v>
      </c>
      <c r="BV26"/>
      <c r="BW26"/>
    </row>
    <row r="27" spans="1:75" ht="27" customHeight="1" x14ac:dyDescent="0.2">
      <c r="A27" s="42"/>
      <c r="B27" s="44"/>
      <c r="C27" s="6" t="s">
        <v>18</v>
      </c>
      <c r="D27" s="9">
        <v>0</v>
      </c>
      <c r="E27" s="79"/>
      <c r="F27" s="80"/>
      <c r="G27" s="41">
        <v>0</v>
      </c>
      <c r="H27" s="79"/>
      <c r="I27" s="80"/>
      <c r="J27" s="29">
        <v>0</v>
      </c>
      <c r="K27" s="79"/>
      <c r="L27" s="80"/>
      <c r="M27" s="41">
        <v>0</v>
      </c>
      <c r="N27" s="79"/>
      <c r="O27" s="80"/>
      <c r="P27" s="29">
        <v>0</v>
      </c>
      <c r="Q27" s="79"/>
      <c r="R27" s="80"/>
      <c r="S27" s="41">
        <v>0</v>
      </c>
      <c r="T27" s="79"/>
      <c r="U27" s="80"/>
      <c r="V27" s="29">
        <v>0</v>
      </c>
      <c r="W27" s="79"/>
      <c r="X27" s="88"/>
      <c r="Y27" s="76"/>
      <c r="BV27"/>
      <c r="BW27"/>
    </row>
    <row r="28" spans="1:75" ht="27" customHeight="1" x14ac:dyDescent="0.2">
      <c r="A28" s="42" t="s">
        <v>35</v>
      </c>
      <c r="B28" s="43" t="s">
        <v>40</v>
      </c>
      <c r="C28" s="6" t="s">
        <v>17</v>
      </c>
      <c r="D28" s="12">
        <v>0</v>
      </c>
      <c r="E28" s="77">
        <f>(D28*$V$4)+D29</f>
        <v>0</v>
      </c>
      <c r="F28" s="78">
        <f>F18/1.5</f>
        <v>12</v>
      </c>
      <c r="G28" s="40">
        <v>0</v>
      </c>
      <c r="H28" s="77">
        <f>(G28*$V$4)+G29</f>
        <v>0</v>
      </c>
      <c r="I28" s="78">
        <f>I18/1.5</f>
        <v>4</v>
      </c>
      <c r="J28" s="37">
        <v>0</v>
      </c>
      <c r="K28" s="77">
        <f>(J28*$V$4)+J29</f>
        <v>0</v>
      </c>
      <c r="L28" s="78">
        <v>1</v>
      </c>
      <c r="M28" s="40">
        <v>0</v>
      </c>
      <c r="N28" s="77">
        <f>(M28*$V$4)+M29</f>
        <v>0</v>
      </c>
      <c r="O28" s="78">
        <f>O18/1.5</f>
        <v>14</v>
      </c>
      <c r="P28" s="96"/>
      <c r="Q28" s="96"/>
      <c r="R28" s="96"/>
      <c r="S28" s="97"/>
      <c r="T28" s="96"/>
      <c r="U28" s="98"/>
      <c r="V28" s="96"/>
      <c r="W28" s="96"/>
      <c r="X28" s="96"/>
      <c r="Y28" s="75">
        <f t="shared" ref="Y28" si="5">E28+H28+K28+N28+Q28+T28+W28</f>
        <v>0</v>
      </c>
      <c r="BV28"/>
      <c r="BW28"/>
    </row>
    <row r="29" spans="1:75" ht="27" customHeight="1" x14ac:dyDescent="0.2">
      <c r="A29" s="42"/>
      <c r="B29" s="44"/>
      <c r="C29" s="6" t="s">
        <v>18</v>
      </c>
      <c r="D29" s="9">
        <v>0</v>
      </c>
      <c r="E29" s="79"/>
      <c r="F29" s="80"/>
      <c r="G29" s="41">
        <v>0</v>
      </c>
      <c r="H29" s="79"/>
      <c r="I29" s="80"/>
      <c r="J29" s="29">
        <v>0</v>
      </c>
      <c r="K29" s="79"/>
      <c r="L29" s="80"/>
      <c r="M29" s="41">
        <v>0</v>
      </c>
      <c r="N29" s="79"/>
      <c r="O29" s="80"/>
      <c r="P29" s="95"/>
      <c r="Q29" s="95"/>
      <c r="R29" s="95"/>
      <c r="S29" s="99"/>
      <c r="T29" s="95"/>
      <c r="U29" s="100"/>
      <c r="V29" s="95"/>
      <c r="W29" s="95"/>
      <c r="X29" s="95"/>
      <c r="Y29" s="76"/>
      <c r="BV29"/>
      <c r="BW29"/>
    </row>
    <row r="30" spans="1:75" ht="27" customHeight="1" x14ac:dyDescent="0.2">
      <c r="A30" s="42" t="s">
        <v>36</v>
      </c>
      <c r="B30" s="43" t="s">
        <v>43</v>
      </c>
      <c r="C30" s="6" t="s">
        <v>17</v>
      </c>
      <c r="D30" s="81"/>
      <c r="E30" s="82"/>
      <c r="F30" s="83"/>
      <c r="G30" s="40">
        <v>0</v>
      </c>
      <c r="H30" s="77">
        <f>(G30*$V$4)+G31</f>
        <v>0</v>
      </c>
      <c r="I30" s="78">
        <f>I28</f>
        <v>4</v>
      </c>
      <c r="J30" s="89"/>
      <c r="K30" s="89"/>
      <c r="L30" s="89"/>
      <c r="M30" s="91"/>
      <c r="N30" s="89"/>
      <c r="O30" s="92"/>
      <c r="P30" s="95"/>
      <c r="Q30" s="95"/>
      <c r="R30" s="95"/>
      <c r="S30" s="99"/>
      <c r="T30" s="95"/>
      <c r="U30" s="100"/>
      <c r="V30" s="95"/>
      <c r="W30" s="95"/>
      <c r="X30" s="95"/>
      <c r="Y30" s="75">
        <f t="shared" ref="Y30" si="6">E30+H30+K30+N30+Q30+T30+W30</f>
        <v>0</v>
      </c>
      <c r="BV30"/>
      <c r="BW30"/>
    </row>
    <row r="31" spans="1:75" ht="27" customHeight="1" x14ac:dyDescent="0.2">
      <c r="A31" s="42"/>
      <c r="B31" s="44"/>
      <c r="C31" s="6" t="s">
        <v>18</v>
      </c>
      <c r="D31" s="84"/>
      <c r="E31" s="85"/>
      <c r="F31" s="86"/>
      <c r="G31" s="41">
        <v>0</v>
      </c>
      <c r="H31" s="79"/>
      <c r="I31" s="80"/>
      <c r="J31" s="90"/>
      <c r="K31" s="90"/>
      <c r="L31" s="90"/>
      <c r="M31" s="93"/>
      <c r="N31" s="90"/>
      <c r="O31" s="94"/>
      <c r="P31" s="95"/>
      <c r="Q31" s="95"/>
      <c r="R31" s="95"/>
      <c r="S31" s="99"/>
      <c r="T31" s="95"/>
      <c r="U31" s="100"/>
      <c r="V31" s="95"/>
      <c r="W31" s="95"/>
      <c r="X31" s="95"/>
      <c r="Y31" s="76"/>
      <c r="BV31"/>
      <c r="BW31"/>
    </row>
    <row r="32" spans="1:75" ht="27" customHeight="1" x14ac:dyDescent="0.2">
      <c r="A32" s="42" t="s">
        <v>41</v>
      </c>
      <c r="B32" s="43" t="s">
        <v>62</v>
      </c>
      <c r="C32" s="6" t="s">
        <v>17</v>
      </c>
      <c r="D32" s="12">
        <v>0</v>
      </c>
      <c r="E32" s="77">
        <f>(D32*$V$4)+D33</f>
        <v>0</v>
      </c>
      <c r="F32" s="78">
        <f>F18/3</f>
        <v>6</v>
      </c>
      <c r="G32" s="40">
        <v>0</v>
      </c>
      <c r="H32" s="77">
        <f>(G32*$V$4)+G33</f>
        <v>0</v>
      </c>
      <c r="I32" s="78">
        <f>I18/3</f>
        <v>2</v>
      </c>
      <c r="J32" s="37">
        <v>0</v>
      </c>
      <c r="K32" s="77">
        <f>(J32*$V$4)+J33</f>
        <v>0</v>
      </c>
      <c r="L32" s="78">
        <v>1</v>
      </c>
      <c r="M32" s="40">
        <v>0</v>
      </c>
      <c r="N32" s="77">
        <f>(M32*$V$4)+M33</f>
        <v>0</v>
      </c>
      <c r="O32" s="78">
        <v>7</v>
      </c>
      <c r="P32" s="37">
        <v>0</v>
      </c>
      <c r="Q32" s="77">
        <f>(P32*$V$4)+P33</f>
        <v>0</v>
      </c>
      <c r="R32" s="87">
        <v>2</v>
      </c>
      <c r="S32" s="40">
        <v>0</v>
      </c>
      <c r="T32" s="77">
        <f>(S32*$V$4)+S33</f>
        <v>0</v>
      </c>
      <c r="U32" s="78">
        <v>1</v>
      </c>
      <c r="V32" s="37">
        <v>0</v>
      </c>
      <c r="W32" s="77">
        <f>(V32*$V$4)+V33</f>
        <v>0</v>
      </c>
      <c r="X32" s="87">
        <v>7</v>
      </c>
      <c r="Y32" s="75">
        <f t="shared" ref="Y32" si="7">E32+H32+K32+N32+Q32+T32+W32</f>
        <v>0</v>
      </c>
      <c r="BV32"/>
      <c r="BW32"/>
    </row>
    <row r="33" spans="1:75" ht="27" customHeight="1" x14ac:dyDescent="0.2">
      <c r="A33" s="42"/>
      <c r="B33" s="44"/>
      <c r="C33" s="6" t="s">
        <v>18</v>
      </c>
      <c r="D33" s="9">
        <v>0</v>
      </c>
      <c r="E33" s="79"/>
      <c r="F33" s="80"/>
      <c r="G33" s="41">
        <v>0</v>
      </c>
      <c r="H33" s="79"/>
      <c r="I33" s="80"/>
      <c r="J33" s="29">
        <v>0</v>
      </c>
      <c r="K33" s="79"/>
      <c r="L33" s="80"/>
      <c r="M33" s="41">
        <v>0</v>
      </c>
      <c r="N33" s="79"/>
      <c r="O33" s="80"/>
      <c r="P33" s="29">
        <v>0</v>
      </c>
      <c r="Q33" s="79"/>
      <c r="R33" s="88"/>
      <c r="S33" s="41">
        <v>0</v>
      </c>
      <c r="T33" s="79"/>
      <c r="U33" s="80"/>
      <c r="V33" s="29">
        <v>0</v>
      </c>
      <c r="W33" s="79"/>
      <c r="X33" s="88"/>
      <c r="Y33" s="76"/>
      <c r="BV33"/>
      <c r="BW33"/>
    </row>
    <row r="34" spans="1:75" ht="27" customHeight="1" x14ac:dyDescent="0.2">
      <c r="A34" s="42" t="s">
        <v>42</v>
      </c>
      <c r="B34" s="43" t="s">
        <v>63</v>
      </c>
      <c r="C34" s="6" t="s">
        <v>17</v>
      </c>
      <c r="D34" s="12">
        <v>0</v>
      </c>
      <c r="E34" s="77">
        <f>(D34*$V$4)+D35</f>
        <v>0</v>
      </c>
      <c r="F34" s="78">
        <v>6</v>
      </c>
      <c r="G34" s="40">
        <v>0</v>
      </c>
      <c r="H34" s="77">
        <f>(G34*$V$4)+G35</f>
        <v>0</v>
      </c>
      <c r="I34" s="78">
        <v>2</v>
      </c>
      <c r="J34" s="37">
        <v>0</v>
      </c>
      <c r="K34" s="77">
        <f>(J34*$V$4)+J35</f>
        <v>0</v>
      </c>
      <c r="L34" s="87">
        <v>1</v>
      </c>
      <c r="M34" s="40">
        <v>0</v>
      </c>
      <c r="N34" s="77">
        <f>(M34*$V$4)+M35</f>
        <v>0</v>
      </c>
      <c r="O34" s="78">
        <v>7</v>
      </c>
      <c r="P34" s="37">
        <v>0</v>
      </c>
      <c r="Q34" s="77">
        <f>(P34*$V$4)+P35</f>
        <v>0</v>
      </c>
      <c r="R34" s="87">
        <v>1</v>
      </c>
      <c r="S34" s="40">
        <v>0</v>
      </c>
      <c r="T34" s="77">
        <f>(S34*$V$4)+S35</f>
        <v>0</v>
      </c>
      <c r="U34" s="78">
        <v>1</v>
      </c>
      <c r="V34" s="37">
        <v>0</v>
      </c>
      <c r="W34" s="77">
        <f>(V34*$V$4)+V35</f>
        <v>0</v>
      </c>
      <c r="X34" s="87">
        <v>4</v>
      </c>
      <c r="Y34" s="75">
        <f t="shared" ref="Y34" si="8">E34+H34+K34+N34+Q34+T34+W34</f>
        <v>0</v>
      </c>
      <c r="BV34"/>
      <c r="BW34"/>
    </row>
    <row r="35" spans="1:75" ht="27" customHeight="1" x14ac:dyDescent="0.2">
      <c r="A35" s="42"/>
      <c r="B35" s="44"/>
      <c r="C35" s="6" t="s">
        <v>18</v>
      </c>
      <c r="D35" s="9">
        <v>0</v>
      </c>
      <c r="E35" s="79"/>
      <c r="F35" s="80"/>
      <c r="G35" s="41">
        <v>0</v>
      </c>
      <c r="H35" s="79"/>
      <c r="I35" s="80"/>
      <c r="J35" s="29">
        <v>0</v>
      </c>
      <c r="K35" s="79"/>
      <c r="L35" s="88"/>
      <c r="M35" s="41">
        <v>0</v>
      </c>
      <c r="N35" s="79"/>
      <c r="O35" s="80"/>
      <c r="P35" s="29">
        <v>0</v>
      </c>
      <c r="Q35" s="79"/>
      <c r="R35" s="88"/>
      <c r="S35" s="41">
        <v>0</v>
      </c>
      <c r="T35" s="79"/>
      <c r="U35" s="80"/>
      <c r="V35" s="29">
        <v>0</v>
      </c>
      <c r="W35" s="79"/>
      <c r="X35" s="88"/>
      <c r="Y35" s="76"/>
      <c r="BV35"/>
      <c r="BW35"/>
    </row>
    <row r="36" spans="1:75" ht="27" customHeight="1" x14ac:dyDescent="0.2">
      <c r="A36" s="42" t="s">
        <v>58</v>
      </c>
      <c r="B36" s="43" t="s">
        <v>64</v>
      </c>
      <c r="C36" s="6" t="s">
        <v>17</v>
      </c>
      <c r="D36" s="12">
        <v>0</v>
      </c>
      <c r="E36" s="77">
        <f>(D36*$V$4)+D37</f>
        <v>0</v>
      </c>
      <c r="F36" s="78">
        <v>6</v>
      </c>
      <c r="G36" s="40">
        <v>0</v>
      </c>
      <c r="H36" s="77">
        <f>(G36*$V$4)+G37</f>
        <v>0</v>
      </c>
      <c r="I36" s="78">
        <v>2</v>
      </c>
      <c r="J36" s="37">
        <v>0</v>
      </c>
      <c r="K36" s="77">
        <f>(J36*$V$4)+J37</f>
        <v>0</v>
      </c>
      <c r="L36" s="87">
        <v>1</v>
      </c>
      <c r="M36" s="40">
        <v>0</v>
      </c>
      <c r="N36" s="77">
        <f>(M36*$V$4)+M37</f>
        <v>0</v>
      </c>
      <c r="O36" s="78">
        <v>7</v>
      </c>
      <c r="P36" s="37">
        <v>0</v>
      </c>
      <c r="Q36" s="77">
        <f>(P36*$V$4)+P37</f>
        <v>0</v>
      </c>
      <c r="R36" s="87">
        <v>1</v>
      </c>
      <c r="S36" s="40">
        <v>0</v>
      </c>
      <c r="T36" s="77">
        <f>(S36*$V$4)+S37</f>
        <v>0</v>
      </c>
      <c r="U36" s="78">
        <v>1</v>
      </c>
      <c r="V36" s="37">
        <v>0</v>
      </c>
      <c r="W36" s="77">
        <f>(V36*$V$4)+V37</f>
        <v>0</v>
      </c>
      <c r="X36" s="87">
        <v>4</v>
      </c>
      <c r="Y36" s="75">
        <f t="shared" ref="Y36" si="9">E36+H36+K36+N36+Q36+T36+W36</f>
        <v>0</v>
      </c>
      <c r="BV36"/>
      <c r="BW36"/>
    </row>
    <row r="37" spans="1:75" ht="27" customHeight="1" x14ac:dyDescent="0.2">
      <c r="A37" s="42"/>
      <c r="B37" s="44"/>
      <c r="C37" s="6" t="s">
        <v>18</v>
      </c>
      <c r="D37" s="9">
        <v>0</v>
      </c>
      <c r="E37" s="79"/>
      <c r="F37" s="80"/>
      <c r="G37" s="41">
        <v>0</v>
      </c>
      <c r="H37" s="79"/>
      <c r="I37" s="80"/>
      <c r="J37" s="29">
        <v>0</v>
      </c>
      <c r="K37" s="79"/>
      <c r="L37" s="88"/>
      <c r="M37" s="41">
        <v>0</v>
      </c>
      <c r="N37" s="79"/>
      <c r="O37" s="80"/>
      <c r="P37" s="29">
        <v>0</v>
      </c>
      <c r="Q37" s="79"/>
      <c r="R37" s="88"/>
      <c r="S37" s="41">
        <v>0</v>
      </c>
      <c r="T37" s="79"/>
      <c r="U37" s="80"/>
      <c r="V37" s="29">
        <v>0</v>
      </c>
      <c r="W37" s="79"/>
      <c r="X37" s="88"/>
      <c r="Y37" s="76"/>
      <c r="BV37"/>
      <c r="BW37"/>
    </row>
    <row r="38" spans="1:75" ht="27" customHeight="1" x14ac:dyDescent="0.2">
      <c r="A38" s="42" t="s">
        <v>59</v>
      </c>
      <c r="B38" s="43" t="s">
        <v>65</v>
      </c>
      <c r="C38" s="6" t="s">
        <v>17</v>
      </c>
      <c r="D38" s="81"/>
      <c r="E38" s="82"/>
      <c r="F38" s="83"/>
      <c r="G38" s="40">
        <v>0</v>
      </c>
      <c r="H38" s="77">
        <f>(G38*$V$4)+G39</f>
        <v>0</v>
      </c>
      <c r="I38" s="78">
        <v>2</v>
      </c>
      <c r="J38" s="89"/>
      <c r="K38" s="89"/>
      <c r="L38" s="89"/>
      <c r="M38" s="91"/>
      <c r="N38" s="89"/>
      <c r="O38" s="92"/>
      <c r="P38" s="95"/>
      <c r="Q38" s="95"/>
      <c r="R38" s="95"/>
      <c r="S38" s="99"/>
      <c r="T38" s="95"/>
      <c r="U38" s="100"/>
      <c r="V38" s="95"/>
      <c r="W38" s="95"/>
      <c r="X38" s="95"/>
      <c r="Y38" s="75">
        <f t="shared" ref="Y38" si="10">E38+H38+K38+N38+Q38+T38+W38</f>
        <v>0</v>
      </c>
      <c r="BV38"/>
      <c r="BW38"/>
    </row>
    <row r="39" spans="1:75" ht="27" customHeight="1" x14ac:dyDescent="0.2">
      <c r="A39" s="42"/>
      <c r="B39" s="44"/>
      <c r="C39" s="6" t="s">
        <v>18</v>
      </c>
      <c r="D39" s="84"/>
      <c r="E39" s="85"/>
      <c r="F39" s="86"/>
      <c r="G39" s="41">
        <v>0</v>
      </c>
      <c r="H39" s="79"/>
      <c r="I39" s="80"/>
      <c r="J39" s="90"/>
      <c r="K39" s="90"/>
      <c r="L39" s="90"/>
      <c r="M39" s="93"/>
      <c r="N39" s="90"/>
      <c r="O39" s="94"/>
      <c r="P39" s="95"/>
      <c r="Q39" s="95"/>
      <c r="R39" s="95"/>
      <c r="S39" s="99"/>
      <c r="T39" s="95"/>
      <c r="U39" s="100"/>
      <c r="V39" s="95"/>
      <c r="W39" s="95"/>
      <c r="X39" s="95"/>
      <c r="Y39" s="76"/>
      <c r="BV39"/>
      <c r="BW39"/>
    </row>
    <row r="40" spans="1:75" ht="27" customHeight="1" x14ac:dyDescent="0.2">
      <c r="A40" s="42" t="s">
        <v>60</v>
      </c>
      <c r="B40" s="43" t="s">
        <v>55</v>
      </c>
      <c r="C40" s="6" t="s">
        <v>17</v>
      </c>
      <c r="D40" s="12">
        <v>0</v>
      </c>
      <c r="E40" s="77">
        <f>(D40*$V$4)+D41</f>
        <v>0</v>
      </c>
      <c r="F40" s="78">
        <v>4</v>
      </c>
      <c r="G40" s="40">
        <v>0</v>
      </c>
      <c r="H40" s="77">
        <f>(G40*$V$4)+G41</f>
        <v>0</v>
      </c>
      <c r="I40" s="78">
        <v>2</v>
      </c>
      <c r="J40" s="37">
        <v>0</v>
      </c>
      <c r="K40" s="77">
        <f>(J40*$V$4)+J41</f>
        <v>0</v>
      </c>
      <c r="L40" s="87">
        <v>1</v>
      </c>
      <c r="M40" s="40">
        <v>0</v>
      </c>
      <c r="N40" s="77">
        <f>(M40*$V$4)+M41</f>
        <v>0</v>
      </c>
      <c r="O40" s="78">
        <v>5</v>
      </c>
      <c r="P40" s="95"/>
      <c r="Q40" s="95"/>
      <c r="R40" s="95"/>
      <c r="S40" s="99"/>
      <c r="T40" s="95"/>
      <c r="U40" s="100"/>
      <c r="V40" s="95"/>
      <c r="W40" s="95"/>
      <c r="X40" s="95"/>
      <c r="Y40" s="75">
        <f t="shared" ref="Y40" si="11">E40+H40+K40+N40+Q40+T40+W40</f>
        <v>0</v>
      </c>
      <c r="BV40"/>
      <c r="BW40"/>
    </row>
    <row r="41" spans="1:75" ht="27" customHeight="1" x14ac:dyDescent="0.2">
      <c r="A41" s="42"/>
      <c r="B41" s="44"/>
      <c r="C41" s="6" t="s">
        <v>18</v>
      </c>
      <c r="D41" s="9">
        <v>0</v>
      </c>
      <c r="E41" s="79"/>
      <c r="F41" s="80"/>
      <c r="G41" s="41">
        <v>0</v>
      </c>
      <c r="H41" s="79"/>
      <c r="I41" s="80"/>
      <c r="J41" s="29">
        <v>0</v>
      </c>
      <c r="K41" s="79"/>
      <c r="L41" s="88"/>
      <c r="M41" s="41">
        <v>0</v>
      </c>
      <c r="N41" s="79"/>
      <c r="O41" s="80"/>
      <c r="P41" s="95"/>
      <c r="Q41" s="95"/>
      <c r="R41" s="95"/>
      <c r="S41" s="99"/>
      <c r="T41" s="95"/>
      <c r="U41" s="100"/>
      <c r="V41" s="95"/>
      <c r="W41" s="95"/>
      <c r="X41" s="95"/>
      <c r="Y41" s="76"/>
      <c r="BV41"/>
      <c r="BW41"/>
    </row>
    <row r="42" spans="1:75" ht="27" customHeight="1" x14ac:dyDescent="0.2">
      <c r="A42" s="42" t="s">
        <v>61</v>
      </c>
      <c r="B42" s="43" t="s">
        <v>56</v>
      </c>
      <c r="C42" s="6" t="s">
        <v>17</v>
      </c>
      <c r="D42" s="12">
        <v>0</v>
      </c>
      <c r="E42" s="77">
        <f>(D42*$V$4)+D43</f>
        <v>0</v>
      </c>
      <c r="F42" s="78">
        <v>4</v>
      </c>
      <c r="G42" s="40">
        <v>0</v>
      </c>
      <c r="H42" s="77">
        <f>(G42*$V$4)+G43</f>
        <v>0</v>
      </c>
      <c r="I42" s="78">
        <v>2</v>
      </c>
      <c r="J42" s="37">
        <v>0</v>
      </c>
      <c r="K42" s="77">
        <f>(J42*$V$4)+J43</f>
        <v>0</v>
      </c>
      <c r="L42" s="87">
        <v>1</v>
      </c>
      <c r="M42" s="40">
        <v>0</v>
      </c>
      <c r="N42" s="77">
        <f>(M42*$V$4)+M43</f>
        <v>0</v>
      </c>
      <c r="O42" s="78">
        <v>5</v>
      </c>
      <c r="P42" s="95"/>
      <c r="Q42" s="95"/>
      <c r="R42" s="95"/>
      <c r="S42" s="99"/>
      <c r="T42" s="95"/>
      <c r="U42" s="100"/>
      <c r="V42" s="95"/>
      <c r="W42" s="95"/>
      <c r="X42" s="95"/>
      <c r="Y42" s="75">
        <f t="shared" ref="Y42" si="12">E42+H42+K42+N42+Q42+T42+W42</f>
        <v>0</v>
      </c>
      <c r="BV42"/>
      <c r="BW42"/>
    </row>
    <row r="43" spans="1:75" ht="27" customHeight="1" x14ac:dyDescent="0.2">
      <c r="A43" s="42"/>
      <c r="B43" s="44"/>
      <c r="C43" s="6" t="s">
        <v>18</v>
      </c>
      <c r="D43" s="9">
        <v>0</v>
      </c>
      <c r="E43" s="79"/>
      <c r="F43" s="80"/>
      <c r="G43" s="41">
        <v>0</v>
      </c>
      <c r="H43" s="79"/>
      <c r="I43" s="80"/>
      <c r="J43" s="29">
        <v>0</v>
      </c>
      <c r="K43" s="79"/>
      <c r="L43" s="88"/>
      <c r="M43" s="41">
        <v>0</v>
      </c>
      <c r="N43" s="79"/>
      <c r="O43" s="80"/>
      <c r="P43" s="101"/>
      <c r="Q43" s="101"/>
      <c r="R43" s="101"/>
      <c r="S43" s="102"/>
      <c r="T43" s="101"/>
      <c r="U43" s="103"/>
      <c r="V43" s="101"/>
      <c r="W43" s="101"/>
      <c r="X43" s="101"/>
      <c r="Y43" s="76"/>
      <c r="BV43"/>
      <c r="BW43"/>
    </row>
    <row r="44" spans="1:75" ht="33.75" customHeight="1" x14ac:dyDescent="0.2">
      <c r="B44" s="8"/>
      <c r="C44" s="8"/>
      <c r="D44" s="8"/>
      <c r="E44" s="8"/>
      <c r="F44" s="8"/>
      <c r="G44" s="8"/>
      <c r="H44" s="8"/>
      <c r="I44" s="8"/>
      <c r="J44" s="8"/>
      <c r="K44" s="8"/>
      <c r="L44" s="8"/>
      <c r="M44" s="8"/>
      <c r="N44" s="8"/>
      <c r="O44" s="8"/>
      <c r="P44" s="8"/>
      <c r="Q44" s="8"/>
      <c r="R44" s="8"/>
      <c r="S44" s="8"/>
      <c r="T44" s="8"/>
      <c r="U44" s="8"/>
      <c r="V44" s="54" t="s">
        <v>69</v>
      </c>
      <c r="W44" s="54"/>
      <c r="X44" s="54"/>
      <c r="Y44" s="11">
        <f>SUM(Y3:Y43)</f>
        <v>0</v>
      </c>
      <c r="BV44"/>
      <c r="BW44"/>
    </row>
    <row r="45" spans="1:75" ht="14.25" x14ac:dyDescent="0.2">
      <c r="B45" s="1"/>
      <c r="C45" s="1"/>
      <c r="D45" s="1"/>
      <c r="E45" s="1"/>
      <c r="F45" s="1"/>
      <c r="G45" s="1"/>
      <c r="H45" s="1"/>
      <c r="I45" s="1"/>
      <c r="J45" s="1"/>
      <c r="K45" s="1"/>
      <c r="L45" s="1"/>
      <c r="M45" s="1"/>
      <c r="N45" s="1"/>
      <c r="O45" s="1"/>
      <c r="P45" s="1"/>
      <c r="Q45" s="1"/>
      <c r="R45" s="1"/>
      <c r="S45" s="1"/>
      <c r="T45" s="1"/>
      <c r="U45" s="1"/>
      <c r="V45" s="1"/>
      <c r="W45" s="1"/>
      <c r="X45" s="1"/>
      <c r="Y45" s="1"/>
    </row>
    <row r="46" spans="1:75" ht="28.5" customHeight="1" x14ac:dyDescent="0.2">
      <c r="A46" s="51" t="s">
        <v>2</v>
      </c>
      <c r="B46" s="51"/>
      <c r="C46" s="51"/>
      <c r="D46" s="51"/>
      <c r="E46" s="51"/>
      <c r="F46" s="51"/>
      <c r="G46" s="51"/>
      <c r="H46" s="51"/>
      <c r="I46" s="51"/>
      <c r="J46" s="51"/>
      <c r="K46" s="51"/>
      <c r="L46" s="51"/>
      <c r="M46" s="51"/>
      <c r="N46" s="51"/>
      <c r="O46" s="51"/>
      <c r="P46" s="51"/>
      <c r="Q46" s="51"/>
      <c r="R46" s="51"/>
      <c r="S46" s="51"/>
      <c r="T46" s="51"/>
      <c r="U46" s="51"/>
      <c r="V46" s="51"/>
      <c r="W46" s="51"/>
      <c r="X46" s="51"/>
      <c r="Y46" s="51"/>
    </row>
    <row r="47" spans="1:75" x14ac:dyDescent="0.2">
      <c r="A47" s="30"/>
      <c r="B47" s="31"/>
      <c r="C47" s="31"/>
      <c r="D47" s="31"/>
      <c r="E47" s="31"/>
      <c r="F47" s="31"/>
      <c r="G47" s="31"/>
      <c r="H47" s="31"/>
      <c r="I47" s="31"/>
      <c r="J47" s="31"/>
      <c r="K47" s="31"/>
      <c r="L47" s="31"/>
      <c r="M47" s="31"/>
      <c r="N47" s="31"/>
      <c r="O47" s="31"/>
      <c r="P47" s="31"/>
      <c r="Q47" s="31"/>
      <c r="R47" s="31"/>
      <c r="S47" s="31"/>
      <c r="T47" s="31"/>
      <c r="U47" s="31"/>
      <c r="V47" s="31"/>
      <c r="W47" s="31"/>
      <c r="X47" s="31"/>
      <c r="Y47" s="31"/>
    </row>
    <row r="48" spans="1:75" x14ac:dyDescent="0.2">
      <c r="A48" s="30"/>
      <c r="B48" s="31"/>
      <c r="C48" s="31"/>
      <c r="D48" s="31"/>
      <c r="E48" s="31"/>
      <c r="F48" s="31"/>
      <c r="G48" s="31"/>
      <c r="H48" s="31"/>
      <c r="I48" s="31"/>
      <c r="J48" s="31"/>
      <c r="K48" s="31"/>
      <c r="L48" s="31"/>
      <c r="M48" s="31"/>
      <c r="N48" s="31"/>
      <c r="O48" s="31"/>
      <c r="P48" s="31"/>
      <c r="Q48" s="31"/>
      <c r="R48" s="31"/>
      <c r="S48" s="31"/>
      <c r="T48" s="31"/>
      <c r="U48" s="31"/>
      <c r="V48" s="31"/>
      <c r="W48" s="31"/>
      <c r="X48" s="31"/>
      <c r="Y48" s="31"/>
    </row>
    <row r="49" spans="1:75" s="14" customFormat="1" ht="63" customHeight="1" x14ac:dyDescent="0.2">
      <c r="A49" s="52" t="s">
        <v>53</v>
      </c>
      <c r="B49" s="52"/>
      <c r="C49" s="52"/>
      <c r="D49" s="52"/>
      <c r="E49" s="52"/>
      <c r="F49" s="52"/>
      <c r="G49" s="52"/>
      <c r="H49" s="52"/>
      <c r="I49" s="52"/>
      <c r="J49" s="52"/>
      <c r="K49" s="52"/>
      <c r="L49" s="52"/>
      <c r="M49" s="52"/>
      <c r="N49" s="52"/>
      <c r="O49" s="52"/>
      <c r="P49" s="52"/>
      <c r="Q49" s="52"/>
      <c r="R49" s="52"/>
      <c r="S49" s="52"/>
      <c r="T49" s="52"/>
      <c r="U49" s="52"/>
      <c r="V49" s="52"/>
      <c r="W49" s="52"/>
      <c r="X49" s="52"/>
      <c r="Y49" s="52"/>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row>
    <row r="50" spans="1:75" x14ac:dyDescent="0.2">
      <c r="A50" s="30"/>
      <c r="B50" s="31"/>
      <c r="C50" s="31"/>
      <c r="D50" s="31"/>
      <c r="E50" s="31"/>
      <c r="F50" s="31"/>
      <c r="G50" s="31"/>
      <c r="H50" s="31"/>
      <c r="I50" s="31"/>
      <c r="J50" s="31"/>
      <c r="K50" s="31"/>
      <c r="L50" s="31"/>
      <c r="M50" s="31"/>
      <c r="N50" s="31"/>
      <c r="O50" s="31"/>
      <c r="P50" s="31"/>
      <c r="Q50" s="31"/>
      <c r="R50" s="31"/>
      <c r="S50" s="31"/>
      <c r="T50" s="31"/>
      <c r="U50" s="31"/>
      <c r="V50" s="31"/>
      <c r="W50" s="31"/>
      <c r="X50" s="31"/>
      <c r="Y50" s="31"/>
    </row>
    <row r="51" spans="1:75" ht="57" customHeight="1" x14ac:dyDescent="0.2">
      <c r="A51" s="53" t="s">
        <v>19</v>
      </c>
      <c r="B51" s="53"/>
      <c r="C51" s="53"/>
      <c r="D51" s="53"/>
      <c r="E51" s="53"/>
      <c r="F51" s="53"/>
      <c r="G51" s="53"/>
      <c r="H51" s="53"/>
      <c r="I51" s="53"/>
      <c r="J51" s="53"/>
      <c r="K51" s="53"/>
      <c r="L51" s="53"/>
      <c r="M51" s="53"/>
      <c r="N51" s="53"/>
      <c r="O51" s="53"/>
      <c r="P51" s="53"/>
      <c r="Q51" s="53"/>
      <c r="R51" s="53"/>
      <c r="S51" s="53"/>
      <c r="T51" s="53"/>
      <c r="U51" s="53"/>
      <c r="V51" s="53"/>
      <c r="W51" s="53"/>
      <c r="X51" s="53"/>
      <c r="Y51" s="53"/>
    </row>
    <row r="52" spans="1:75" s="10" customFormat="1" x14ac:dyDescent="0.2"/>
    <row r="53" spans="1:75" s="10" customFormat="1" x14ac:dyDescent="0.2"/>
    <row r="54" spans="1:75" s="10" customFormat="1" x14ac:dyDescent="0.2"/>
    <row r="55" spans="1:75" s="10" customFormat="1" x14ac:dyDescent="0.2"/>
    <row r="56" spans="1:75" s="10" customFormat="1" x14ac:dyDescent="0.2"/>
    <row r="57" spans="1:75" s="10" customFormat="1" x14ac:dyDescent="0.2"/>
    <row r="58" spans="1:75" s="10" customFormat="1" x14ac:dyDescent="0.2"/>
    <row r="59" spans="1:75" s="10" customFormat="1" x14ac:dyDescent="0.2"/>
    <row r="60" spans="1:75" s="10" customFormat="1" x14ac:dyDescent="0.2"/>
    <row r="61" spans="1:75" s="10" customFormat="1" x14ac:dyDescent="0.2"/>
    <row r="62" spans="1:75" s="10" customFormat="1" x14ac:dyDescent="0.2"/>
    <row r="63" spans="1:75" s="10" customFormat="1" x14ac:dyDescent="0.2"/>
    <row r="64" spans="1:75"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row r="90" s="10" customFormat="1" x14ac:dyDescent="0.2"/>
    <row r="91" s="10" customFormat="1" x14ac:dyDescent="0.2"/>
    <row r="92" s="10" customFormat="1" x14ac:dyDescent="0.2"/>
    <row r="93" s="10" customFormat="1" x14ac:dyDescent="0.2"/>
    <row r="94" s="10" customFormat="1" x14ac:dyDescent="0.2"/>
    <row r="95" s="10" customFormat="1" x14ac:dyDescent="0.2"/>
    <row r="96" s="10" customFormat="1" x14ac:dyDescent="0.2"/>
    <row r="97" s="10" customFormat="1" x14ac:dyDescent="0.2"/>
    <row r="98" s="10" customFormat="1" x14ac:dyDescent="0.2"/>
    <row r="99" s="10" customFormat="1" x14ac:dyDescent="0.2"/>
    <row r="100" s="10" customFormat="1" x14ac:dyDescent="0.2"/>
    <row r="101" s="10" customFormat="1" x14ac:dyDescent="0.2"/>
    <row r="102" s="10" customFormat="1" x14ac:dyDescent="0.2"/>
    <row r="103" s="10" customFormat="1" x14ac:dyDescent="0.2"/>
    <row r="104" s="10" customFormat="1" x14ac:dyDescent="0.2"/>
    <row r="105" s="10" customFormat="1" x14ac:dyDescent="0.2"/>
    <row r="106" s="10" customFormat="1" x14ac:dyDescent="0.2"/>
    <row r="107" s="10" customFormat="1" x14ac:dyDescent="0.2"/>
    <row r="108" s="10" customFormat="1" x14ac:dyDescent="0.2"/>
    <row r="109" s="10" customFormat="1" x14ac:dyDescent="0.2"/>
    <row r="110" s="10" customFormat="1" x14ac:dyDescent="0.2"/>
    <row r="111" s="10" customFormat="1" x14ac:dyDescent="0.2"/>
    <row r="112" s="10" customFormat="1" x14ac:dyDescent="0.2"/>
    <row r="113" s="10" customFormat="1" x14ac:dyDescent="0.2"/>
    <row r="114" s="10" customFormat="1" x14ac:dyDescent="0.2"/>
    <row r="115" s="10" customFormat="1" x14ac:dyDescent="0.2"/>
    <row r="116" s="10" customFormat="1" x14ac:dyDescent="0.2"/>
    <row r="117" s="10" customFormat="1" x14ac:dyDescent="0.2"/>
    <row r="118" s="10" customFormat="1" x14ac:dyDescent="0.2"/>
    <row r="119" s="10" customFormat="1" x14ac:dyDescent="0.2"/>
    <row r="120" s="10" customFormat="1" x14ac:dyDescent="0.2"/>
    <row r="121" s="10" customFormat="1" x14ac:dyDescent="0.2"/>
    <row r="122" s="10" customFormat="1" x14ac:dyDescent="0.2"/>
    <row r="123" s="10" customFormat="1" x14ac:dyDescent="0.2"/>
    <row r="124" s="10" customFormat="1" x14ac:dyDescent="0.2"/>
    <row r="125" s="10" customFormat="1" x14ac:dyDescent="0.2"/>
    <row r="126" s="10" customFormat="1" x14ac:dyDescent="0.2"/>
    <row r="127" s="10" customFormat="1" x14ac:dyDescent="0.2"/>
    <row r="128" s="10" customFormat="1" x14ac:dyDescent="0.2"/>
    <row r="129" s="10" customFormat="1" x14ac:dyDescent="0.2"/>
    <row r="130" s="10" customFormat="1" x14ac:dyDescent="0.2"/>
    <row r="131" s="10" customFormat="1" x14ac:dyDescent="0.2"/>
    <row r="132" s="10" customFormat="1" x14ac:dyDescent="0.2"/>
    <row r="133" s="10" customFormat="1" x14ac:dyDescent="0.2"/>
    <row r="134" s="10" customFormat="1" x14ac:dyDescent="0.2"/>
    <row r="135" s="10" customFormat="1" x14ac:dyDescent="0.2"/>
    <row r="136" s="10" customFormat="1" x14ac:dyDescent="0.2"/>
    <row r="137" s="10" customFormat="1" x14ac:dyDescent="0.2"/>
    <row r="138" s="10" customFormat="1" x14ac:dyDescent="0.2"/>
    <row r="139" s="10" customFormat="1" x14ac:dyDescent="0.2"/>
    <row r="140" s="10" customFormat="1" x14ac:dyDescent="0.2"/>
    <row r="141" s="10" customFormat="1" x14ac:dyDescent="0.2"/>
    <row r="142" s="10" customFormat="1" x14ac:dyDescent="0.2"/>
    <row r="143" s="10" customFormat="1" x14ac:dyDescent="0.2"/>
    <row r="144" s="10" customFormat="1" x14ac:dyDescent="0.2"/>
    <row r="145" s="10" customFormat="1" x14ac:dyDescent="0.2"/>
    <row r="146" s="10" customFormat="1" x14ac:dyDescent="0.2"/>
    <row r="147" s="10" customFormat="1" x14ac:dyDescent="0.2"/>
    <row r="148" s="10" customFormat="1" x14ac:dyDescent="0.2"/>
    <row r="149" s="10" customFormat="1" x14ac:dyDescent="0.2"/>
    <row r="150" s="10" customFormat="1" x14ac:dyDescent="0.2"/>
    <row r="151" s="10" customFormat="1" x14ac:dyDescent="0.2"/>
    <row r="152" s="10" customFormat="1" x14ac:dyDescent="0.2"/>
    <row r="153" s="10" customFormat="1" x14ac:dyDescent="0.2"/>
    <row r="154" s="10" customFormat="1" x14ac:dyDescent="0.2"/>
    <row r="155" s="10" customFormat="1" x14ac:dyDescent="0.2"/>
    <row r="156" s="10" customFormat="1" x14ac:dyDescent="0.2"/>
    <row r="157" s="10" customFormat="1" x14ac:dyDescent="0.2"/>
    <row r="158" s="10" customFormat="1" x14ac:dyDescent="0.2"/>
    <row r="159" s="10" customFormat="1" x14ac:dyDescent="0.2"/>
    <row r="160" s="10" customFormat="1" x14ac:dyDescent="0.2"/>
    <row r="161" s="10" customFormat="1" x14ac:dyDescent="0.2"/>
    <row r="162" s="10" customFormat="1" x14ac:dyDescent="0.2"/>
    <row r="163" s="10" customFormat="1" x14ac:dyDescent="0.2"/>
    <row r="164" s="10" customFormat="1" x14ac:dyDescent="0.2"/>
    <row r="165" s="10" customFormat="1" x14ac:dyDescent="0.2"/>
    <row r="166" s="10" customFormat="1" x14ac:dyDescent="0.2"/>
    <row r="167" s="10" customFormat="1" x14ac:dyDescent="0.2"/>
    <row r="168" s="10" customFormat="1" x14ac:dyDescent="0.2"/>
    <row r="169" s="10" customFormat="1" x14ac:dyDescent="0.2"/>
    <row r="170" s="10" customFormat="1" x14ac:dyDescent="0.2"/>
    <row r="171" s="10" customFormat="1" x14ac:dyDescent="0.2"/>
    <row r="172" s="10" customFormat="1" x14ac:dyDescent="0.2"/>
    <row r="173" s="10" customFormat="1" x14ac:dyDescent="0.2"/>
    <row r="174" s="10" customFormat="1" x14ac:dyDescent="0.2"/>
    <row r="175" s="10" customFormat="1" x14ac:dyDescent="0.2"/>
    <row r="176" s="10" customFormat="1" x14ac:dyDescent="0.2"/>
    <row r="177" s="10" customFormat="1" x14ac:dyDescent="0.2"/>
    <row r="178" s="10" customFormat="1" x14ac:dyDescent="0.2"/>
    <row r="179" s="10" customFormat="1" x14ac:dyDescent="0.2"/>
    <row r="180" s="10" customFormat="1" x14ac:dyDescent="0.2"/>
    <row r="181" s="10" customFormat="1" x14ac:dyDescent="0.2"/>
    <row r="182" s="10" customFormat="1" x14ac:dyDescent="0.2"/>
    <row r="183" s="10" customFormat="1" x14ac:dyDescent="0.2"/>
    <row r="184" s="10" customFormat="1" x14ac:dyDescent="0.2"/>
    <row r="185" s="10" customFormat="1" x14ac:dyDescent="0.2"/>
    <row r="186" s="10" customFormat="1" x14ac:dyDescent="0.2"/>
    <row r="187" s="10" customFormat="1" x14ac:dyDescent="0.2"/>
    <row r="188" s="10" customFormat="1" x14ac:dyDescent="0.2"/>
    <row r="189" s="10" customFormat="1" x14ac:dyDescent="0.2"/>
    <row r="190" s="10" customFormat="1" x14ac:dyDescent="0.2"/>
    <row r="191" s="10" customFormat="1" x14ac:dyDescent="0.2"/>
    <row r="192" s="10" customFormat="1" x14ac:dyDescent="0.2"/>
    <row r="193" s="10" customFormat="1" x14ac:dyDescent="0.2"/>
    <row r="194" s="10" customFormat="1" x14ac:dyDescent="0.2"/>
    <row r="195" s="10" customFormat="1" x14ac:dyDescent="0.2"/>
    <row r="196" s="10" customFormat="1" x14ac:dyDescent="0.2"/>
    <row r="197" s="10" customFormat="1" x14ac:dyDescent="0.2"/>
    <row r="198" s="10" customFormat="1" x14ac:dyDescent="0.2"/>
    <row r="199" s="10" customFormat="1" x14ac:dyDescent="0.2"/>
    <row r="200" s="10" customFormat="1" x14ac:dyDescent="0.2"/>
    <row r="201" s="10" customFormat="1" x14ac:dyDescent="0.2"/>
    <row r="202" s="10" customFormat="1" x14ac:dyDescent="0.2"/>
    <row r="203" s="10" customFormat="1" x14ac:dyDescent="0.2"/>
    <row r="204" s="10" customFormat="1" x14ac:dyDescent="0.2"/>
    <row r="205" s="10" customFormat="1" x14ac:dyDescent="0.2"/>
    <row r="206" s="10" customFormat="1" x14ac:dyDescent="0.2"/>
    <row r="207" s="10" customFormat="1" x14ac:dyDescent="0.2"/>
    <row r="208" s="10" customFormat="1" x14ac:dyDescent="0.2"/>
    <row r="209" s="10" customFormat="1" x14ac:dyDescent="0.2"/>
    <row r="210" s="10" customFormat="1" x14ac:dyDescent="0.2"/>
    <row r="211" s="10" customFormat="1" x14ac:dyDescent="0.2"/>
    <row r="212" s="10" customFormat="1" x14ac:dyDescent="0.2"/>
    <row r="213" s="10" customFormat="1" x14ac:dyDescent="0.2"/>
    <row r="214" s="10" customFormat="1" x14ac:dyDescent="0.2"/>
    <row r="215" s="10" customFormat="1" x14ac:dyDescent="0.2"/>
    <row r="216" s="10" customFormat="1" x14ac:dyDescent="0.2"/>
    <row r="217" s="10" customFormat="1" x14ac:dyDescent="0.2"/>
    <row r="218" s="10" customFormat="1" x14ac:dyDescent="0.2"/>
    <row r="219" s="10" customFormat="1" x14ac:dyDescent="0.2"/>
    <row r="220" s="10" customFormat="1" x14ac:dyDescent="0.2"/>
    <row r="221" s="10" customFormat="1" x14ac:dyDescent="0.2"/>
    <row r="222" s="10" customFormat="1" x14ac:dyDescent="0.2"/>
    <row r="223" s="10" customFormat="1" x14ac:dyDescent="0.2"/>
    <row r="224" s="10" customFormat="1" x14ac:dyDescent="0.2"/>
    <row r="225" s="10" customFormat="1" x14ac:dyDescent="0.2"/>
    <row r="226" s="10" customFormat="1" x14ac:dyDescent="0.2"/>
    <row r="227" s="10" customFormat="1" x14ac:dyDescent="0.2"/>
    <row r="228" s="10" customFormat="1" x14ac:dyDescent="0.2"/>
    <row r="229" s="10" customFormat="1" x14ac:dyDescent="0.2"/>
    <row r="230" s="10" customFormat="1" x14ac:dyDescent="0.2"/>
    <row r="231" s="10" customFormat="1" x14ac:dyDescent="0.2"/>
    <row r="232" s="10" customFormat="1" x14ac:dyDescent="0.2"/>
    <row r="233" s="10" customFormat="1" x14ac:dyDescent="0.2"/>
    <row r="234" s="10" customFormat="1" x14ac:dyDescent="0.2"/>
    <row r="235" s="10" customFormat="1" x14ac:dyDescent="0.2"/>
    <row r="236" s="10" customFormat="1" x14ac:dyDescent="0.2"/>
    <row r="237" s="10" customFormat="1" x14ac:dyDescent="0.2"/>
    <row r="238" s="10" customFormat="1" x14ac:dyDescent="0.2"/>
    <row r="239" s="10" customFormat="1" x14ac:dyDescent="0.2"/>
    <row r="240" s="10" customFormat="1" x14ac:dyDescent="0.2"/>
    <row r="241" s="10" customFormat="1" x14ac:dyDescent="0.2"/>
    <row r="242" s="10" customFormat="1" x14ac:dyDescent="0.2"/>
    <row r="243" s="10" customFormat="1" x14ac:dyDescent="0.2"/>
    <row r="244" s="10" customFormat="1" x14ac:dyDescent="0.2"/>
    <row r="245" s="10" customFormat="1" x14ac:dyDescent="0.2"/>
    <row r="246" s="10" customFormat="1" x14ac:dyDescent="0.2"/>
    <row r="247" s="10" customFormat="1" x14ac:dyDescent="0.2"/>
    <row r="248" s="10" customFormat="1" x14ac:dyDescent="0.2"/>
    <row r="249" s="10" customFormat="1" x14ac:dyDescent="0.2"/>
    <row r="250" s="10" customFormat="1" x14ac:dyDescent="0.2"/>
    <row r="251" s="10" customFormat="1" x14ac:dyDescent="0.2"/>
    <row r="252" s="10" customFormat="1" x14ac:dyDescent="0.2"/>
    <row r="253" s="10" customFormat="1" x14ac:dyDescent="0.2"/>
    <row r="254" s="10" customFormat="1" x14ac:dyDescent="0.2"/>
    <row r="255" s="10" customFormat="1" x14ac:dyDescent="0.2"/>
    <row r="256" s="10" customFormat="1" x14ac:dyDescent="0.2"/>
    <row r="257" s="10" customFormat="1" x14ac:dyDescent="0.2"/>
    <row r="258" s="10" customFormat="1" x14ac:dyDescent="0.2"/>
    <row r="259" s="10" customFormat="1" x14ac:dyDescent="0.2"/>
    <row r="260" s="10" customFormat="1" x14ac:dyDescent="0.2"/>
    <row r="261" s="10" customFormat="1" x14ac:dyDescent="0.2"/>
    <row r="262" s="10" customFormat="1" x14ac:dyDescent="0.2"/>
    <row r="263" s="10" customFormat="1" x14ac:dyDescent="0.2"/>
    <row r="264" s="10" customFormat="1" x14ac:dyDescent="0.2"/>
    <row r="265" s="10" customFormat="1" x14ac:dyDescent="0.2"/>
    <row r="266" s="10" customFormat="1" x14ac:dyDescent="0.2"/>
    <row r="267" s="10" customFormat="1" x14ac:dyDescent="0.2"/>
    <row r="268" s="10" customFormat="1" x14ac:dyDescent="0.2"/>
    <row r="269" s="10" customFormat="1" x14ac:dyDescent="0.2"/>
    <row r="270" s="10" customFormat="1" x14ac:dyDescent="0.2"/>
    <row r="271" s="10" customFormat="1" x14ac:dyDescent="0.2"/>
    <row r="272" s="10" customFormat="1" x14ac:dyDescent="0.2"/>
    <row r="273" s="10" customFormat="1" x14ac:dyDescent="0.2"/>
    <row r="274" s="10" customFormat="1" x14ac:dyDescent="0.2"/>
    <row r="275" s="10" customFormat="1" x14ac:dyDescent="0.2"/>
    <row r="276" s="10" customFormat="1" x14ac:dyDescent="0.2"/>
    <row r="277" s="10" customFormat="1" x14ac:dyDescent="0.2"/>
    <row r="278" s="10" customFormat="1" x14ac:dyDescent="0.2"/>
    <row r="279" s="10" customFormat="1" x14ac:dyDescent="0.2"/>
    <row r="280" s="10" customFormat="1" x14ac:dyDescent="0.2"/>
    <row r="281" s="10" customFormat="1" x14ac:dyDescent="0.2"/>
    <row r="282" s="10" customFormat="1" x14ac:dyDescent="0.2"/>
    <row r="283" s="10" customFormat="1" x14ac:dyDescent="0.2"/>
    <row r="284" s="10" customFormat="1" x14ac:dyDescent="0.2"/>
    <row r="285" s="10" customFormat="1" x14ac:dyDescent="0.2"/>
    <row r="286" s="10" customFormat="1" x14ac:dyDescent="0.2"/>
    <row r="287" s="10" customFormat="1" x14ac:dyDescent="0.2"/>
    <row r="288" s="10" customFormat="1" x14ac:dyDescent="0.2"/>
    <row r="289" s="10" customFormat="1" x14ac:dyDescent="0.2"/>
    <row r="290" s="10" customFormat="1" x14ac:dyDescent="0.2"/>
    <row r="291" s="10" customFormat="1" x14ac:dyDescent="0.2"/>
    <row r="292" s="10" customFormat="1" x14ac:dyDescent="0.2"/>
    <row r="293" s="10" customFormat="1" x14ac:dyDescent="0.2"/>
    <row r="294" s="10" customFormat="1" x14ac:dyDescent="0.2"/>
    <row r="295" s="10" customFormat="1" x14ac:dyDescent="0.2"/>
    <row r="296" s="10" customFormat="1" x14ac:dyDescent="0.2"/>
    <row r="297" s="10" customFormat="1" x14ac:dyDescent="0.2"/>
    <row r="298" s="10" customFormat="1" x14ac:dyDescent="0.2"/>
    <row r="299" s="10" customFormat="1" x14ac:dyDescent="0.2"/>
    <row r="300" s="10" customFormat="1" x14ac:dyDescent="0.2"/>
    <row r="301" s="10" customFormat="1" x14ac:dyDescent="0.2"/>
    <row r="302" s="10" customFormat="1" x14ac:dyDescent="0.2"/>
    <row r="303" s="10" customFormat="1" x14ac:dyDescent="0.2"/>
    <row r="304" s="10" customFormat="1" x14ac:dyDescent="0.2"/>
    <row r="305" s="10" customFormat="1" x14ac:dyDescent="0.2"/>
    <row r="306" s="10" customFormat="1" x14ac:dyDescent="0.2"/>
    <row r="307" s="10" customFormat="1" x14ac:dyDescent="0.2"/>
    <row r="308" s="10" customFormat="1" x14ac:dyDescent="0.2"/>
    <row r="309" s="10" customFormat="1" x14ac:dyDescent="0.2"/>
    <row r="310" s="10" customFormat="1" x14ac:dyDescent="0.2"/>
    <row r="311" s="10" customFormat="1" x14ac:dyDescent="0.2"/>
    <row r="312" s="10" customFormat="1" x14ac:dyDescent="0.2"/>
    <row r="313" s="10" customFormat="1" x14ac:dyDescent="0.2"/>
    <row r="314" s="10" customFormat="1" x14ac:dyDescent="0.2"/>
    <row r="315" s="10" customFormat="1" x14ac:dyDescent="0.2"/>
    <row r="316" s="10" customFormat="1" x14ac:dyDescent="0.2"/>
    <row r="317" s="10" customFormat="1" x14ac:dyDescent="0.2"/>
    <row r="318" s="10" customFormat="1" x14ac:dyDescent="0.2"/>
    <row r="319" s="10" customFormat="1" x14ac:dyDescent="0.2"/>
    <row r="320" s="10" customFormat="1" x14ac:dyDescent="0.2"/>
    <row r="321" s="10" customFormat="1" x14ac:dyDescent="0.2"/>
    <row r="322" s="10" customFormat="1" x14ac:dyDescent="0.2"/>
    <row r="323" s="10" customFormat="1" x14ac:dyDescent="0.2"/>
    <row r="324" s="10" customFormat="1" x14ac:dyDescent="0.2"/>
    <row r="325" s="10" customFormat="1" x14ac:dyDescent="0.2"/>
    <row r="326" s="10" customFormat="1" x14ac:dyDescent="0.2"/>
    <row r="327" s="10" customFormat="1" x14ac:dyDescent="0.2"/>
    <row r="328" s="10" customFormat="1" x14ac:dyDescent="0.2"/>
    <row r="329" s="10" customFormat="1" x14ac:dyDescent="0.2"/>
    <row r="330" s="10" customFormat="1" x14ac:dyDescent="0.2"/>
    <row r="331" s="10" customFormat="1" x14ac:dyDescent="0.2"/>
    <row r="332" s="10" customFormat="1" x14ac:dyDescent="0.2"/>
    <row r="333" s="10" customFormat="1" x14ac:dyDescent="0.2"/>
    <row r="334" s="10" customFormat="1" x14ac:dyDescent="0.2"/>
    <row r="335" s="10" customFormat="1" x14ac:dyDescent="0.2"/>
    <row r="336" s="10" customFormat="1" x14ac:dyDescent="0.2"/>
    <row r="337" s="10" customFormat="1" x14ac:dyDescent="0.2"/>
    <row r="338" s="10" customFormat="1" x14ac:dyDescent="0.2"/>
    <row r="339" s="10" customFormat="1" x14ac:dyDescent="0.2"/>
    <row r="340" s="10" customFormat="1" x14ac:dyDescent="0.2"/>
    <row r="341" s="10" customFormat="1" x14ac:dyDescent="0.2"/>
    <row r="342" s="10" customFormat="1" x14ac:dyDescent="0.2"/>
    <row r="343" s="10" customFormat="1" x14ac:dyDescent="0.2"/>
    <row r="344" s="10" customFormat="1" x14ac:dyDescent="0.2"/>
    <row r="345" s="10" customFormat="1" x14ac:dyDescent="0.2"/>
    <row r="346" s="10" customFormat="1" x14ac:dyDescent="0.2"/>
    <row r="347" s="10" customFormat="1" x14ac:dyDescent="0.2"/>
    <row r="348" s="10" customFormat="1" x14ac:dyDescent="0.2"/>
    <row r="349" s="10" customFormat="1" x14ac:dyDescent="0.2"/>
    <row r="350" s="10" customFormat="1" x14ac:dyDescent="0.2"/>
    <row r="351" s="10" customFormat="1" x14ac:dyDescent="0.2"/>
    <row r="352" s="10" customFormat="1" x14ac:dyDescent="0.2"/>
    <row r="353" s="10" customFormat="1" x14ac:dyDescent="0.2"/>
    <row r="354" s="10" customFormat="1" x14ac:dyDescent="0.2"/>
    <row r="355" s="10" customFormat="1" x14ac:dyDescent="0.2"/>
    <row r="356" s="10" customFormat="1" x14ac:dyDescent="0.2"/>
    <row r="357" s="10" customFormat="1" x14ac:dyDescent="0.2"/>
    <row r="358" s="10" customFormat="1" x14ac:dyDescent="0.2"/>
    <row r="359" s="10" customFormat="1" x14ac:dyDescent="0.2"/>
    <row r="360" s="10" customFormat="1" x14ac:dyDescent="0.2"/>
    <row r="361" s="10" customFormat="1" x14ac:dyDescent="0.2"/>
    <row r="362" s="10" customFormat="1" x14ac:dyDescent="0.2"/>
    <row r="363" s="10" customFormat="1" x14ac:dyDescent="0.2"/>
    <row r="364" s="10" customFormat="1" x14ac:dyDescent="0.2"/>
    <row r="365" s="10" customFormat="1" x14ac:dyDescent="0.2"/>
    <row r="366" s="10" customFormat="1" x14ac:dyDescent="0.2"/>
    <row r="367" s="10" customFormat="1" x14ac:dyDescent="0.2"/>
    <row r="368" s="10" customFormat="1" x14ac:dyDescent="0.2"/>
    <row r="369" s="10" customFormat="1" x14ac:dyDescent="0.2"/>
    <row r="370" s="10" customFormat="1" x14ac:dyDescent="0.2"/>
    <row r="371" s="10" customFormat="1" x14ac:dyDescent="0.2"/>
    <row r="372" s="10" customFormat="1" x14ac:dyDescent="0.2"/>
    <row r="373" s="10" customFormat="1" x14ac:dyDescent="0.2"/>
    <row r="374" s="10" customFormat="1" x14ac:dyDescent="0.2"/>
    <row r="375" s="10" customFormat="1" x14ac:dyDescent="0.2"/>
    <row r="376" s="10" customFormat="1" x14ac:dyDescent="0.2"/>
    <row r="377" s="10" customFormat="1" x14ac:dyDescent="0.2"/>
    <row r="378" s="10" customFormat="1" x14ac:dyDescent="0.2"/>
    <row r="379" s="10" customFormat="1" x14ac:dyDescent="0.2"/>
    <row r="380" s="10" customFormat="1" x14ac:dyDescent="0.2"/>
    <row r="381" s="10" customFormat="1" x14ac:dyDescent="0.2"/>
    <row r="382" s="10" customFormat="1" x14ac:dyDescent="0.2"/>
    <row r="383" s="10" customFormat="1" x14ac:dyDescent="0.2"/>
    <row r="384" s="10" customFormat="1" x14ac:dyDescent="0.2"/>
    <row r="385" s="10" customFormat="1" x14ac:dyDescent="0.2"/>
    <row r="386" s="10" customFormat="1" x14ac:dyDescent="0.2"/>
    <row r="387" s="10" customFormat="1" x14ac:dyDescent="0.2"/>
    <row r="388" s="10" customFormat="1" x14ac:dyDescent="0.2"/>
    <row r="389" s="10" customFormat="1" x14ac:dyDescent="0.2"/>
    <row r="390" s="10" customFormat="1" x14ac:dyDescent="0.2"/>
    <row r="391" s="10" customFormat="1" x14ac:dyDescent="0.2"/>
    <row r="392" s="10" customFormat="1" x14ac:dyDescent="0.2"/>
    <row r="393" s="10" customFormat="1" x14ac:dyDescent="0.2"/>
    <row r="394" s="10" customFormat="1" x14ac:dyDescent="0.2"/>
    <row r="395" s="10" customFormat="1" x14ac:dyDescent="0.2"/>
    <row r="396" s="10" customFormat="1" x14ac:dyDescent="0.2"/>
    <row r="397" s="10" customFormat="1" x14ac:dyDescent="0.2"/>
    <row r="398" s="10" customFormat="1" x14ac:dyDescent="0.2"/>
    <row r="399" s="10" customFormat="1" x14ac:dyDescent="0.2"/>
    <row r="400" s="10" customFormat="1" x14ac:dyDescent="0.2"/>
    <row r="401" s="10" customFormat="1" x14ac:dyDescent="0.2"/>
    <row r="402" s="10" customFormat="1" x14ac:dyDescent="0.2"/>
    <row r="403" s="10" customFormat="1" x14ac:dyDescent="0.2"/>
    <row r="404" s="10" customFormat="1" x14ac:dyDescent="0.2"/>
    <row r="405" s="10" customFormat="1" x14ac:dyDescent="0.2"/>
    <row r="406" s="10" customFormat="1" x14ac:dyDescent="0.2"/>
    <row r="407" s="10" customFormat="1" x14ac:dyDescent="0.2"/>
    <row r="408" s="10" customFormat="1" x14ac:dyDescent="0.2"/>
    <row r="409" s="10" customFormat="1" x14ac:dyDescent="0.2"/>
    <row r="410" s="10" customFormat="1" x14ac:dyDescent="0.2"/>
    <row r="411" s="10" customFormat="1" x14ac:dyDescent="0.2"/>
    <row r="412" s="10" customFormat="1" x14ac:dyDescent="0.2"/>
    <row r="413" s="10" customFormat="1" x14ac:dyDescent="0.2"/>
    <row r="414" s="10" customFormat="1" x14ac:dyDescent="0.2"/>
    <row r="415" s="10" customFormat="1" x14ac:dyDescent="0.2"/>
    <row r="416" s="10" customFormat="1" x14ac:dyDescent="0.2"/>
    <row r="417" s="10" customFormat="1" x14ac:dyDescent="0.2"/>
    <row r="418" s="10" customFormat="1" x14ac:dyDescent="0.2"/>
    <row r="419" s="10" customFormat="1" x14ac:dyDescent="0.2"/>
    <row r="420" s="10" customFormat="1" x14ac:dyDescent="0.2"/>
    <row r="421" s="10" customFormat="1" x14ac:dyDescent="0.2"/>
    <row r="422" s="10" customFormat="1" x14ac:dyDescent="0.2"/>
    <row r="423" s="10" customFormat="1" x14ac:dyDescent="0.2"/>
    <row r="424" s="10" customFormat="1" x14ac:dyDescent="0.2"/>
    <row r="425" s="10" customFormat="1" x14ac:dyDescent="0.2"/>
    <row r="426" s="10" customFormat="1" x14ac:dyDescent="0.2"/>
    <row r="427" s="10" customFormat="1" x14ac:dyDescent="0.2"/>
    <row r="428" s="10" customFormat="1" x14ac:dyDescent="0.2"/>
    <row r="429" s="10" customFormat="1" x14ac:dyDescent="0.2"/>
    <row r="430" s="10" customFormat="1" x14ac:dyDescent="0.2"/>
    <row r="431" s="10" customFormat="1" x14ac:dyDescent="0.2"/>
    <row r="432" s="10" customFormat="1" x14ac:dyDescent="0.2"/>
    <row r="433" s="10" customFormat="1" x14ac:dyDescent="0.2"/>
    <row r="434" s="10" customFormat="1" x14ac:dyDescent="0.2"/>
    <row r="435" s="10" customFormat="1" x14ac:dyDescent="0.2"/>
    <row r="436" s="10" customFormat="1" x14ac:dyDescent="0.2"/>
    <row r="437" s="10" customFormat="1" x14ac:dyDescent="0.2"/>
    <row r="438" s="10" customFormat="1" x14ac:dyDescent="0.2"/>
    <row r="439" s="10" customFormat="1" x14ac:dyDescent="0.2"/>
    <row r="440" s="10" customFormat="1" x14ac:dyDescent="0.2"/>
    <row r="441" s="10" customFormat="1" x14ac:dyDescent="0.2"/>
    <row r="442" s="10" customFormat="1" x14ac:dyDescent="0.2"/>
    <row r="443" s="10" customFormat="1" x14ac:dyDescent="0.2"/>
    <row r="444" s="10" customFormat="1" x14ac:dyDescent="0.2"/>
    <row r="445" s="10" customFormat="1" x14ac:dyDescent="0.2"/>
    <row r="446" s="10" customFormat="1" x14ac:dyDescent="0.2"/>
    <row r="447" s="10" customFormat="1" x14ac:dyDescent="0.2"/>
    <row r="448" s="10" customFormat="1" x14ac:dyDescent="0.2"/>
    <row r="449" s="10" customFormat="1" x14ac:dyDescent="0.2"/>
    <row r="450" s="10" customFormat="1" x14ac:dyDescent="0.2"/>
    <row r="451" s="10" customFormat="1" x14ac:dyDescent="0.2"/>
    <row r="452" s="10" customFormat="1" x14ac:dyDescent="0.2"/>
    <row r="453" s="10" customFormat="1" x14ac:dyDescent="0.2"/>
    <row r="454" s="10" customFormat="1" x14ac:dyDescent="0.2"/>
    <row r="455" s="10" customFormat="1" x14ac:dyDescent="0.2"/>
    <row r="456" s="10" customFormat="1" x14ac:dyDescent="0.2"/>
    <row r="457" s="10" customFormat="1" x14ac:dyDescent="0.2"/>
    <row r="458" s="10" customFormat="1" x14ac:dyDescent="0.2"/>
    <row r="459" s="10" customFormat="1" x14ac:dyDescent="0.2"/>
    <row r="460" s="10" customFormat="1" x14ac:dyDescent="0.2"/>
    <row r="461" s="10" customFormat="1" x14ac:dyDescent="0.2"/>
    <row r="462" s="10" customFormat="1" x14ac:dyDescent="0.2"/>
    <row r="463" s="10" customFormat="1" x14ac:dyDescent="0.2"/>
    <row r="464" s="10" customFormat="1" x14ac:dyDescent="0.2"/>
    <row r="465" s="10" customFormat="1" x14ac:dyDescent="0.2"/>
    <row r="466" s="10" customFormat="1" x14ac:dyDescent="0.2"/>
    <row r="467" s="10" customFormat="1" x14ac:dyDescent="0.2"/>
    <row r="468" s="10" customFormat="1" x14ac:dyDescent="0.2"/>
    <row r="469" s="10" customFormat="1" x14ac:dyDescent="0.2"/>
    <row r="470" s="10" customFormat="1" x14ac:dyDescent="0.2"/>
    <row r="471" s="10" customFormat="1" x14ac:dyDescent="0.2"/>
    <row r="472" s="10" customFormat="1" x14ac:dyDescent="0.2"/>
    <row r="473" s="10" customFormat="1" x14ac:dyDescent="0.2"/>
    <row r="474" s="10" customFormat="1" x14ac:dyDescent="0.2"/>
    <row r="475" s="10" customFormat="1" x14ac:dyDescent="0.2"/>
    <row r="476" s="10" customFormat="1" x14ac:dyDescent="0.2"/>
    <row r="477" s="10" customFormat="1" x14ac:dyDescent="0.2"/>
    <row r="478" s="10" customFormat="1" x14ac:dyDescent="0.2"/>
    <row r="479" s="10" customFormat="1" x14ac:dyDescent="0.2"/>
    <row r="480" s="10" customFormat="1" x14ac:dyDescent="0.2"/>
    <row r="481" s="10" customFormat="1" x14ac:dyDescent="0.2"/>
    <row r="482" s="10" customFormat="1" x14ac:dyDescent="0.2"/>
    <row r="483" s="10" customFormat="1" x14ac:dyDescent="0.2"/>
    <row r="484" s="10" customFormat="1" x14ac:dyDescent="0.2"/>
    <row r="485" s="10" customFormat="1" x14ac:dyDescent="0.2"/>
    <row r="486" s="10" customFormat="1" x14ac:dyDescent="0.2"/>
    <row r="487" s="10" customFormat="1" x14ac:dyDescent="0.2"/>
    <row r="488" s="10" customFormat="1" x14ac:dyDescent="0.2"/>
    <row r="489" s="10" customFormat="1" x14ac:dyDescent="0.2"/>
    <row r="490" s="10" customFormat="1" x14ac:dyDescent="0.2"/>
    <row r="491" s="10" customFormat="1" x14ac:dyDescent="0.2"/>
    <row r="492" s="10" customFormat="1" x14ac:dyDescent="0.2"/>
    <row r="493" s="10" customFormat="1" x14ac:dyDescent="0.2"/>
    <row r="494" s="10" customFormat="1" x14ac:dyDescent="0.2"/>
    <row r="495" s="10" customFormat="1" x14ac:dyDescent="0.2"/>
    <row r="496" s="10" customFormat="1" x14ac:dyDescent="0.2"/>
    <row r="497" s="10" customFormat="1" x14ac:dyDescent="0.2"/>
    <row r="498" s="10" customFormat="1" x14ac:dyDescent="0.2"/>
    <row r="499" s="10" customFormat="1" x14ac:dyDescent="0.2"/>
    <row r="500" s="10" customFormat="1" x14ac:dyDescent="0.2"/>
    <row r="501" s="10" customFormat="1" x14ac:dyDescent="0.2"/>
    <row r="502" s="10" customFormat="1" x14ac:dyDescent="0.2"/>
    <row r="503" s="10" customFormat="1" x14ac:dyDescent="0.2"/>
    <row r="504" s="10" customFormat="1" x14ac:dyDescent="0.2"/>
    <row r="505" s="10" customFormat="1" x14ac:dyDescent="0.2"/>
    <row r="506" s="10" customFormat="1" x14ac:dyDescent="0.2"/>
    <row r="507" s="10" customFormat="1" x14ac:dyDescent="0.2"/>
    <row r="508" s="10" customFormat="1" x14ac:dyDescent="0.2"/>
    <row r="509" s="10" customFormat="1" x14ac:dyDescent="0.2"/>
    <row r="510" s="10" customFormat="1" x14ac:dyDescent="0.2"/>
    <row r="511" s="10" customFormat="1" x14ac:dyDescent="0.2"/>
    <row r="512" s="10" customFormat="1" x14ac:dyDescent="0.2"/>
    <row r="513" s="10" customFormat="1" x14ac:dyDescent="0.2"/>
    <row r="514" s="10" customFormat="1" x14ac:dyDescent="0.2"/>
    <row r="515" s="10" customFormat="1" x14ac:dyDescent="0.2"/>
    <row r="516" s="10" customFormat="1" x14ac:dyDescent="0.2"/>
    <row r="517" s="10" customFormat="1" x14ac:dyDescent="0.2"/>
    <row r="518" s="10" customFormat="1" x14ac:dyDescent="0.2"/>
    <row r="519" s="10" customFormat="1" x14ac:dyDescent="0.2"/>
    <row r="520" s="10" customFormat="1" x14ac:dyDescent="0.2"/>
    <row r="521" s="10" customFormat="1" x14ac:dyDescent="0.2"/>
    <row r="522" s="10" customFormat="1" x14ac:dyDescent="0.2"/>
    <row r="523" s="10" customFormat="1" x14ac:dyDescent="0.2"/>
    <row r="524" s="10" customFormat="1" x14ac:dyDescent="0.2"/>
    <row r="525" s="10" customFormat="1" x14ac:dyDescent="0.2"/>
    <row r="526" s="10" customFormat="1" x14ac:dyDescent="0.2"/>
    <row r="527" s="10" customFormat="1" x14ac:dyDescent="0.2"/>
    <row r="528" s="10" customFormat="1" x14ac:dyDescent="0.2"/>
    <row r="529" s="10" customFormat="1" x14ac:dyDescent="0.2"/>
    <row r="530" s="10" customFormat="1" x14ac:dyDescent="0.2"/>
    <row r="531" s="10" customFormat="1" x14ac:dyDescent="0.2"/>
    <row r="532" s="10" customFormat="1" x14ac:dyDescent="0.2"/>
    <row r="533" s="10" customFormat="1" x14ac:dyDescent="0.2"/>
    <row r="534" s="10" customFormat="1" x14ac:dyDescent="0.2"/>
    <row r="535" s="10" customFormat="1" x14ac:dyDescent="0.2"/>
    <row r="536" s="10" customFormat="1" x14ac:dyDescent="0.2"/>
    <row r="537" s="10" customFormat="1" x14ac:dyDescent="0.2"/>
    <row r="538" s="10" customFormat="1" x14ac:dyDescent="0.2"/>
    <row r="539" s="10" customFormat="1" x14ac:dyDescent="0.2"/>
    <row r="540" s="10" customFormat="1" x14ac:dyDescent="0.2"/>
    <row r="541" s="10" customFormat="1" x14ac:dyDescent="0.2"/>
    <row r="542" s="10" customFormat="1" x14ac:dyDescent="0.2"/>
    <row r="543" s="10" customFormat="1" x14ac:dyDescent="0.2"/>
    <row r="544" s="10" customFormat="1" x14ac:dyDescent="0.2"/>
    <row r="545" s="10" customFormat="1" x14ac:dyDescent="0.2"/>
    <row r="546" s="10" customFormat="1" x14ac:dyDescent="0.2"/>
    <row r="547" s="10" customFormat="1" x14ac:dyDescent="0.2"/>
    <row r="548" s="10" customFormat="1" x14ac:dyDescent="0.2"/>
    <row r="549" s="10" customFormat="1" x14ac:dyDescent="0.2"/>
    <row r="550" s="10" customFormat="1" x14ac:dyDescent="0.2"/>
    <row r="551" s="10" customFormat="1" x14ac:dyDescent="0.2"/>
    <row r="552" s="10" customFormat="1" x14ac:dyDescent="0.2"/>
    <row r="553" s="10" customFormat="1" x14ac:dyDescent="0.2"/>
    <row r="554" s="10" customFormat="1" x14ac:dyDescent="0.2"/>
    <row r="555" s="10" customFormat="1" x14ac:dyDescent="0.2"/>
    <row r="556" s="10" customFormat="1" x14ac:dyDescent="0.2"/>
    <row r="557" s="10" customFormat="1" x14ac:dyDescent="0.2"/>
    <row r="558" s="10" customFormat="1" x14ac:dyDescent="0.2"/>
    <row r="559" s="10" customFormat="1" x14ac:dyDescent="0.2"/>
    <row r="560" s="10" customFormat="1" x14ac:dyDescent="0.2"/>
    <row r="561" s="10" customFormat="1" x14ac:dyDescent="0.2"/>
    <row r="562" s="10" customFormat="1" x14ac:dyDescent="0.2"/>
    <row r="563" s="10" customFormat="1" x14ac:dyDescent="0.2"/>
    <row r="564" s="10" customFormat="1" x14ac:dyDescent="0.2"/>
    <row r="565" s="10" customFormat="1" x14ac:dyDescent="0.2"/>
    <row r="566" s="10" customFormat="1" x14ac:dyDescent="0.2"/>
    <row r="567" s="10" customFormat="1" x14ac:dyDescent="0.2"/>
    <row r="568" s="10" customFormat="1" x14ac:dyDescent="0.2"/>
    <row r="569" s="10" customFormat="1" x14ac:dyDescent="0.2"/>
    <row r="570" s="10" customFormat="1" x14ac:dyDescent="0.2"/>
    <row r="571" s="10" customFormat="1" x14ac:dyDescent="0.2"/>
    <row r="572" s="10" customFormat="1" x14ac:dyDescent="0.2"/>
    <row r="573" s="10" customFormat="1" x14ac:dyDescent="0.2"/>
    <row r="574" s="10" customFormat="1" x14ac:dyDescent="0.2"/>
    <row r="575" s="10" customFormat="1" x14ac:dyDescent="0.2"/>
    <row r="576" s="10" customFormat="1" x14ac:dyDescent="0.2"/>
    <row r="577" s="10" customFormat="1" x14ac:dyDescent="0.2"/>
    <row r="578" s="10" customFormat="1" x14ac:dyDescent="0.2"/>
    <row r="579" s="10" customFormat="1" x14ac:dyDescent="0.2"/>
    <row r="580" s="10" customFormat="1" x14ac:dyDescent="0.2"/>
    <row r="581" s="10" customFormat="1" x14ac:dyDescent="0.2"/>
    <row r="582" s="10" customFormat="1" x14ac:dyDescent="0.2"/>
    <row r="583" s="10" customFormat="1" x14ac:dyDescent="0.2"/>
  </sheetData>
  <sheetProtection algorithmName="SHA-512" hashValue="w50h4VFI0lcSWhAhRDIqTk5uPEO6c0b1WBaOPPcoWh93e4xHv+Uuwz60ZDcgEhIPDeYYZXcaghklcwEBvO40nQ==" saltValue="Ese7br5fHQ7XzIBVWFJ3Zw==" spinCount="100000" sheet="1" objects="1" scenarios="1" selectLockedCells="1"/>
  <mergeCells count="223">
    <mergeCell ref="A1:T1"/>
    <mergeCell ref="Y42:Y43"/>
    <mergeCell ref="Y16:Y17"/>
    <mergeCell ref="Y24:Y25"/>
    <mergeCell ref="Y26:Y27"/>
    <mergeCell ref="Y28:Y29"/>
    <mergeCell ref="Y30:Y31"/>
    <mergeCell ref="Y40:Y41"/>
    <mergeCell ref="Y18:Y19"/>
    <mergeCell ref="Y20:Y21"/>
    <mergeCell ref="Y22:Y23"/>
    <mergeCell ref="X26:X27"/>
    <mergeCell ref="X32:X33"/>
    <mergeCell ref="X34:X35"/>
    <mergeCell ref="X36:X37"/>
    <mergeCell ref="V16:X16"/>
    <mergeCell ref="X18:X19"/>
    <mergeCell ref="X20:X21"/>
    <mergeCell ref="X22:X23"/>
    <mergeCell ref="X24:X25"/>
    <mergeCell ref="U1:Y1"/>
    <mergeCell ref="B7:Y7"/>
    <mergeCell ref="B11:Y11"/>
    <mergeCell ref="B3:Y3"/>
    <mergeCell ref="B5:S5"/>
    <mergeCell ref="B6:S6"/>
    <mergeCell ref="B8:S8"/>
    <mergeCell ref="B9:S9"/>
    <mergeCell ref="B10:S10"/>
    <mergeCell ref="B2:S2"/>
    <mergeCell ref="H40:H41"/>
    <mergeCell ref="H42:H43"/>
    <mergeCell ref="K26:K27"/>
    <mergeCell ref="B12:S12"/>
    <mergeCell ref="E40:E41"/>
    <mergeCell ref="E42:E43"/>
    <mergeCell ref="B22:B23"/>
    <mergeCell ref="B24:B25"/>
    <mergeCell ref="B26:B27"/>
    <mergeCell ref="B28:B29"/>
    <mergeCell ref="R20:R21"/>
    <mergeCell ref="R22:R23"/>
    <mergeCell ref="R24:R25"/>
    <mergeCell ref="B18:B19"/>
    <mergeCell ref="B20:B21"/>
    <mergeCell ref="E18:E19"/>
    <mergeCell ref="E20:E21"/>
    <mergeCell ref="N40:N41"/>
    <mergeCell ref="U24:U25"/>
    <mergeCell ref="U26:U27"/>
    <mergeCell ref="L22:L23"/>
    <mergeCell ref="I18:I19"/>
    <mergeCell ref="H18:H19"/>
    <mergeCell ref="H20:H21"/>
    <mergeCell ref="H22:H23"/>
    <mergeCell ref="K18:K19"/>
    <mergeCell ref="K20:K21"/>
    <mergeCell ref="K22:K23"/>
    <mergeCell ref="R18:R19"/>
    <mergeCell ref="D16:F16"/>
    <mergeCell ref="G16:I16"/>
    <mergeCell ref="J16:L16"/>
    <mergeCell ref="M16:O16"/>
    <mergeCell ref="P16:R16"/>
    <mergeCell ref="S16:U16"/>
    <mergeCell ref="U18:U19"/>
    <mergeCell ref="U20:U21"/>
    <mergeCell ref="U22:U23"/>
    <mergeCell ref="F18:F19"/>
    <mergeCell ref="F22:F23"/>
    <mergeCell ref="A16:A17"/>
    <mergeCell ref="B16:C17"/>
    <mergeCell ref="A18:A19"/>
    <mergeCell ref="A20:A21"/>
    <mergeCell ref="R26:R27"/>
    <mergeCell ref="R32:R33"/>
    <mergeCell ref="R34:R35"/>
    <mergeCell ref="R36:R37"/>
    <mergeCell ref="L42:L43"/>
    <mergeCell ref="O18:O19"/>
    <mergeCell ref="O20:O21"/>
    <mergeCell ref="I30:I31"/>
    <mergeCell ref="F28:F29"/>
    <mergeCell ref="L26:L27"/>
    <mergeCell ref="L28:L29"/>
    <mergeCell ref="F24:F25"/>
    <mergeCell ref="H26:H27"/>
    <mergeCell ref="H28:H29"/>
    <mergeCell ref="H30:H31"/>
    <mergeCell ref="I22:I23"/>
    <mergeCell ref="F20:F21"/>
    <mergeCell ref="L18:L19"/>
    <mergeCell ref="I20:I21"/>
    <mergeCell ref="L20:L21"/>
    <mergeCell ref="A24:A25"/>
    <mergeCell ref="V44:X44"/>
    <mergeCell ref="E22:E23"/>
    <mergeCell ref="E24:E25"/>
    <mergeCell ref="E26:E27"/>
    <mergeCell ref="E28:E29"/>
    <mergeCell ref="E32:E33"/>
    <mergeCell ref="L24:L25"/>
    <mergeCell ref="H24:H25"/>
    <mergeCell ref="K24:K25"/>
    <mergeCell ref="O24:O25"/>
    <mergeCell ref="O26:O27"/>
    <mergeCell ref="O28:O29"/>
    <mergeCell ref="O32:O33"/>
    <mergeCell ref="O40:O41"/>
    <mergeCell ref="O42:O43"/>
    <mergeCell ref="I42:I43"/>
    <mergeCell ref="F40:F41"/>
    <mergeCell ref="L32:L33"/>
    <mergeCell ref="I40:I41"/>
    <mergeCell ref="L40:L41"/>
    <mergeCell ref="F26:F27"/>
    <mergeCell ref="F32:F33"/>
    <mergeCell ref="F42:F43"/>
    <mergeCell ref="N42:N43"/>
    <mergeCell ref="A26:A27"/>
    <mergeCell ref="A28:A29"/>
    <mergeCell ref="A30:A31"/>
    <mergeCell ref="B30:B31"/>
    <mergeCell ref="A40:A41"/>
    <mergeCell ref="B40:B41"/>
    <mergeCell ref="Q22:Q23"/>
    <mergeCell ref="Q24:Q25"/>
    <mergeCell ref="Q26:Q27"/>
    <mergeCell ref="K28:K29"/>
    <mergeCell ref="K32:K33"/>
    <mergeCell ref="K40:K41"/>
    <mergeCell ref="O22:O23"/>
    <mergeCell ref="A32:A33"/>
    <mergeCell ref="B32:B33"/>
    <mergeCell ref="H32:H33"/>
    <mergeCell ref="A36:A37"/>
    <mergeCell ref="B36:B37"/>
    <mergeCell ref="Q36:Q37"/>
    <mergeCell ref="A42:A43"/>
    <mergeCell ref="B42:B43"/>
    <mergeCell ref="A22:A23"/>
    <mergeCell ref="J30:L31"/>
    <mergeCell ref="A46:Y46"/>
    <mergeCell ref="A49:Y49"/>
    <mergeCell ref="A51:Y51"/>
    <mergeCell ref="W18:W19"/>
    <mergeCell ref="W20:W21"/>
    <mergeCell ref="W22:W23"/>
    <mergeCell ref="W24:W25"/>
    <mergeCell ref="W26:W27"/>
    <mergeCell ref="W32:W33"/>
    <mergeCell ref="W34:W35"/>
    <mergeCell ref="W36:W37"/>
    <mergeCell ref="D30:F31"/>
    <mergeCell ref="I24:I25"/>
    <mergeCell ref="I26:I27"/>
    <mergeCell ref="I28:I29"/>
    <mergeCell ref="I32:I33"/>
    <mergeCell ref="T18:T19"/>
    <mergeCell ref="T20:T21"/>
    <mergeCell ref="K42:K43"/>
    <mergeCell ref="N18:N19"/>
    <mergeCell ref="N20:N21"/>
    <mergeCell ref="N22:N23"/>
    <mergeCell ref="N24:N25"/>
    <mergeCell ref="N26:N27"/>
    <mergeCell ref="M30:O31"/>
    <mergeCell ref="O36:O37"/>
    <mergeCell ref="U2:W2"/>
    <mergeCell ref="V4:W4"/>
    <mergeCell ref="V5:W5"/>
    <mergeCell ref="V6:W6"/>
    <mergeCell ref="V8:W8"/>
    <mergeCell ref="V9:W9"/>
    <mergeCell ref="V10:W10"/>
    <mergeCell ref="V12:W12"/>
    <mergeCell ref="V13:W13"/>
    <mergeCell ref="V14:W14"/>
    <mergeCell ref="B14:T14"/>
    <mergeCell ref="T22:T23"/>
    <mergeCell ref="T24:T25"/>
    <mergeCell ref="T26:T27"/>
    <mergeCell ref="Q18:Q19"/>
    <mergeCell ref="Q20:Q21"/>
    <mergeCell ref="L36:L37"/>
    <mergeCell ref="N36:N37"/>
    <mergeCell ref="N28:N29"/>
    <mergeCell ref="N32:N33"/>
    <mergeCell ref="B13:S13"/>
    <mergeCell ref="T36:T37"/>
    <mergeCell ref="Y32:Y33"/>
    <mergeCell ref="A34:A35"/>
    <mergeCell ref="B34:B35"/>
    <mergeCell ref="E34:E35"/>
    <mergeCell ref="F34:F35"/>
    <mergeCell ref="H34:H35"/>
    <mergeCell ref="I34:I35"/>
    <mergeCell ref="K34:K35"/>
    <mergeCell ref="L34:L35"/>
    <mergeCell ref="N34:N35"/>
    <mergeCell ref="O34:O35"/>
    <mergeCell ref="Y34:Y35"/>
    <mergeCell ref="Q32:Q33"/>
    <mergeCell ref="T32:T33"/>
    <mergeCell ref="U32:U33"/>
    <mergeCell ref="Q34:Q35"/>
    <mergeCell ref="T34:T35"/>
    <mergeCell ref="U34:U35"/>
    <mergeCell ref="Y36:Y37"/>
    <mergeCell ref="A38:A39"/>
    <mergeCell ref="B38:B39"/>
    <mergeCell ref="D38:F39"/>
    <mergeCell ref="H38:H39"/>
    <mergeCell ref="I38:I39"/>
    <mergeCell ref="J38:L39"/>
    <mergeCell ref="M38:O39"/>
    <mergeCell ref="Y38:Y39"/>
    <mergeCell ref="E36:E37"/>
    <mergeCell ref="F36:F37"/>
    <mergeCell ref="H36:H37"/>
    <mergeCell ref="I36:I37"/>
    <mergeCell ref="K36:K37"/>
    <mergeCell ref="U36:U37"/>
  </mergeCells>
  <phoneticPr fontId="3" type="noConversion"/>
  <conditionalFormatting sqref="A2">
    <cfRule type="colorScale" priority="2">
      <colorScale>
        <cfvo type="min"/>
        <cfvo type="max"/>
        <color rgb="FFFF7128"/>
        <color rgb="FFFFEF9C"/>
      </colorScale>
    </cfRule>
  </conditionalFormatting>
  <printOptions horizontalCentered="1"/>
  <pageMargins left="0.23622047244094491" right="0.23622047244094491" top="0.74803149606299213" bottom="0.74803149606299213" header="0.31496062992125984" footer="0.31496062992125984"/>
  <pageSetup paperSize="8" scale="59" fitToHeight="0" orientation="landscape" r:id="rId1"/>
  <headerFooter>
    <oddHeader>&amp;R&amp;"Century Gothic,Vet"&amp;12&amp;A</oddHeader>
    <oddFooter xml:space="preserve">&amp;L&amp;"Century Gothic,Standaard"&amp;9&amp;F
&amp;D&amp;C&amp;"Century Gothic,Standaard"&amp;9Pagina &amp;P van &amp;N&amp;R&amp;"Century Gothic,Standaard"&amp;8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F3F3B491-3FAA-4C22-88B6-C21472808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693392-27ED-4221-93E0-00F3DB0F1579}">
  <ds:schemaRefs>
    <ds:schemaRef ds:uri="http://schemas.microsoft.com/office/2006/metadata/longProperties"/>
  </ds:schemaRefs>
</ds:datastoreItem>
</file>

<file path=customXml/itemProps3.xml><?xml version="1.0" encoding="utf-8"?>
<ds:datastoreItem xmlns:ds="http://schemas.openxmlformats.org/officeDocument/2006/customXml" ds:itemID="{224973B7-F2A1-46CC-9179-94FA97CA101B}">
  <ds:schemaRefs>
    <ds:schemaRef ds:uri="http://schemas.microsoft.com/sharepoint/v3/contenttype/forms"/>
  </ds:schemaRefs>
</ds:datastoreItem>
</file>

<file path=customXml/itemProps4.xml><?xml version="1.0" encoding="utf-8"?>
<ds:datastoreItem xmlns:ds="http://schemas.openxmlformats.org/officeDocument/2006/customXml" ds:itemID="{5F481A79-9308-45DF-ACD3-0A21C0A0DD43}">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b77e2b43-37d4-4532-953b-53983e0992e2"/>
    <ds:schemaRef ds:uri="http://purl.org/dc/terms/"/>
    <ds:schemaRef ds:uri="http://schemas.microsoft.com/office/infopath/2007/PartnerControls"/>
    <ds:schemaRef ds:uri="40faa72d-7604-4f4d-a488-93cffb7df14f"/>
    <ds:schemaRef ds:uri="962d65e8-ec2e-4f08-b510-02888a857b6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Inschrijvingsbiljet</vt:lpstr>
      <vt:lpstr>Inschrijvingsbiljet!Afdrukbereik</vt:lpstr>
      <vt:lpstr>Inschrijvingsbiljet!Afdruktitels</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2023-11-02T10:38:37Z</cp:lastPrinted>
  <dcterms:created xsi:type="dcterms:W3CDTF">2008-02-01T08:20:49Z</dcterms:created>
  <dcterms:modified xsi:type="dcterms:W3CDTF">2023-11-02T10:38:43Z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6002200.00000000</vt:lpwstr>
  </property>
  <property fmtid="{D5CDD505-2E9C-101B-9397-08002B2CF9AE}" pid="3" name="MediaServiceImageTags">
    <vt:lpwstr/>
  </property>
  <property fmtid="{D5CDD505-2E9C-101B-9397-08002B2CF9AE}" pid="4" name="ContentTypeId">
    <vt:lpwstr>0x0101008E517A8EC6B0334C881D0B8D01593304</vt:lpwstr>
  </property>
</Properties>
</file>