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mc:AlternateContent xmlns:mc="http://schemas.openxmlformats.org/markup-compatibility/2006">
    <mc:Choice Requires="x15">
      <x15ac:absPath xmlns:x15ac="http://schemas.microsoft.com/office/spreadsheetml/2010/11/ac" url="https://aevesbv.sharepoint.com/teams/BUZuidNIC/Gedeelde documenten/General/04 Projecten/Projecten 2023 Zuid/VISTA college - inkoopondersteuning/Aanbestedingen/EA Warme dranken/04. Nota van Inlichtingen/Nota van Inlichtingen 2/"/>
    </mc:Choice>
  </mc:AlternateContent>
  <xr:revisionPtr revIDLastSave="1276" documentId="8_{D3FD2FF7-EB96-4C2E-AA9A-6B74AAEBE47A}" xr6:coauthVersionLast="47" xr6:coauthVersionMax="47" xr10:uidLastSave="{63383495-6FB4-4ED4-8BAE-39A6D7654508}"/>
  <bookViews>
    <workbookView xWindow="-108" yWindow="-108" windowWidth="23256" windowHeight="12576" xr2:uid="{00000000-000D-0000-FFFF-FFFF00000000}"/>
  </bookViews>
  <sheets>
    <sheet name="Instructie" sheetId="2" r:id="rId1"/>
    <sheet name="Instant automaten" sheetId="3" r:id="rId2"/>
    <sheet name="Verse bonen automaten" sheetId="4" r:id="rId3"/>
    <sheet name="Losse leveringen" sheetId="7" r:id="rId4"/>
    <sheet name="Grammages" sheetId="8" r:id="rId5"/>
    <sheet name="Inschrijfprijs (incl. BTW)" sheetId="6"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0" i="4" l="1"/>
  <c r="F19" i="4"/>
  <c r="F14" i="4"/>
  <c r="F13" i="4"/>
  <c r="F9" i="4"/>
  <c r="F10" i="4" s="1"/>
  <c r="F20" i="3"/>
  <c r="F19" i="3"/>
  <c r="F14" i="3"/>
  <c r="F13" i="3"/>
  <c r="F9" i="3"/>
  <c r="F10" i="3" s="1"/>
  <c r="F9" i="7"/>
  <c r="F8" i="7"/>
  <c r="F7" i="7"/>
  <c r="F6" i="7"/>
  <c r="F10" i="7" l="1"/>
  <c r="F11" i="7" s="1"/>
  <c r="D8" i="6" s="1"/>
  <c r="F21" i="3"/>
  <c r="F22" i="3" s="1"/>
  <c r="F15" i="3"/>
  <c r="F16" i="3" s="1"/>
  <c r="F21" i="4"/>
  <c r="F22" i="4" s="1"/>
  <c r="F15" i="4"/>
  <c r="F16" i="4" s="1"/>
  <c r="F24" i="3" l="1"/>
  <c r="D6" i="6" s="1"/>
  <c r="F24" i="4"/>
  <c r="D7" i="6" s="1"/>
  <c r="D9" i="6" l="1"/>
</calcChain>
</file>

<file path=xl/sharedStrings.xml><?xml version="1.0" encoding="utf-8"?>
<sst xmlns="http://schemas.openxmlformats.org/spreadsheetml/2006/main" count="111" uniqueCount="69">
  <si>
    <t>Instructie</t>
  </si>
  <si>
    <t>Instant koffie automaten</t>
  </si>
  <si>
    <t>Type automaat</t>
  </si>
  <si>
    <t>Consumpties per jaar</t>
  </si>
  <si>
    <r>
      <t xml:space="preserve">Tikprijs </t>
    </r>
    <r>
      <rPr>
        <sz val="9"/>
        <color theme="1"/>
        <rFont val="Calibri"/>
        <family val="2"/>
        <scheme val="minor"/>
      </rPr>
      <t>(alle ingrediënten in het automaat + theezakjes)</t>
    </r>
  </si>
  <si>
    <t>Losse ingrediënten</t>
  </si>
  <si>
    <t>Prijs per stuk</t>
  </si>
  <si>
    <t>Geschatte aantallen per jaar</t>
  </si>
  <si>
    <t>Prijs per jaar</t>
  </si>
  <si>
    <t>Roerstaafjes</t>
  </si>
  <si>
    <t>Lease</t>
  </si>
  <si>
    <t>Totaal</t>
  </si>
  <si>
    <t>Afschrijving</t>
  </si>
  <si>
    <t>Prijs per automaat per jaar</t>
  </si>
  <si>
    <t>Aantal automaten</t>
  </si>
  <si>
    <t>Totaal per jaar</t>
  </si>
  <si>
    <t>Technisch onderhoud</t>
  </si>
  <si>
    <t>Operating</t>
  </si>
  <si>
    <t>Technische service</t>
  </si>
  <si>
    <t>Losse leveringen</t>
  </si>
  <si>
    <t xml:space="preserve">TOTAAL: </t>
  </si>
  <si>
    <t xml:space="preserve">TOTAAL PER JAAR: </t>
  </si>
  <si>
    <t xml:space="preserve">TOTAAL 5 JAAR: </t>
  </si>
  <si>
    <t>Verse bonen automaten</t>
  </si>
  <si>
    <t>Suiker sticks</t>
  </si>
  <si>
    <t>Creamer sticks</t>
  </si>
  <si>
    <t>Inschrijfprijs</t>
  </si>
  <si>
    <t xml:space="preserve">TOTALE INSCHRIJFPRIJS: </t>
  </si>
  <si>
    <t>Instant automaten</t>
  </si>
  <si>
    <t>1.</t>
  </si>
  <si>
    <t>2.</t>
  </si>
  <si>
    <t>3.</t>
  </si>
  <si>
    <t>4.</t>
  </si>
  <si>
    <t>Prijs per tik</t>
  </si>
  <si>
    <t>Bijlage 5 - Prijzenblad</t>
  </si>
  <si>
    <t>TOTALE CONTRACTDUUR (7,58 jaar):</t>
  </si>
  <si>
    <t xml:space="preserve">TOTALE CONTRACTDUUR (7,58 jaar): </t>
  </si>
  <si>
    <t>Totale waarde (automatisch berekend)</t>
  </si>
  <si>
    <t>Instructie (automatisch ingevuld)</t>
  </si>
  <si>
    <t xml:space="preserve">INVULKADER </t>
  </si>
  <si>
    <t>Europese aanbesteding volgens de openbare procedure voor de levering van warme drankenautomaten inclusief producten en ingrediënten voor VISTA college met kenmerk EOA.2023.INK.3.</t>
  </si>
  <si>
    <t>Sweeteners</t>
  </si>
  <si>
    <t>Naam inschrijver</t>
  </si>
  <si>
    <t>Functie</t>
  </si>
  <si>
    <t>Onderneming</t>
  </si>
  <si>
    <t>Datum</t>
  </si>
  <si>
    <t>Handtekening</t>
  </si>
  <si>
    <r>
      <t xml:space="preserve">Automaten *
</t>
    </r>
    <r>
      <rPr>
        <sz val="9"/>
        <rFont val="Calibri"/>
        <family val="2"/>
        <scheme val="minor"/>
      </rPr>
      <t>* Conform eis 1.10: na 5 jaar zijn de automaten volledig afgeschreven waardoor het leasecomponent is de prijs komt te vervallen.</t>
    </r>
  </si>
  <si>
    <t>Grammages</t>
  </si>
  <si>
    <t>Ingrediënt</t>
  </si>
  <si>
    <t>Cacao</t>
  </si>
  <si>
    <t>Melkproduct als toevoeging in consumptie</t>
  </si>
  <si>
    <t>Suiker als toevoeging in consumptie</t>
  </si>
  <si>
    <t>Thee</t>
  </si>
  <si>
    <t>Paraaf:</t>
  </si>
  <si>
    <r>
      <rPr>
        <b/>
        <sz val="9"/>
        <rFont val="Calibri"/>
        <family val="2"/>
        <scheme val="minor"/>
      </rPr>
      <t>Invulinstructie:</t>
    </r>
    <r>
      <rPr>
        <sz val="9"/>
        <rFont val="Calibri"/>
        <family val="2"/>
        <scheme val="minor"/>
      </rPr>
      <t xml:space="preserve"> De groen gearceerde velden dient u in te vullen. Het totaal zoals berekend in het tabblad 'Inschrijfprijs (</t>
    </r>
    <r>
      <rPr>
        <b/>
        <u/>
        <sz val="9"/>
        <rFont val="Calibri"/>
        <family val="2"/>
        <scheme val="minor"/>
      </rPr>
      <t>incl</t>
    </r>
    <r>
      <rPr>
        <sz val="9"/>
        <rFont val="Calibri"/>
        <family val="2"/>
        <scheme val="minor"/>
      </rPr>
      <t xml:space="preserve">. btw)' wordt gebruikt bij het bepalen van uw score. Alle vermelde prijzen en tarieven dienen gesteld te zijn in euro’s, </t>
    </r>
    <r>
      <rPr>
        <b/>
        <u/>
        <sz val="9"/>
        <rFont val="Calibri"/>
        <family val="2"/>
        <scheme val="minor"/>
      </rPr>
      <t>inclusief</t>
    </r>
    <r>
      <rPr>
        <sz val="9"/>
        <rFont val="Calibri"/>
        <family val="2"/>
        <scheme val="minor"/>
      </rPr>
      <t xml:space="preserve"> BTW. De door u aangeboden prijzen en tarieven dienen inclusief overige belastingen en/of heffingen te zijn. De prijzen worden aangeboden in twee decimalen. 
Inschrijver dient deze bijlage volledig in te vullen, rechtsgeldig te ondertekenen en toe te voegen aan zijn inschrijving.
In het prijzenblad worden zowel de prijzen voor instant koffie automaten als voor verse bonen automaten uitgevraagd. De 41 gevraagde automaten worden hier onderverdeeld in 21 instant- en 20 verse bonen automaten om een overzichtelijk inschrijfprijs te krijgen. Per automaat dient het type te worden aangegeven en is de totaalprijs verdeeld onder de componenten ‘Tikprijs’, ‘Technisch onderhoud’ en ‘Automaten’. De laatste component is optioneel en kan dus mogelijk in de toekomst uitgevraagd worden door VISTA college. In het tabblad ‘Losse leveringen’ worden de prijzen aangegeven van de ingrediënten die niet inbegrepen zijn in de tikprijs. In het tabblad 'Grammages' kan Inschrijver de grammages per ingrediënt aangeven. Vervolgens wordt de totaalprijs van de instant automaten, de verse bonen automaten en de losse leveringen bij elkaar opgeteld. Dit is de inschrijfprijs. 
</t>
    </r>
    <r>
      <rPr>
        <b/>
        <i/>
        <u/>
        <sz val="9"/>
        <rFont val="Calibri"/>
        <family val="2"/>
        <scheme val="minor"/>
      </rPr>
      <t xml:space="preserve">
Let op:</t>
    </r>
    <r>
      <rPr>
        <sz val="9"/>
        <rFont val="Calibri"/>
        <family val="2"/>
        <scheme val="minor"/>
      </rPr>
      <t xml:space="preserve"> de totale tikprijs is gebaseerd op de 590.000 consumpties per jaar. Zoals in het beschrijvend document beschreven heeft VISTA college nog geen keuze gemaakt tussen instant en of bonen automaten, dus is ervoor gekozen om de consumpties per type automaat op te splitsen om zo een zo reëel mogelijke inschrijfprijs te krijgen. Tijdens de uitvoering van de opdracht kunnen, zoals beschreven, de aantallen van de type automaten veranderen, waardoor de consumpties mee veranderen per type automaat.
In het tabblad 'Inschrijfprijs (incl. BTW)' vult u uw gegevens in en ondertekent u het document. Het rechtsgeldig ondertekende document dient te worden aangeleverd bij de inschrijving.</t>
    </r>
  </si>
  <si>
    <t>Grammages bij verse bonen automaten</t>
  </si>
  <si>
    <t>Grammages bij instant automaten</t>
  </si>
  <si>
    <t>Koffie</t>
  </si>
  <si>
    <t>Espresso</t>
  </si>
  <si>
    <t>Cappuccino</t>
  </si>
  <si>
    <t>Cappuccino melkproduct</t>
  </si>
  <si>
    <t xml:space="preserve">Latte macchiato </t>
  </si>
  <si>
    <t>Latte macchiato melkproduct</t>
  </si>
  <si>
    <t xml:space="preserve">Wiener melange </t>
  </si>
  <si>
    <t>Wiener melange cacao</t>
  </si>
  <si>
    <t>Wiener melange melkproduct (indien van toepassing)</t>
  </si>
  <si>
    <t>&lt;extra*&gt;</t>
  </si>
  <si>
    <t>* Indien bij bovenstaande producten een ingrediënt niet is benoemd, graag toevoegen in velden C15 en C16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</si>
</sst>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4" x14ac:knownFonts="1">
    <font>
      <sz val="11"/>
      <color theme="1"/>
      <name val="Calibri"/>
      <family val="2"/>
      <scheme val="minor"/>
    </font>
    <font>
      <sz val="11"/>
      <color theme="1"/>
      <name val="Calibri"/>
      <family val="2"/>
      <scheme val="minor"/>
    </font>
    <font>
      <sz val="11"/>
      <color theme="1"/>
      <name val="Calibri"/>
      <family val="2"/>
      <scheme val="minor"/>
    </font>
    <font>
      <sz val="9"/>
      <color theme="1"/>
      <name val="Calibri"/>
      <family val="2"/>
      <scheme val="minor"/>
    </font>
    <font>
      <b/>
      <sz val="9"/>
      <color theme="1"/>
      <name val="Calibri"/>
      <family val="2"/>
      <scheme val="minor"/>
    </font>
    <font>
      <b/>
      <sz val="14"/>
      <color theme="1"/>
      <name val="Calibri"/>
      <family val="2"/>
      <scheme val="minor"/>
    </font>
    <font>
      <sz val="9"/>
      <color theme="0"/>
      <name val="Calibri"/>
      <family val="2"/>
      <scheme val="minor"/>
    </font>
    <font>
      <sz val="9"/>
      <color rgb="FFFF0000"/>
      <name val="Calibri"/>
      <family val="2"/>
      <scheme val="minor"/>
    </font>
    <font>
      <b/>
      <sz val="9"/>
      <color rgb="FFFF0000"/>
      <name val="Calibri"/>
      <family val="2"/>
      <scheme val="minor"/>
    </font>
    <font>
      <sz val="9"/>
      <name val="Calibri"/>
      <family val="2"/>
      <scheme val="minor"/>
    </font>
    <font>
      <b/>
      <sz val="9"/>
      <name val="Calibri"/>
      <family val="2"/>
      <scheme val="minor"/>
    </font>
    <font>
      <sz val="9"/>
      <color theme="1"/>
      <name val="Segoe UI"/>
      <family val="2"/>
    </font>
    <font>
      <b/>
      <u/>
      <sz val="9"/>
      <name val="Calibri"/>
      <family val="2"/>
      <scheme val="minor"/>
    </font>
    <font>
      <b/>
      <i/>
      <u/>
      <sz val="9"/>
      <name val="Calibri"/>
      <family val="2"/>
      <scheme val="minor"/>
    </font>
  </fonts>
  <fills count="8">
    <fill>
      <patternFill patternType="none"/>
    </fill>
    <fill>
      <patternFill patternType="gray125"/>
    </fill>
    <fill>
      <patternFill patternType="solid">
        <fgColor theme="6" tint="0.39997558519241921"/>
        <bgColor indexed="65"/>
      </patternFill>
    </fill>
    <fill>
      <patternFill patternType="solid">
        <fgColor rgb="FFC4D79B"/>
        <bgColor indexed="64"/>
      </patternFill>
    </fill>
    <fill>
      <patternFill patternType="solid">
        <fgColor rgb="FFF8806C"/>
        <bgColor indexed="64"/>
      </patternFill>
    </fill>
    <fill>
      <patternFill patternType="solid">
        <fgColor theme="2"/>
        <bgColor indexed="64"/>
      </patternFill>
    </fill>
    <fill>
      <patternFill patternType="solid">
        <fgColor theme="2" tint="-0.249977111117893"/>
        <bgColor indexed="64"/>
      </patternFill>
    </fill>
    <fill>
      <patternFill patternType="solid">
        <fgColor theme="5" tint="0.39997558519241921"/>
        <bgColor indexed="64"/>
      </patternFill>
    </fill>
  </fills>
  <borders count="14">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0" fontId="1" fillId="2" borderId="0" applyNumberFormat="0" applyBorder="0" applyAlignment="0" applyProtection="0"/>
    <xf numFmtId="44" fontId="2" fillId="0" borderId="0" applyFont="0" applyFill="0" applyBorder="0" applyAlignment="0" applyProtection="0"/>
  </cellStyleXfs>
  <cellXfs count="66">
    <xf numFmtId="0" fontId="0" fillId="0" borderId="0" xfId="0"/>
    <xf numFmtId="0" fontId="3" fillId="0" borderId="0" xfId="0" applyFont="1"/>
    <xf numFmtId="0" fontId="3" fillId="0" borderId="3" xfId="0" applyFont="1" applyBorder="1"/>
    <xf numFmtId="0" fontId="3" fillId="0" borderId="4" xfId="0" applyFont="1" applyBorder="1"/>
    <xf numFmtId="0" fontId="3" fillId="0" borderId="5" xfId="0" applyFont="1" applyBorder="1"/>
    <xf numFmtId="0" fontId="3" fillId="0" borderId="0" xfId="0" applyFont="1" applyAlignment="1">
      <alignment horizontal="left" vertical="center"/>
    </xf>
    <xf numFmtId="0" fontId="3" fillId="0" borderId="6" xfId="0" applyFont="1" applyBorder="1" applyAlignment="1">
      <alignment horizontal="left" vertical="center"/>
    </xf>
    <xf numFmtId="0" fontId="4" fillId="0" borderId="0" xfId="0" applyFont="1" applyAlignment="1">
      <alignment horizontal="left" vertical="center"/>
    </xf>
    <xf numFmtId="0" fontId="3" fillId="0" borderId="7" xfId="0" applyFont="1" applyBorder="1" applyAlignment="1">
      <alignment horizontal="left" vertical="center"/>
    </xf>
    <xf numFmtId="0" fontId="3" fillId="3" borderId="1" xfId="1" applyFont="1" applyFill="1" applyBorder="1" applyAlignment="1" applyProtection="1">
      <alignment horizontal="left" vertical="center"/>
      <protection locked="0"/>
    </xf>
    <xf numFmtId="0" fontId="3" fillId="0" borderId="7" xfId="1" applyFont="1" applyFill="1" applyBorder="1" applyAlignment="1" applyProtection="1">
      <alignment horizontal="left" vertical="center"/>
    </xf>
    <xf numFmtId="0" fontId="3" fillId="0" borderId="6" xfId="0" applyFont="1" applyBorder="1"/>
    <xf numFmtId="0" fontId="3" fillId="0" borderId="7" xfId="0" applyFont="1" applyBorder="1"/>
    <xf numFmtId="44" fontId="4" fillId="3" borderId="1" xfId="2" applyFont="1" applyFill="1" applyBorder="1" applyAlignment="1" applyProtection="1">
      <alignment horizontal="left" vertical="center"/>
      <protection locked="0"/>
    </xf>
    <xf numFmtId="0" fontId="3" fillId="0" borderId="8" xfId="0" applyFont="1" applyBorder="1"/>
    <xf numFmtId="0" fontId="3" fillId="0" borderId="9" xfId="0" applyFont="1" applyBorder="1"/>
    <xf numFmtId="0" fontId="3" fillId="0" borderId="10" xfId="0" applyFont="1" applyBorder="1"/>
    <xf numFmtId="0" fontId="5" fillId="0" borderId="0" xfId="0" applyFont="1"/>
    <xf numFmtId="0" fontId="4" fillId="6" borderId="1" xfId="0" applyFont="1" applyFill="1" applyBorder="1" applyAlignment="1">
      <alignment horizontal="left" vertical="center"/>
    </xf>
    <xf numFmtId="0" fontId="3" fillId="5" borderId="1" xfId="0" applyFont="1" applyFill="1" applyBorder="1" applyAlignment="1">
      <alignment horizontal="left" vertical="center"/>
    </xf>
    <xf numFmtId="44" fontId="4" fillId="3" borderId="2" xfId="2" applyFont="1" applyFill="1" applyBorder="1" applyAlignment="1" applyProtection="1">
      <alignment horizontal="left" vertical="center"/>
      <protection locked="0"/>
    </xf>
    <xf numFmtId="0" fontId="4" fillId="0" borderId="0" xfId="0" applyFont="1" applyAlignment="1">
      <alignment horizontal="right"/>
    </xf>
    <xf numFmtId="0" fontId="7" fillId="0" borderId="0" xfId="0" applyFont="1"/>
    <xf numFmtId="44" fontId="10" fillId="3" borderId="2" xfId="2" applyFont="1" applyFill="1" applyBorder="1" applyAlignment="1" applyProtection="1">
      <alignment horizontal="left" vertical="center"/>
      <protection locked="0"/>
    </xf>
    <xf numFmtId="0" fontId="4" fillId="0" borderId="6" xfId="0" applyFont="1" applyBorder="1" applyAlignment="1">
      <alignment horizontal="right" vertical="center"/>
    </xf>
    <xf numFmtId="0" fontId="4" fillId="0" borderId="6" xfId="0" applyFont="1" applyBorder="1" applyAlignment="1">
      <alignment horizontal="right"/>
    </xf>
    <xf numFmtId="0" fontId="10" fillId="6" borderId="1" xfId="0" applyFont="1" applyFill="1" applyBorder="1" applyAlignment="1">
      <alignment horizontal="left" vertical="center"/>
    </xf>
    <xf numFmtId="44" fontId="4" fillId="0" borderId="0" xfId="2" applyFont="1" applyFill="1" applyBorder="1" applyAlignment="1" applyProtection="1">
      <alignment horizontal="left" vertical="center"/>
    </xf>
    <xf numFmtId="44" fontId="4" fillId="0" borderId="0" xfId="2" applyFont="1" applyFill="1" applyBorder="1" applyAlignment="1" applyProtection="1">
      <alignment horizontal="right" vertical="center"/>
    </xf>
    <xf numFmtId="0" fontId="6" fillId="0" borderId="0" xfId="0" applyFont="1"/>
    <xf numFmtId="0" fontId="4" fillId="0" borderId="6" xfId="0" applyFont="1" applyBorder="1" applyAlignment="1">
      <alignment horizontal="right" vertical="top"/>
    </xf>
    <xf numFmtId="0" fontId="10" fillId="6" borderId="1" xfId="0" applyFont="1" applyFill="1" applyBorder="1" applyAlignment="1">
      <alignment horizontal="left" vertical="center" wrapText="1"/>
    </xf>
    <xf numFmtId="0" fontId="4" fillId="6" borderId="11" xfId="0" applyFont="1" applyFill="1" applyBorder="1" applyAlignment="1">
      <alignment horizontal="left" vertical="center"/>
    </xf>
    <xf numFmtId="44" fontId="4" fillId="4" borderId="1" xfId="2" applyFont="1" applyFill="1" applyBorder="1" applyAlignment="1" applyProtection="1">
      <alignment horizontal="left" vertical="center"/>
    </xf>
    <xf numFmtId="3" fontId="4" fillId="5" borderId="1" xfId="2" applyNumberFormat="1" applyFont="1" applyFill="1" applyBorder="1" applyAlignment="1" applyProtection="1">
      <alignment horizontal="right" vertical="center"/>
    </xf>
    <xf numFmtId="44" fontId="4" fillId="7" borderId="1" xfId="2" applyFont="1" applyFill="1" applyBorder="1" applyAlignment="1" applyProtection="1">
      <alignment horizontal="left" vertical="center"/>
    </xf>
    <xf numFmtId="44" fontId="4" fillId="7" borderId="1" xfId="2" applyFont="1" applyFill="1" applyBorder="1" applyAlignment="1" applyProtection="1">
      <alignment horizontal="right" vertical="center"/>
    </xf>
    <xf numFmtId="44" fontId="4" fillId="5" borderId="1" xfId="2" applyFont="1" applyFill="1" applyBorder="1" applyAlignment="1" applyProtection="1">
      <alignment horizontal="left" vertical="center"/>
    </xf>
    <xf numFmtId="0" fontId="4" fillId="0" borderId="0" xfId="2" applyNumberFormat="1" applyFont="1" applyFill="1" applyBorder="1" applyAlignment="1" applyProtection="1">
      <alignment horizontal="right" vertical="center"/>
    </xf>
    <xf numFmtId="44" fontId="10" fillId="5" borderId="13" xfId="2" applyFont="1" applyFill="1" applyBorder="1" applyAlignment="1" applyProtection="1">
      <alignment horizontal="left" vertical="center"/>
    </xf>
    <xf numFmtId="44" fontId="4" fillId="5" borderId="13" xfId="2" applyFont="1" applyFill="1" applyBorder="1" applyAlignment="1" applyProtection="1">
      <alignment horizontal="left" vertical="center"/>
    </xf>
    <xf numFmtId="0" fontId="5" fillId="0" borderId="0" xfId="0" applyFont="1" applyAlignment="1">
      <alignment horizontal="left" vertical="center"/>
    </xf>
    <xf numFmtId="0" fontId="3" fillId="0" borderId="7" xfId="0" applyFont="1" applyBorder="1" applyAlignment="1">
      <alignment horizontal="left" vertical="center" wrapText="1"/>
    </xf>
    <xf numFmtId="0" fontId="3" fillId="0" borderId="0" xfId="0" applyFont="1" applyAlignment="1">
      <alignment horizontal="left" vertical="center" wrapText="1"/>
    </xf>
    <xf numFmtId="0" fontId="3" fillId="0" borderId="7" xfId="0" applyFont="1" applyBorder="1" applyAlignment="1">
      <alignment vertical="center" wrapText="1"/>
    </xf>
    <xf numFmtId="0" fontId="4" fillId="3" borderId="1" xfId="1" applyFont="1" applyFill="1" applyBorder="1" applyAlignment="1" applyProtection="1">
      <alignment horizontal="left" vertical="center"/>
    </xf>
    <xf numFmtId="0" fontId="3" fillId="6" borderId="1" xfId="0" applyFont="1" applyFill="1" applyBorder="1" applyAlignment="1">
      <alignment horizontal="left" vertical="center"/>
    </xf>
    <xf numFmtId="0" fontId="3" fillId="7" borderId="1" xfId="1" applyFont="1" applyFill="1" applyBorder="1" applyAlignment="1" applyProtection="1">
      <alignment horizontal="left" vertical="center"/>
    </xf>
    <xf numFmtId="0" fontId="3" fillId="0" borderId="0" xfId="0" applyFont="1" applyAlignment="1">
      <alignment horizontal="right" vertical="center"/>
    </xf>
    <xf numFmtId="0" fontId="3" fillId="0" borderId="0" xfId="0" applyFont="1" applyAlignment="1">
      <alignment horizontal="right"/>
    </xf>
    <xf numFmtId="0" fontId="4" fillId="0" borderId="0" xfId="0" applyFont="1"/>
    <xf numFmtId="0" fontId="4" fillId="0" borderId="0" xfId="0" applyFont="1" applyAlignment="1">
      <alignment horizontal="right" vertical="center"/>
    </xf>
    <xf numFmtId="0" fontId="7" fillId="0" borderId="0" xfId="0" applyFont="1" applyAlignment="1">
      <alignment wrapText="1"/>
    </xf>
    <xf numFmtId="0" fontId="8" fillId="0" borderId="6" xfId="0" applyFont="1" applyBorder="1" applyAlignment="1">
      <alignment horizontal="right"/>
    </xf>
    <xf numFmtId="0" fontId="9" fillId="5" borderId="1" xfId="0" applyFont="1" applyFill="1" applyBorder="1" applyAlignment="1">
      <alignment horizontal="left" vertical="center"/>
    </xf>
    <xf numFmtId="0" fontId="7" fillId="0" borderId="7" xfId="0" applyFont="1" applyBorder="1"/>
    <xf numFmtId="0" fontId="3" fillId="0" borderId="0" xfId="0" applyFont="1" applyAlignment="1">
      <alignment vertical="center" wrapText="1"/>
    </xf>
    <xf numFmtId="0" fontId="9" fillId="0" borderId="0" xfId="0" applyFont="1" applyAlignment="1">
      <alignment horizontal="left" vertical="top" wrapText="1"/>
    </xf>
    <xf numFmtId="0" fontId="7" fillId="0" borderId="0" xfId="0" applyFont="1" applyAlignment="1">
      <alignment horizontal="left" vertical="top" wrapText="1"/>
    </xf>
    <xf numFmtId="0" fontId="4" fillId="5" borderId="11" xfId="2" applyNumberFormat="1" applyFont="1" applyFill="1" applyBorder="1" applyAlignment="1" applyProtection="1">
      <alignment horizontal="right" vertical="center"/>
    </xf>
    <xf numFmtId="0" fontId="4" fillId="5" borderId="12" xfId="2" applyNumberFormat="1" applyFont="1" applyFill="1" applyBorder="1" applyAlignment="1" applyProtection="1">
      <alignment horizontal="right" vertical="center"/>
    </xf>
    <xf numFmtId="44" fontId="4" fillId="3" borderId="11" xfId="2" applyFont="1" applyFill="1" applyBorder="1" applyAlignment="1" applyProtection="1">
      <alignment horizontal="left" vertical="top"/>
      <protection locked="0"/>
    </xf>
    <xf numFmtId="44" fontId="4" fillId="3" borderId="12" xfId="2" applyFont="1" applyFill="1" applyBorder="1" applyAlignment="1" applyProtection="1">
      <alignment horizontal="left" vertical="top"/>
      <protection locked="0"/>
    </xf>
    <xf numFmtId="0" fontId="11" fillId="0" borderId="0" xfId="0" applyFont="1" applyAlignment="1">
      <alignment horizontal="left" wrapText="1"/>
    </xf>
    <xf numFmtId="44" fontId="4" fillId="3" borderId="2" xfId="2" applyFont="1" applyFill="1" applyBorder="1" applyAlignment="1" applyProtection="1">
      <alignment horizontal="center" vertical="center"/>
      <protection locked="0"/>
    </xf>
    <xf numFmtId="44" fontId="4" fillId="3" borderId="13" xfId="2" applyFont="1" applyFill="1" applyBorder="1" applyAlignment="1" applyProtection="1">
      <alignment horizontal="center" vertical="center"/>
      <protection locked="0"/>
    </xf>
  </cellXfs>
  <cellStyles count="3">
    <cellStyle name="60% - Accent3" xfId="1" builtinId="40"/>
    <cellStyle name="Standaard" xfId="0" builtinId="0"/>
    <cellStyle name="Valuta" xfId="2" builtinId="4"/>
  </cellStyles>
  <dxfs count="0"/>
  <tableStyles count="0" defaultTableStyle="TableStyleMedium2" defaultPivotStyle="PivotStyleLight16"/>
  <colors>
    <mruColors>
      <color rgb="FFF8806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3992880</xdr:colOff>
      <xdr:row>1</xdr:row>
      <xdr:rowOff>68581</xdr:rowOff>
    </xdr:from>
    <xdr:to>
      <xdr:col>4</xdr:col>
      <xdr:colOff>304800</xdr:colOff>
      <xdr:row>3</xdr:row>
      <xdr:rowOff>137161</xdr:rowOff>
    </xdr:to>
    <xdr:grpSp>
      <xdr:nvGrpSpPr>
        <xdr:cNvPr id="10" name="Groep 9">
          <a:extLst>
            <a:ext uri="{FF2B5EF4-FFF2-40B4-BE49-F238E27FC236}">
              <a16:creationId xmlns:a16="http://schemas.microsoft.com/office/drawing/2014/main" id="{3EBF7348-FC91-422F-A337-5F0D8FC97EA6}"/>
            </a:ext>
          </a:extLst>
        </xdr:cNvPr>
        <xdr:cNvGrpSpPr/>
      </xdr:nvGrpSpPr>
      <xdr:grpSpPr>
        <a:xfrm>
          <a:off x="7421880" y="220981"/>
          <a:ext cx="358140" cy="487680"/>
          <a:chOff x="0" y="0"/>
          <a:chExt cx="600710" cy="572770"/>
        </a:xfrm>
      </xdr:grpSpPr>
      <xdr:sp macro="" textlink="">
        <xdr:nvSpPr>
          <xdr:cNvPr id="11" name="Freeform 16">
            <a:extLst>
              <a:ext uri="{FF2B5EF4-FFF2-40B4-BE49-F238E27FC236}">
                <a16:creationId xmlns:a16="http://schemas.microsoft.com/office/drawing/2014/main" id="{0512D3AE-47A5-9D15-89CD-0FF607BAC185}"/>
              </a:ext>
            </a:extLst>
          </xdr:cNvPr>
          <xdr:cNvSpPr>
            <a:spLocks/>
          </xdr:cNvSpPr>
        </xdr:nvSpPr>
        <xdr:spPr bwMode="auto">
          <a:xfrm>
            <a:off x="495300" y="0"/>
            <a:ext cx="105410" cy="153670"/>
          </a:xfrm>
          <a:custGeom>
            <a:avLst/>
            <a:gdLst>
              <a:gd name="T0" fmla="*/ 305 w 332"/>
              <a:gd name="T1" fmla="*/ 375 h 484"/>
              <a:gd name="T2" fmla="*/ 332 w 332"/>
              <a:gd name="T3" fmla="*/ 338 h 484"/>
              <a:gd name="T4" fmla="*/ 332 w 332"/>
              <a:gd name="T5" fmla="*/ 42 h 484"/>
              <a:gd name="T6" fmla="*/ 315 w 332"/>
              <a:gd name="T7" fmla="*/ 10 h 484"/>
              <a:gd name="T8" fmla="*/ 280 w 332"/>
              <a:gd name="T9" fmla="*/ 5 h 484"/>
              <a:gd name="T10" fmla="*/ 0 w 332"/>
              <a:gd name="T11" fmla="*/ 107 h 484"/>
              <a:gd name="T12" fmla="*/ 0 w 332"/>
              <a:gd name="T13" fmla="*/ 484 h 484"/>
              <a:gd name="T14" fmla="*/ 305 w 332"/>
              <a:gd name="T15" fmla="*/ 375 h 484"/>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32" h="484">
                <a:moveTo>
                  <a:pt x="305" y="375"/>
                </a:moveTo>
                <a:cubicBezTo>
                  <a:pt x="321" y="369"/>
                  <a:pt x="332" y="355"/>
                  <a:pt x="332" y="338"/>
                </a:cubicBezTo>
                <a:cubicBezTo>
                  <a:pt x="332" y="42"/>
                  <a:pt x="332" y="42"/>
                  <a:pt x="332" y="42"/>
                </a:cubicBezTo>
                <a:cubicBezTo>
                  <a:pt x="332" y="29"/>
                  <a:pt x="325" y="17"/>
                  <a:pt x="315" y="10"/>
                </a:cubicBezTo>
                <a:cubicBezTo>
                  <a:pt x="305" y="2"/>
                  <a:pt x="292" y="0"/>
                  <a:pt x="280" y="5"/>
                </a:cubicBezTo>
                <a:cubicBezTo>
                  <a:pt x="0" y="107"/>
                  <a:pt x="0" y="107"/>
                  <a:pt x="0" y="107"/>
                </a:cubicBezTo>
                <a:cubicBezTo>
                  <a:pt x="0" y="484"/>
                  <a:pt x="0" y="484"/>
                  <a:pt x="0" y="484"/>
                </a:cubicBezTo>
                <a:lnTo>
                  <a:pt x="305" y="375"/>
                </a:lnTo>
                <a:close/>
              </a:path>
            </a:pathLst>
          </a:custGeom>
          <a:solidFill>
            <a:srgbClr val="EA6852"/>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nl-NL"/>
          </a:p>
        </xdr:txBody>
      </xdr:sp>
      <xdr:sp macro="" textlink="">
        <xdr:nvSpPr>
          <xdr:cNvPr id="12" name="Freeform 17">
            <a:extLst>
              <a:ext uri="{FF2B5EF4-FFF2-40B4-BE49-F238E27FC236}">
                <a16:creationId xmlns:a16="http://schemas.microsoft.com/office/drawing/2014/main" id="{AF7FD34D-6901-06A9-F95F-3AA95BF8B5D6}"/>
              </a:ext>
            </a:extLst>
          </xdr:cNvPr>
          <xdr:cNvSpPr>
            <a:spLocks/>
          </xdr:cNvSpPr>
        </xdr:nvSpPr>
        <xdr:spPr bwMode="auto">
          <a:xfrm>
            <a:off x="0" y="57150"/>
            <a:ext cx="424180" cy="458470"/>
          </a:xfrm>
          <a:custGeom>
            <a:avLst/>
            <a:gdLst>
              <a:gd name="T0" fmla="*/ 0 w 1339"/>
              <a:gd name="T1" fmla="*/ 842 h 1442"/>
              <a:gd name="T2" fmla="*/ 103 w 1339"/>
              <a:gd name="T3" fmla="*/ 989 h 1442"/>
              <a:gd name="T4" fmla="*/ 1339 w 1339"/>
              <a:gd name="T5" fmla="*/ 1442 h 1442"/>
              <a:gd name="T6" fmla="*/ 1339 w 1339"/>
              <a:gd name="T7" fmla="*/ 1066 h 1442"/>
              <a:gd name="T8" fmla="*/ 371 w 1339"/>
              <a:gd name="T9" fmla="*/ 721 h 1442"/>
              <a:gd name="T10" fmla="*/ 1339 w 1339"/>
              <a:gd name="T11" fmla="*/ 375 h 1442"/>
              <a:gd name="T12" fmla="*/ 1339 w 1339"/>
              <a:gd name="T13" fmla="*/ 0 h 1442"/>
              <a:gd name="T14" fmla="*/ 103 w 1339"/>
              <a:gd name="T15" fmla="*/ 452 h 1442"/>
              <a:gd name="T16" fmla="*/ 0 w 1339"/>
              <a:gd name="T17" fmla="*/ 600 h 1442"/>
              <a:gd name="T18" fmla="*/ 0 w 1339"/>
              <a:gd name="T19" fmla="*/ 842 h 144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1339" h="1442">
                <a:moveTo>
                  <a:pt x="0" y="842"/>
                </a:moveTo>
                <a:cubicBezTo>
                  <a:pt x="0" y="903"/>
                  <a:pt x="46" y="969"/>
                  <a:pt x="103" y="989"/>
                </a:cubicBezTo>
                <a:cubicBezTo>
                  <a:pt x="1339" y="1442"/>
                  <a:pt x="1339" y="1442"/>
                  <a:pt x="1339" y="1442"/>
                </a:cubicBezTo>
                <a:cubicBezTo>
                  <a:pt x="1339" y="1066"/>
                  <a:pt x="1339" y="1066"/>
                  <a:pt x="1339" y="1066"/>
                </a:cubicBezTo>
                <a:cubicBezTo>
                  <a:pt x="371" y="721"/>
                  <a:pt x="371" y="721"/>
                  <a:pt x="371" y="721"/>
                </a:cubicBezTo>
                <a:cubicBezTo>
                  <a:pt x="1339" y="375"/>
                  <a:pt x="1339" y="375"/>
                  <a:pt x="1339" y="375"/>
                </a:cubicBezTo>
                <a:cubicBezTo>
                  <a:pt x="1339" y="0"/>
                  <a:pt x="1339" y="0"/>
                  <a:pt x="1339" y="0"/>
                </a:cubicBezTo>
                <a:cubicBezTo>
                  <a:pt x="103" y="452"/>
                  <a:pt x="103" y="452"/>
                  <a:pt x="103" y="452"/>
                </a:cubicBezTo>
                <a:cubicBezTo>
                  <a:pt x="46" y="473"/>
                  <a:pt x="0" y="539"/>
                  <a:pt x="0" y="600"/>
                </a:cubicBezTo>
                <a:lnTo>
                  <a:pt x="0" y="842"/>
                </a:lnTo>
                <a:close/>
              </a:path>
            </a:pathLst>
          </a:custGeom>
          <a:solidFill>
            <a:srgbClr val="EA6852"/>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nl-NL"/>
          </a:p>
        </xdr:txBody>
      </xdr:sp>
      <xdr:sp macro="" textlink="">
        <xdr:nvSpPr>
          <xdr:cNvPr id="13" name="Freeform 18">
            <a:extLst>
              <a:ext uri="{FF2B5EF4-FFF2-40B4-BE49-F238E27FC236}">
                <a16:creationId xmlns:a16="http://schemas.microsoft.com/office/drawing/2014/main" id="{7CA567E0-6230-BC09-0829-6D9E78D7986D}"/>
              </a:ext>
            </a:extLst>
          </xdr:cNvPr>
          <xdr:cNvSpPr>
            <a:spLocks/>
          </xdr:cNvSpPr>
        </xdr:nvSpPr>
        <xdr:spPr bwMode="auto">
          <a:xfrm>
            <a:off x="495300" y="419100"/>
            <a:ext cx="105410" cy="153670"/>
          </a:xfrm>
          <a:custGeom>
            <a:avLst/>
            <a:gdLst>
              <a:gd name="T0" fmla="*/ 305 w 332"/>
              <a:gd name="T1" fmla="*/ 110 h 484"/>
              <a:gd name="T2" fmla="*/ 332 w 332"/>
              <a:gd name="T3" fmla="*/ 147 h 484"/>
              <a:gd name="T4" fmla="*/ 332 w 332"/>
              <a:gd name="T5" fmla="*/ 443 h 484"/>
              <a:gd name="T6" fmla="*/ 315 w 332"/>
              <a:gd name="T7" fmla="*/ 475 h 484"/>
              <a:gd name="T8" fmla="*/ 280 w 332"/>
              <a:gd name="T9" fmla="*/ 480 h 484"/>
              <a:gd name="T10" fmla="*/ 0 w 332"/>
              <a:gd name="T11" fmla="*/ 377 h 484"/>
              <a:gd name="T12" fmla="*/ 0 w 332"/>
              <a:gd name="T13" fmla="*/ 0 h 484"/>
              <a:gd name="T14" fmla="*/ 305 w 332"/>
              <a:gd name="T15" fmla="*/ 110 h 484"/>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32" h="484">
                <a:moveTo>
                  <a:pt x="305" y="110"/>
                </a:moveTo>
                <a:cubicBezTo>
                  <a:pt x="321" y="115"/>
                  <a:pt x="332" y="130"/>
                  <a:pt x="332" y="147"/>
                </a:cubicBezTo>
                <a:cubicBezTo>
                  <a:pt x="332" y="443"/>
                  <a:pt x="332" y="443"/>
                  <a:pt x="332" y="443"/>
                </a:cubicBezTo>
                <a:cubicBezTo>
                  <a:pt x="332" y="456"/>
                  <a:pt x="325" y="468"/>
                  <a:pt x="315" y="475"/>
                </a:cubicBezTo>
                <a:cubicBezTo>
                  <a:pt x="305" y="482"/>
                  <a:pt x="292" y="484"/>
                  <a:pt x="280" y="480"/>
                </a:cubicBezTo>
                <a:cubicBezTo>
                  <a:pt x="0" y="377"/>
                  <a:pt x="0" y="377"/>
                  <a:pt x="0" y="377"/>
                </a:cubicBezTo>
                <a:cubicBezTo>
                  <a:pt x="0" y="0"/>
                  <a:pt x="0" y="0"/>
                  <a:pt x="0" y="0"/>
                </a:cubicBezTo>
                <a:lnTo>
                  <a:pt x="305" y="110"/>
                </a:lnTo>
                <a:close/>
              </a:path>
            </a:pathLst>
          </a:custGeom>
          <a:solidFill>
            <a:srgbClr val="EA6852"/>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nl-NL"/>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2430780</xdr:colOff>
      <xdr:row>1</xdr:row>
      <xdr:rowOff>129540</xdr:rowOff>
    </xdr:from>
    <xdr:to>
      <xdr:col>6</xdr:col>
      <xdr:colOff>15240</xdr:colOff>
      <xdr:row>4</xdr:row>
      <xdr:rowOff>0</xdr:rowOff>
    </xdr:to>
    <xdr:grpSp>
      <xdr:nvGrpSpPr>
        <xdr:cNvPr id="2" name="Groep 1">
          <a:extLst>
            <a:ext uri="{FF2B5EF4-FFF2-40B4-BE49-F238E27FC236}">
              <a16:creationId xmlns:a16="http://schemas.microsoft.com/office/drawing/2014/main" id="{88299990-3CF4-42DA-AFD5-3D03AA1C3C92}"/>
            </a:ext>
          </a:extLst>
        </xdr:cNvPr>
        <xdr:cNvGrpSpPr/>
      </xdr:nvGrpSpPr>
      <xdr:grpSpPr>
        <a:xfrm>
          <a:off x="11780520" y="281940"/>
          <a:ext cx="373380" cy="411480"/>
          <a:chOff x="0" y="0"/>
          <a:chExt cx="600710" cy="572770"/>
        </a:xfrm>
      </xdr:grpSpPr>
      <xdr:sp macro="" textlink="">
        <xdr:nvSpPr>
          <xdr:cNvPr id="3" name="Freeform 16">
            <a:extLst>
              <a:ext uri="{FF2B5EF4-FFF2-40B4-BE49-F238E27FC236}">
                <a16:creationId xmlns:a16="http://schemas.microsoft.com/office/drawing/2014/main" id="{6A720591-53F6-73F9-5265-945421B53423}"/>
              </a:ext>
            </a:extLst>
          </xdr:cNvPr>
          <xdr:cNvSpPr>
            <a:spLocks/>
          </xdr:cNvSpPr>
        </xdr:nvSpPr>
        <xdr:spPr bwMode="auto">
          <a:xfrm>
            <a:off x="495300" y="0"/>
            <a:ext cx="105410" cy="153670"/>
          </a:xfrm>
          <a:custGeom>
            <a:avLst/>
            <a:gdLst>
              <a:gd name="T0" fmla="*/ 305 w 332"/>
              <a:gd name="T1" fmla="*/ 375 h 484"/>
              <a:gd name="T2" fmla="*/ 332 w 332"/>
              <a:gd name="T3" fmla="*/ 338 h 484"/>
              <a:gd name="T4" fmla="*/ 332 w 332"/>
              <a:gd name="T5" fmla="*/ 42 h 484"/>
              <a:gd name="T6" fmla="*/ 315 w 332"/>
              <a:gd name="T7" fmla="*/ 10 h 484"/>
              <a:gd name="T8" fmla="*/ 280 w 332"/>
              <a:gd name="T9" fmla="*/ 5 h 484"/>
              <a:gd name="T10" fmla="*/ 0 w 332"/>
              <a:gd name="T11" fmla="*/ 107 h 484"/>
              <a:gd name="T12" fmla="*/ 0 w 332"/>
              <a:gd name="T13" fmla="*/ 484 h 484"/>
              <a:gd name="T14" fmla="*/ 305 w 332"/>
              <a:gd name="T15" fmla="*/ 375 h 484"/>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32" h="484">
                <a:moveTo>
                  <a:pt x="305" y="375"/>
                </a:moveTo>
                <a:cubicBezTo>
                  <a:pt x="321" y="369"/>
                  <a:pt x="332" y="355"/>
                  <a:pt x="332" y="338"/>
                </a:cubicBezTo>
                <a:cubicBezTo>
                  <a:pt x="332" y="42"/>
                  <a:pt x="332" y="42"/>
                  <a:pt x="332" y="42"/>
                </a:cubicBezTo>
                <a:cubicBezTo>
                  <a:pt x="332" y="29"/>
                  <a:pt x="325" y="17"/>
                  <a:pt x="315" y="10"/>
                </a:cubicBezTo>
                <a:cubicBezTo>
                  <a:pt x="305" y="2"/>
                  <a:pt x="292" y="0"/>
                  <a:pt x="280" y="5"/>
                </a:cubicBezTo>
                <a:cubicBezTo>
                  <a:pt x="0" y="107"/>
                  <a:pt x="0" y="107"/>
                  <a:pt x="0" y="107"/>
                </a:cubicBezTo>
                <a:cubicBezTo>
                  <a:pt x="0" y="484"/>
                  <a:pt x="0" y="484"/>
                  <a:pt x="0" y="484"/>
                </a:cubicBezTo>
                <a:lnTo>
                  <a:pt x="305" y="375"/>
                </a:lnTo>
                <a:close/>
              </a:path>
            </a:pathLst>
          </a:custGeom>
          <a:solidFill>
            <a:srgbClr val="EA6852"/>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nl-NL"/>
          </a:p>
        </xdr:txBody>
      </xdr:sp>
      <xdr:sp macro="" textlink="">
        <xdr:nvSpPr>
          <xdr:cNvPr id="4" name="Freeform 17">
            <a:extLst>
              <a:ext uri="{FF2B5EF4-FFF2-40B4-BE49-F238E27FC236}">
                <a16:creationId xmlns:a16="http://schemas.microsoft.com/office/drawing/2014/main" id="{532DDA6E-96E4-8729-F2DB-92D67381654B}"/>
              </a:ext>
            </a:extLst>
          </xdr:cNvPr>
          <xdr:cNvSpPr>
            <a:spLocks/>
          </xdr:cNvSpPr>
        </xdr:nvSpPr>
        <xdr:spPr bwMode="auto">
          <a:xfrm>
            <a:off x="0" y="57150"/>
            <a:ext cx="424180" cy="458470"/>
          </a:xfrm>
          <a:custGeom>
            <a:avLst/>
            <a:gdLst>
              <a:gd name="T0" fmla="*/ 0 w 1339"/>
              <a:gd name="T1" fmla="*/ 842 h 1442"/>
              <a:gd name="T2" fmla="*/ 103 w 1339"/>
              <a:gd name="T3" fmla="*/ 989 h 1442"/>
              <a:gd name="T4" fmla="*/ 1339 w 1339"/>
              <a:gd name="T5" fmla="*/ 1442 h 1442"/>
              <a:gd name="T6" fmla="*/ 1339 w 1339"/>
              <a:gd name="T7" fmla="*/ 1066 h 1442"/>
              <a:gd name="T8" fmla="*/ 371 w 1339"/>
              <a:gd name="T9" fmla="*/ 721 h 1442"/>
              <a:gd name="T10" fmla="*/ 1339 w 1339"/>
              <a:gd name="T11" fmla="*/ 375 h 1442"/>
              <a:gd name="T12" fmla="*/ 1339 w 1339"/>
              <a:gd name="T13" fmla="*/ 0 h 1442"/>
              <a:gd name="T14" fmla="*/ 103 w 1339"/>
              <a:gd name="T15" fmla="*/ 452 h 1442"/>
              <a:gd name="T16" fmla="*/ 0 w 1339"/>
              <a:gd name="T17" fmla="*/ 600 h 1442"/>
              <a:gd name="T18" fmla="*/ 0 w 1339"/>
              <a:gd name="T19" fmla="*/ 842 h 144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1339" h="1442">
                <a:moveTo>
                  <a:pt x="0" y="842"/>
                </a:moveTo>
                <a:cubicBezTo>
                  <a:pt x="0" y="903"/>
                  <a:pt x="46" y="969"/>
                  <a:pt x="103" y="989"/>
                </a:cubicBezTo>
                <a:cubicBezTo>
                  <a:pt x="1339" y="1442"/>
                  <a:pt x="1339" y="1442"/>
                  <a:pt x="1339" y="1442"/>
                </a:cubicBezTo>
                <a:cubicBezTo>
                  <a:pt x="1339" y="1066"/>
                  <a:pt x="1339" y="1066"/>
                  <a:pt x="1339" y="1066"/>
                </a:cubicBezTo>
                <a:cubicBezTo>
                  <a:pt x="371" y="721"/>
                  <a:pt x="371" y="721"/>
                  <a:pt x="371" y="721"/>
                </a:cubicBezTo>
                <a:cubicBezTo>
                  <a:pt x="1339" y="375"/>
                  <a:pt x="1339" y="375"/>
                  <a:pt x="1339" y="375"/>
                </a:cubicBezTo>
                <a:cubicBezTo>
                  <a:pt x="1339" y="0"/>
                  <a:pt x="1339" y="0"/>
                  <a:pt x="1339" y="0"/>
                </a:cubicBezTo>
                <a:cubicBezTo>
                  <a:pt x="103" y="452"/>
                  <a:pt x="103" y="452"/>
                  <a:pt x="103" y="452"/>
                </a:cubicBezTo>
                <a:cubicBezTo>
                  <a:pt x="46" y="473"/>
                  <a:pt x="0" y="539"/>
                  <a:pt x="0" y="600"/>
                </a:cubicBezTo>
                <a:lnTo>
                  <a:pt x="0" y="842"/>
                </a:lnTo>
                <a:close/>
              </a:path>
            </a:pathLst>
          </a:custGeom>
          <a:solidFill>
            <a:srgbClr val="EA6852"/>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nl-NL"/>
          </a:p>
        </xdr:txBody>
      </xdr:sp>
      <xdr:sp macro="" textlink="">
        <xdr:nvSpPr>
          <xdr:cNvPr id="5" name="Freeform 18">
            <a:extLst>
              <a:ext uri="{FF2B5EF4-FFF2-40B4-BE49-F238E27FC236}">
                <a16:creationId xmlns:a16="http://schemas.microsoft.com/office/drawing/2014/main" id="{FEACB1EF-B4EE-F121-99AA-6D613782484A}"/>
              </a:ext>
            </a:extLst>
          </xdr:cNvPr>
          <xdr:cNvSpPr>
            <a:spLocks/>
          </xdr:cNvSpPr>
        </xdr:nvSpPr>
        <xdr:spPr bwMode="auto">
          <a:xfrm>
            <a:off x="495300" y="419100"/>
            <a:ext cx="105410" cy="153670"/>
          </a:xfrm>
          <a:custGeom>
            <a:avLst/>
            <a:gdLst>
              <a:gd name="T0" fmla="*/ 305 w 332"/>
              <a:gd name="T1" fmla="*/ 110 h 484"/>
              <a:gd name="T2" fmla="*/ 332 w 332"/>
              <a:gd name="T3" fmla="*/ 147 h 484"/>
              <a:gd name="T4" fmla="*/ 332 w 332"/>
              <a:gd name="T5" fmla="*/ 443 h 484"/>
              <a:gd name="T6" fmla="*/ 315 w 332"/>
              <a:gd name="T7" fmla="*/ 475 h 484"/>
              <a:gd name="T8" fmla="*/ 280 w 332"/>
              <a:gd name="T9" fmla="*/ 480 h 484"/>
              <a:gd name="T10" fmla="*/ 0 w 332"/>
              <a:gd name="T11" fmla="*/ 377 h 484"/>
              <a:gd name="T12" fmla="*/ 0 w 332"/>
              <a:gd name="T13" fmla="*/ 0 h 484"/>
              <a:gd name="T14" fmla="*/ 305 w 332"/>
              <a:gd name="T15" fmla="*/ 110 h 484"/>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32" h="484">
                <a:moveTo>
                  <a:pt x="305" y="110"/>
                </a:moveTo>
                <a:cubicBezTo>
                  <a:pt x="321" y="115"/>
                  <a:pt x="332" y="130"/>
                  <a:pt x="332" y="147"/>
                </a:cubicBezTo>
                <a:cubicBezTo>
                  <a:pt x="332" y="443"/>
                  <a:pt x="332" y="443"/>
                  <a:pt x="332" y="443"/>
                </a:cubicBezTo>
                <a:cubicBezTo>
                  <a:pt x="332" y="456"/>
                  <a:pt x="325" y="468"/>
                  <a:pt x="315" y="475"/>
                </a:cubicBezTo>
                <a:cubicBezTo>
                  <a:pt x="305" y="482"/>
                  <a:pt x="292" y="484"/>
                  <a:pt x="280" y="480"/>
                </a:cubicBezTo>
                <a:cubicBezTo>
                  <a:pt x="0" y="377"/>
                  <a:pt x="0" y="377"/>
                  <a:pt x="0" y="377"/>
                </a:cubicBezTo>
                <a:cubicBezTo>
                  <a:pt x="0" y="0"/>
                  <a:pt x="0" y="0"/>
                  <a:pt x="0" y="0"/>
                </a:cubicBezTo>
                <a:lnTo>
                  <a:pt x="305" y="110"/>
                </a:lnTo>
                <a:close/>
              </a:path>
            </a:pathLst>
          </a:custGeom>
          <a:solidFill>
            <a:srgbClr val="EA6852"/>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nl-NL"/>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2423160</xdr:colOff>
      <xdr:row>1</xdr:row>
      <xdr:rowOff>121920</xdr:rowOff>
    </xdr:from>
    <xdr:to>
      <xdr:col>6</xdr:col>
      <xdr:colOff>7620</xdr:colOff>
      <xdr:row>3</xdr:row>
      <xdr:rowOff>152400</xdr:rowOff>
    </xdr:to>
    <xdr:grpSp>
      <xdr:nvGrpSpPr>
        <xdr:cNvPr id="6" name="Groep 5">
          <a:extLst>
            <a:ext uri="{FF2B5EF4-FFF2-40B4-BE49-F238E27FC236}">
              <a16:creationId xmlns:a16="http://schemas.microsoft.com/office/drawing/2014/main" id="{3030795C-E526-4FA2-B8CA-09F37A9C4DB7}"/>
            </a:ext>
          </a:extLst>
        </xdr:cNvPr>
        <xdr:cNvGrpSpPr/>
      </xdr:nvGrpSpPr>
      <xdr:grpSpPr>
        <a:xfrm>
          <a:off x="11772900" y="274320"/>
          <a:ext cx="373380" cy="411480"/>
          <a:chOff x="0" y="0"/>
          <a:chExt cx="600710" cy="572770"/>
        </a:xfrm>
      </xdr:grpSpPr>
      <xdr:sp macro="" textlink="">
        <xdr:nvSpPr>
          <xdr:cNvPr id="7" name="Freeform 16">
            <a:extLst>
              <a:ext uri="{FF2B5EF4-FFF2-40B4-BE49-F238E27FC236}">
                <a16:creationId xmlns:a16="http://schemas.microsoft.com/office/drawing/2014/main" id="{C8CC83E0-1CF2-1EB6-362F-61898EBA991A}"/>
              </a:ext>
            </a:extLst>
          </xdr:cNvPr>
          <xdr:cNvSpPr>
            <a:spLocks/>
          </xdr:cNvSpPr>
        </xdr:nvSpPr>
        <xdr:spPr bwMode="auto">
          <a:xfrm>
            <a:off x="495300" y="0"/>
            <a:ext cx="105410" cy="153670"/>
          </a:xfrm>
          <a:custGeom>
            <a:avLst/>
            <a:gdLst>
              <a:gd name="T0" fmla="*/ 305 w 332"/>
              <a:gd name="T1" fmla="*/ 375 h 484"/>
              <a:gd name="T2" fmla="*/ 332 w 332"/>
              <a:gd name="T3" fmla="*/ 338 h 484"/>
              <a:gd name="T4" fmla="*/ 332 w 332"/>
              <a:gd name="T5" fmla="*/ 42 h 484"/>
              <a:gd name="T6" fmla="*/ 315 w 332"/>
              <a:gd name="T7" fmla="*/ 10 h 484"/>
              <a:gd name="T8" fmla="*/ 280 w 332"/>
              <a:gd name="T9" fmla="*/ 5 h 484"/>
              <a:gd name="T10" fmla="*/ 0 w 332"/>
              <a:gd name="T11" fmla="*/ 107 h 484"/>
              <a:gd name="T12" fmla="*/ 0 w 332"/>
              <a:gd name="T13" fmla="*/ 484 h 484"/>
              <a:gd name="T14" fmla="*/ 305 w 332"/>
              <a:gd name="T15" fmla="*/ 375 h 484"/>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32" h="484">
                <a:moveTo>
                  <a:pt x="305" y="375"/>
                </a:moveTo>
                <a:cubicBezTo>
                  <a:pt x="321" y="369"/>
                  <a:pt x="332" y="355"/>
                  <a:pt x="332" y="338"/>
                </a:cubicBezTo>
                <a:cubicBezTo>
                  <a:pt x="332" y="42"/>
                  <a:pt x="332" y="42"/>
                  <a:pt x="332" y="42"/>
                </a:cubicBezTo>
                <a:cubicBezTo>
                  <a:pt x="332" y="29"/>
                  <a:pt x="325" y="17"/>
                  <a:pt x="315" y="10"/>
                </a:cubicBezTo>
                <a:cubicBezTo>
                  <a:pt x="305" y="2"/>
                  <a:pt x="292" y="0"/>
                  <a:pt x="280" y="5"/>
                </a:cubicBezTo>
                <a:cubicBezTo>
                  <a:pt x="0" y="107"/>
                  <a:pt x="0" y="107"/>
                  <a:pt x="0" y="107"/>
                </a:cubicBezTo>
                <a:cubicBezTo>
                  <a:pt x="0" y="484"/>
                  <a:pt x="0" y="484"/>
                  <a:pt x="0" y="484"/>
                </a:cubicBezTo>
                <a:lnTo>
                  <a:pt x="305" y="375"/>
                </a:lnTo>
                <a:close/>
              </a:path>
            </a:pathLst>
          </a:custGeom>
          <a:solidFill>
            <a:srgbClr val="EA6852"/>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nl-NL"/>
          </a:p>
        </xdr:txBody>
      </xdr:sp>
      <xdr:sp macro="" textlink="">
        <xdr:nvSpPr>
          <xdr:cNvPr id="8" name="Freeform 17">
            <a:extLst>
              <a:ext uri="{FF2B5EF4-FFF2-40B4-BE49-F238E27FC236}">
                <a16:creationId xmlns:a16="http://schemas.microsoft.com/office/drawing/2014/main" id="{A1D6B3BD-B518-8EEB-2A39-A0E12A9302B4}"/>
              </a:ext>
            </a:extLst>
          </xdr:cNvPr>
          <xdr:cNvSpPr>
            <a:spLocks/>
          </xdr:cNvSpPr>
        </xdr:nvSpPr>
        <xdr:spPr bwMode="auto">
          <a:xfrm>
            <a:off x="0" y="57150"/>
            <a:ext cx="424180" cy="458470"/>
          </a:xfrm>
          <a:custGeom>
            <a:avLst/>
            <a:gdLst>
              <a:gd name="T0" fmla="*/ 0 w 1339"/>
              <a:gd name="T1" fmla="*/ 842 h 1442"/>
              <a:gd name="T2" fmla="*/ 103 w 1339"/>
              <a:gd name="T3" fmla="*/ 989 h 1442"/>
              <a:gd name="T4" fmla="*/ 1339 w 1339"/>
              <a:gd name="T5" fmla="*/ 1442 h 1442"/>
              <a:gd name="T6" fmla="*/ 1339 w 1339"/>
              <a:gd name="T7" fmla="*/ 1066 h 1442"/>
              <a:gd name="T8" fmla="*/ 371 w 1339"/>
              <a:gd name="T9" fmla="*/ 721 h 1442"/>
              <a:gd name="T10" fmla="*/ 1339 w 1339"/>
              <a:gd name="T11" fmla="*/ 375 h 1442"/>
              <a:gd name="T12" fmla="*/ 1339 w 1339"/>
              <a:gd name="T13" fmla="*/ 0 h 1442"/>
              <a:gd name="T14" fmla="*/ 103 w 1339"/>
              <a:gd name="T15" fmla="*/ 452 h 1442"/>
              <a:gd name="T16" fmla="*/ 0 w 1339"/>
              <a:gd name="T17" fmla="*/ 600 h 1442"/>
              <a:gd name="T18" fmla="*/ 0 w 1339"/>
              <a:gd name="T19" fmla="*/ 842 h 144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1339" h="1442">
                <a:moveTo>
                  <a:pt x="0" y="842"/>
                </a:moveTo>
                <a:cubicBezTo>
                  <a:pt x="0" y="903"/>
                  <a:pt x="46" y="969"/>
                  <a:pt x="103" y="989"/>
                </a:cubicBezTo>
                <a:cubicBezTo>
                  <a:pt x="1339" y="1442"/>
                  <a:pt x="1339" y="1442"/>
                  <a:pt x="1339" y="1442"/>
                </a:cubicBezTo>
                <a:cubicBezTo>
                  <a:pt x="1339" y="1066"/>
                  <a:pt x="1339" y="1066"/>
                  <a:pt x="1339" y="1066"/>
                </a:cubicBezTo>
                <a:cubicBezTo>
                  <a:pt x="371" y="721"/>
                  <a:pt x="371" y="721"/>
                  <a:pt x="371" y="721"/>
                </a:cubicBezTo>
                <a:cubicBezTo>
                  <a:pt x="1339" y="375"/>
                  <a:pt x="1339" y="375"/>
                  <a:pt x="1339" y="375"/>
                </a:cubicBezTo>
                <a:cubicBezTo>
                  <a:pt x="1339" y="0"/>
                  <a:pt x="1339" y="0"/>
                  <a:pt x="1339" y="0"/>
                </a:cubicBezTo>
                <a:cubicBezTo>
                  <a:pt x="103" y="452"/>
                  <a:pt x="103" y="452"/>
                  <a:pt x="103" y="452"/>
                </a:cubicBezTo>
                <a:cubicBezTo>
                  <a:pt x="46" y="473"/>
                  <a:pt x="0" y="539"/>
                  <a:pt x="0" y="600"/>
                </a:cubicBezTo>
                <a:lnTo>
                  <a:pt x="0" y="842"/>
                </a:lnTo>
                <a:close/>
              </a:path>
            </a:pathLst>
          </a:custGeom>
          <a:solidFill>
            <a:srgbClr val="EA6852"/>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nl-NL"/>
          </a:p>
        </xdr:txBody>
      </xdr:sp>
      <xdr:sp macro="" textlink="">
        <xdr:nvSpPr>
          <xdr:cNvPr id="9" name="Freeform 18">
            <a:extLst>
              <a:ext uri="{FF2B5EF4-FFF2-40B4-BE49-F238E27FC236}">
                <a16:creationId xmlns:a16="http://schemas.microsoft.com/office/drawing/2014/main" id="{BDD5F97B-B3B2-F6FC-B5F1-95B035D1AF0A}"/>
              </a:ext>
            </a:extLst>
          </xdr:cNvPr>
          <xdr:cNvSpPr>
            <a:spLocks/>
          </xdr:cNvSpPr>
        </xdr:nvSpPr>
        <xdr:spPr bwMode="auto">
          <a:xfrm>
            <a:off x="495300" y="419100"/>
            <a:ext cx="105410" cy="153670"/>
          </a:xfrm>
          <a:custGeom>
            <a:avLst/>
            <a:gdLst>
              <a:gd name="T0" fmla="*/ 305 w 332"/>
              <a:gd name="T1" fmla="*/ 110 h 484"/>
              <a:gd name="T2" fmla="*/ 332 w 332"/>
              <a:gd name="T3" fmla="*/ 147 h 484"/>
              <a:gd name="T4" fmla="*/ 332 w 332"/>
              <a:gd name="T5" fmla="*/ 443 h 484"/>
              <a:gd name="T6" fmla="*/ 315 w 332"/>
              <a:gd name="T7" fmla="*/ 475 h 484"/>
              <a:gd name="T8" fmla="*/ 280 w 332"/>
              <a:gd name="T9" fmla="*/ 480 h 484"/>
              <a:gd name="T10" fmla="*/ 0 w 332"/>
              <a:gd name="T11" fmla="*/ 377 h 484"/>
              <a:gd name="T12" fmla="*/ 0 w 332"/>
              <a:gd name="T13" fmla="*/ 0 h 484"/>
              <a:gd name="T14" fmla="*/ 305 w 332"/>
              <a:gd name="T15" fmla="*/ 110 h 484"/>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32" h="484">
                <a:moveTo>
                  <a:pt x="305" y="110"/>
                </a:moveTo>
                <a:cubicBezTo>
                  <a:pt x="321" y="115"/>
                  <a:pt x="332" y="130"/>
                  <a:pt x="332" y="147"/>
                </a:cubicBezTo>
                <a:cubicBezTo>
                  <a:pt x="332" y="443"/>
                  <a:pt x="332" y="443"/>
                  <a:pt x="332" y="443"/>
                </a:cubicBezTo>
                <a:cubicBezTo>
                  <a:pt x="332" y="456"/>
                  <a:pt x="325" y="468"/>
                  <a:pt x="315" y="475"/>
                </a:cubicBezTo>
                <a:cubicBezTo>
                  <a:pt x="305" y="482"/>
                  <a:pt x="292" y="484"/>
                  <a:pt x="280" y="480"/>
                </a:cubicBezTo>
                <a:cubicBezTo>
                  <a:pt x="0" y="377"/>
                  <a:pt x="0" y="377"/>
                  <a:pt x="0" y="377"/>
                </a:cubicBezTo>
                <a:cubicBezTo>
                  <a:pt x="0" y="0"/>
                  <a:pt x="0" y="0"/>
                  <a:pt x="0" y="0"/>
                </a:cubicBezTo>
                <a:lnTo>
                  <a:pt x="305" y="110"/>
                </a:lnTo>
                <a:close/>
              </a:path>
            </a:pathLst>
          </a:custGeom>
          <a:solidFill>
            <a:srgbClr val="EA6852"/>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nl-NL"/>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2529840</xdr:colOff>
      <xdr:row>1</xdr:row>
      <xdr:rowOff>137160</xdr:rowOff>
    </xdr:from>
    <xdr:to>
      <xdr:col>5</xdr:col>
      <xdr:colOff>2781300</xdr:colOff>
      <xdr:row>3</xdr:row>
      <xdr:rowOff>0</xdr:rowOff>
    </xdr:to>
    <xdr:grpSp>
      <xdr:nvGrpSpPr>
        <xdr:cNvPr id="2" name="Groep 1">
          <a:extLst>
            <a:ext uri="{FF2B5EF4-FFF2-40B4-BE49-F238E27FC236}">
              <a16:creationId xmlns:a16="http://schemas.microsoft.com/office/drawing/2014/main" id="{C7320EA9-7061-4E08-A8C5-F200ABA8C636}"/>
            </a:ext>
          </a:extLst>
        </xdr:cNvPr>
        <xdr:cNvGrpSpPr/>
      </xdr:nvGrpSpPr>
      <xdr:grpSpPr>
        <a:xfrm>
          <a:off x="11536680" y="289560"/>
          <a:ext cx="251460" cy="243840"/>
          <a:chOff x="0" y="0"/>
          <a:chExt cx="600710" cy="572770"/>
        </a:xfrm>
      </xdr:grpSpPr>
      <xdr:sp macro="" textlink="">
        <xdr:nvSpPr>
          <xdr:cNvPr id="3" name="Freeform 16">
            <a:extLst>
              <a:ext uri="{FF2B5EF4-FFF2-40B4-BE49-F238E27FC236}">
                <a16:creationId xmlns:a16="http://schemas.microsoft.com/office/drawing/2014/main" id="{CF4E8FEE-A515-0063-6CE2-2AE062AC22CB}"/>
              </a:ext>
            </a:extLst>
          </xdr:cNvPr>
          <xdr:cNvSpPr>
            <a:spLocks/>
          </xdr:cNvSpPr>
        </xdr:nvSpPr>
        <xdr:spPr bwMode="auto">
          <a:xfrm>
            <a:off x="495300" y="0"/>
            <a:ext cx="105410" cy="153670"/>
          </a:xfrm>
          <a:custGeom>
            <a:avLst/>
            <a:gdLst>
              <a:gd name="T0" fmla="*/ 305 w 332"/>
              <a:gd name="T1" fmla="*/ 375 h 484"/>
              <a:gd name="T2" fmla="*/ 332 w 332"/>
              <a:gd name="T3" fmla="*/ 338 h 484"/>
              <a:gd name="T4" fmla="*/ 332 w 332"/>
              <a:gd name="T5" fmla="*/ 42 h 484"/>
              <a:gd name="T6" fmla="*/ 315 w 332"/>
              <a:gd name="T7" fmla="*/ 10 h 484"/>
              <a:gd name="T8" fmla="*/ 280 w 332"/>
              <a:gd name="T9" fmla="*/ 5 h 484"/>
              <a:gd name="T10" fmla="*/ 0 w 332"/>
              <a:gd name="T11" fmla="*/ 107 h 484"/>
              <a:gd name="T12" fmla="*/ 0 w 332"/>
              <a:gd name="T13" fmla="*/ 484 h 484"/>
              <a:gd name="T14" fmla="*/ 305 w 332"/>
              <a:gd name="T15" fmla="*/ 375 h 484"/>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32" h="484">
                <a:moveTo>
                  <a:pt x="305" y="375"/>
                </a:moveTo>
                <a:cubicBezTo>
                  <a:pt x="321" y="369"/>
                  <a:pt x="332" y="355"/>
                  <a:pt x="332" y="338"/>
                </a:cubicBezTo>
                <a:cubicBezTo>
                  <a:pt x="332" y="42"/>
                  <a:pt x="332" y="42"/>
                  <a:pt x="332" y="42"/>
                </a:cubicBezTo>
                <a:cubicBezTo>
                  <a:pt x="332" y="29"/>
                  <a:pt x="325" y="17"/>
                  <a:pt x="315" y="10"/>
                </a:cubicBezTo>
                <a:cubicBezTo>
                  <a:pt x="305" y="2"/>
                  <a:pt x="292" y="0"/>
                  <a:pt x="280" y="5"/>
                </a:cubicBezTo>
                <a:cubicBezTo>
                  <a:pt x="0" y="107"/>
                  <a:pt x="0" y="107"/>
                  <a:pt x="0" y="107"/>
                </a:cubicBezTo>
                <a:cubicBezTo>
                  <a:pt x="0" y="484"/>
                  <a:pt x="0" y="484"/>
                  <a:pt x="0" y="484"/>
                </a:cubicBezTo>
                <a:lnTo>
                  <a:pt x="305" y="375"/>
                </a:lnTo>
                <a:close/>
              </a:path>
            </a:pathLst>
          </a:custGeom>
          <a:solidFill>
            <a:srgbClr val="EA6852"/>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nl-NL"/>
          </a:p>
        </xdr:txBody>
      </xdr:sp>
      <xdr:sp macro="" textlink="">
        <xdr:nvSpPr>
          <xdr:cNvPr id="4" name="Freeform 17">
            <a:extLst>
              <a:ext uri="{FF2B5EF4-FFF2-40B4-BE49-F238E27FC236}">
                <a16:creationId xmlns:a16="http://schemas.microsoft.com/office/drawing/2014/main" id="{D4A1D779-8F20-A7BC-D8B4-B5E25095B11C}"/>
              </a:ext>
            </a:extLst>
          </xdr:cNvPr>
          <xdr:cNvSpPr>
            <a:spLocks/>
          </xdr:cNvSpPr>
        </xdr:nvSpPr>
        <xdr:spPr bwMode="auto">
          <a:xfrm>
            <a:off x="0" y="57150"/>
            <a:ext cx="424180" cy="458470"/>
          </a:xfrm>
          <a:custGeom>
            <a:avLst/>
            <a:gdLst>
              <a:gd name="T0" fmla="*/ 0 w 1339"/>
              <a:gd name="T1" fmla="*/ 842 h 1442"/>
              <a:gd name="T2" fmla="*/ 103 w 1339"/>
              <a:gd name="T3" fmla="*/ 989 h 1442"/>
              <a:gd name="T4" fmla="*/ 1339 w 1339"/>
              <a:gd name="T5" fmla="*/ 1442 h 1442"/>
              <a:gd name="T6" fmla="*/ 1339 w 1339"/>
              <a:gd name="T7" fmla="*/ 1066 h 1442"/>
              <a:gd name="T8" fmla="*/ 371 w 1339"/>
              <a:gd name="T9" fmla="*/ 721 h 1442"/>
              <a:gd name="T10" fmla="*/ 1339 w 1339"/>
              <a:gd name="T11" fmla="*/ 375 h 1442"/>
              <a:gd name="T12" fmla="*/ 1339 w 1339"/>
              <a:gd name="T13" fmla="*/ 0 h 1442"/>
              <a:gd name="T14" fmla="*/ 103 w 1339"/>
              <a:gd name="T15" fmla="*/ 452 h 1442"/>
              <a:gd name="T16" fmla="*/ 0 w 1339"/>
              <a:gd name="T17" fmla="*/ 600 h 1442"/>
              <a:gd name="T18" fmla="*/ 0 w 1339"/>
              <a:gd name="T19" fmla="*/ 842 h 144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1339" h="1442">
                <a:moveTo>
                  <a:pt x="0" y="842"/>
                </a:moveTo>
                <a:cubicBezTo>
                  <a:pt x="0" y="903"/>
                  <a:pt x="46" y="969"/>
                  <a:pt x="103" y="989"/>
                </a:cubicBezTo>
                <a:cubicBezTo>
                  <a:pt x="1339" y="1442"/>
                  <a:pt x="1339" y="1442"/>
                  <a:pt x="1339" y="1442"/>
                </a:cubicBezTo>
                <a:cubicBezTo>
                  <a:pt x="1339" y="1066"/>
                  <a:pt x="1339" y="1066"/>
                  <a:pt x="1339" y="1066"/>
                </a:cubicBezTo>
                <a:cubicBezTo>
                  <a:pt x="371" y="721"/>
                  <a:pt x="371" y="721"/>
                  <a:pt x="371" y="721"/>
                </a:cubicBezTo>
                <a:cubicBezTo>
                  <a:pt x="1339" y="375"/>
                  <a:pt x="1339" y="375"/>
                  <a:pt x="1339" y="375"/>
                </a:cubicBezTo>
                <a:cubicBezTo>
                  <a:pt x="1339" y="0"/>
                  <a:pt x="1339" y="0"/>
                  <a:pt x="1339" y="0"/>
                </a:cubicBezTo>
                <a:cubicBezTo>
                  <a:pt x="103" y="452"/>
                  <a:pt x="103" y="452"/>
                  <a:pt x="103" y="452"/>
                </a:cubicBezTo>
                <a:cubicBezTo>
                  <a:pt x="46" y="473"/>
                  <a:pt x="0" y="539"/>
                  <a:pt x="0" y="600"/>
                </a:cubicBezTo>
                <a:lnTo>
                  <a:pt x="0" y="842"/>
                </a:lnTo>
                <a:close/>
              </a:path>
            </a:pathLst>
          </a:custGeom>
          <a:solidFill>
            <a:srgbClr val="EA6852"/>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nl-NL"/>
          </a:p>
        </xdr:txBody>
      </xdr:sp>
      <xdr:sp macro="" textlink="">
        <xdr:nvSpPr>
          <xdr:cNvPr id="5" name="Freeform 18">
            <a:extLst>
              <a:ext uri="{FF2B5EF4-FFF2-40B4-BE49-F238E27FC236}">
                <a16:creationId xmlns:a16="http://schemas.microsoft.com/office/drawing/2014/main" id="{5A33B04E-D3F4-A74A-6A93-ACBDBCB84D78}"/>
              </a:ext>
            </a:extLst>
          </xdr:cNvPr>
          <xdr:cNvSpPr>
            <a:spLocks/>
          </xdr:cNvSpPr>
        </xdr:nvSpPr>
        <xdr:spPr bwMode="auto">
          <a:xfrm>
            <a:off x="495300" y="419100"/>
            <a:ext cx="105410" cy="153670"/>
          </a:xfrm>
          <a:custGeom>
            <a:avLst/>
            <a:gdLst>
              <a:gd name="T0" fmla="*/ 305 w 332"/>
              <a:gd name="T1" fmla="*/ 110 h 484"/>
              <a:gd name="T2" fmla="*/ 332 w 332"/>
              <a:gd name="T3" fmla="*/ 147 h 484"/>
              <a:gd name="T4" fmla="*/ 332 w 332"/>
              <a:gd name="T5" fmla="*/ 443 h 484"/>
              <a:gd name="T6" fmla="*/ 315 w 332"/>
              <a:gd name="T7" fmla="*/ 475 h 484"/>
              <a:gd name="T8" fmla="*/ 280 w 332"/>
              <a:gd name="T9" fmla="*/ 480 h 484"/>
              <a:gd name="T10" fmla="*/ 0 w 332"/>
              <a:gd name="T11" fmla="*/ 377 h 484"/>
              <a:gd name="T12" fmla="*/ 0 w 332"/>
              <a:gd name="T13" fmla="*/ 0 h 484"/>
              <a:gd name="T14" fmla="*/ 305 w 332"/>
              <a:gd name="T15" fmla="*/ 110 h 484"/>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32" h="484">
                <a:moveTo>
                  <a:pt x="305" y="110"/>
                </a:moveTo>
                <a:cubicBezTo>
                  <a:pt x="321" y="115"/>
                  <a:pt x="332" y="130"/>
                  <a:pt x="332" y="147"/>
                </a:cubicBezTo>
                <a:cubicBezTo>
                  <a:pt x="332" y="443"/>
                  <a:pt x="332" y="443"/>
                  <a:pt x="332" y="443"/>
                </a:cubicBezTo>
                <a:cubicBezTo>
                  <a:pt x="332" y="456"/>
                  <a:pt x="325" y="468"/>
                  <a:pt x="315" y="475"/>
                </a:cubicBezTo>
                <a:cubicBezTo>
                  <a:pt x="305" y="482"/>
                  <a:pt x="292" y="484"/>
                  <a:pt x="280" y="480"/>
                </a:cubicBezTo>
                <a:cubicBezTo>
                  <a:pt x="0" y="377"/>
                  <a:pt x="0" y="377"/>
                  <a:pt x="0" y="377"/>
                </a:cubicBezTo>
                <a:cubicBezTo>
                  <a:pt x="0" y="0"/>
                  <a:pt x="0" y="0"/>
                  <a:pt x="0" y="0"/>
                </a:cubicBezTo>
                <a:lnTo>
                  <a:pt x="305" y="110"/>
                </a:lnTo>
                <a:close/>
              </a:path>
            </a:pathLst>
          </a:custGeom>
          <a:solidFill>
            <a:srgbClr val="EA6852"/>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nl-NL"/>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0</xdr:colOff>
      <xdr:row>1</xdr:row>
      <xdr:rowOff>137160</xdr:rowOff>
    </xdr:from>
    <xdr:to>
      <xdr:col>5</xdr:col>
      <xdr:colOff>0</xdr:colOff>
      <xdr:row>3</xdr:row>
      <xdr:rowOff>0</xdr:rowOff>
    </xdr:to>
    <xdr:grpSp>
      <xdr:nvGrpSpPr>
        <xdr:cNvPr id="2" name="Groep 1">
          <a:extLst>
            <a:ext uri="{FF2B5EF4-FFF2-40B4-BE49-F238E27FC236}">
              <a16:creationId xmlns:a16="http://schemas.microsoft.com/office/drawing/2014/main" id="{A3467CC1-B0D2-4B0D-A10C-820F04A8CA2E}"/>
            </a:ext>
          </a:extLst>
        </xdr:cNvPr>
        <xdr:cNvGrpSpPr/>
      </xdr:nvGrpSpPr>
      <xdr:grpSpPr>
        <a:xfrm>
          <a:off x="9006840" y="289560"/>
          <a:ext cx="0" cy="243840"/>
          <a:chOff x="0" y="0"/>
          <a:chExt cx="600710" cy="572770"/>
        </a:xfrm>
      </xdr:grpSpPr>
      <xdr:sp macro="" textlink="">
        <xdr:nvSpPr>
          <xdr:cNvPr id="3" name="Freeform 16">
            <a:extLst>
              <a:ext uri="{FF2B5EF4-FFF2-40B4-BE49-F238E27FC236}">
                <a16:creationId xmlns:a16="http://schemas.microsoft.com/office/drawing/2014/main" id="{AE1F5902-85C3-E5DF-DE4E-D88F001605E0}"/>
              </a:ext>
            </a:extLst>
          </xdr:cNvPr>
          <xdr:cNvSpPr>
            <a:spLocks/>
          </xdr:cNvSpPr>
        </xdr:nvSpPr>
        <xdr:spPr bwMode="auto">
          <a:xfrm>
            <a:off x="495300" y="0"/>
            <a:ext cx="105410" cy="153670"/>
          </a:xfrm>
          <a:custGeom>
            <a:avLst/>
            <a:gdLst>
              <a:gd name="T0" fmla="*/ 305 w 332"/>
              <a:gd name="T1" fmla="*/ 375 h 484"/>
              <a:gd name="T2" fmla="*/ 332 w 332"/>
              <a:gd name="T3" fmla="*/ 338 h 484"/>
              <a:gd name="T4" fmla="*/ 332 w 332"/>
              <a:gd name="T5" fmla="*/ 42 h 484"/>
              <a:gd name="T6" fmla="*/ 315 w 332"/>
              <a:gd name="T7" fmla="*/ 10 h 484"/>
              <a:gd name="T8" fmla="*/ 280 w 332"/>
              <a:gd name="T9" fmla="*/ 5 h 484"/>
              <a:gd name="T10" fmla="*/ 0 w 332"/>
              <a:gd name="T11" fmla="*/ 107 h 484"/>
              <a:gd name="T12" fmla="*/ 0 w 332"/>
              <a:gd name="T13" fmla="*/ 484 h 484"/>
              <a:gd name="T14" fmla="*/ 305 w 332"/>
              <a:gd name="T15" fmla="*/ 375 h 484"/>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32" h="484">
                <a:moveTo>
                  <a:pt x="305" y="375"/>
                </a:moveTo>
                <a:cubicBezTo>
                  <a:pt x="321" y="369"/>
                  <a:pt x="332" y="355"/>
                  <a:pt x="332" y="338"/>
                </a:cubicBezTo>
                <a:cubicBezTo>
                  <a:pt x="332" y="42"/>
                  <a:pt x="332" y="42"/>
                  <a:pt x="332" y="42"/>
                </a:cubicBezTo>
                <a:cubicBezTo>
                  <a:pt x="332" y="29"/>
                  <a:pt x="325" y="17"/>
                  <a:pt x="315" y="10"/>
                </a:cubicBezTo>
                <a:cubicBezTo>
                  <a:pt x="305" y="2"/>
                  <a:pt x="292" y="0"/>
                  <a:pt x="280" y="5"/>
                </a:cubicBezTo>
                <a:cubicBezTo>
                  <a:pt x="0" y="107"/>
                  <a:pt x="0" y="107"/>
                  <a:pt x="0" y="107"/>
                </a:cubicBezTo>
                <a:cubicBezTo>
                  <a:pt x="0" y="484"/>
                  <a:pt x="0" y="484"/>
                  <a:pt x="0" y="484"/>
                </a:cubicBezTo>
                <a:lnTo>
                  <a:pt x="305" y="375"/>
                </a:lnTo>
                <a:close/>
              </a:path>
            </a:pathLst>
          </a:custGeom>
          <a:solidFill>
            <a:srgbClr val="EA6852"/>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nl-NL"/>
          </a:p>
        </xdr:txBody>
      </xdr:sp>
      <xdr:sp macro="" textlink="">
        <xdr:nvSpPr>
          <xdr:cNvPr id="4" name="Freeform 17">
            <a:extLst>
              <a:ext uri="{FF2B5EF4-FFF2-40B4-BE49-F238E27FC236}">
                <a16:creationId xmlns:a16="http://schemas.microsoft.com/office/drawing/2014/main" id="{B3249945-5ACB-C8CF-0158-86A6A802B8F3}"/>
              </a:ext>
            </a:extLst>
          </xdr:cNvPr>
          <xdr:cNvSpPr>
            <a:spLocks/>
          </xdr:cNvSpPr>
        </xdr:nvSpPr>
        <xdr:spPr bwMode="auto">
          <a:xfrm>
            <a:off x="0" y="57150"/>
            <a:ext cx="424180" cy="458470"/>
          </a:xfrm>
          <a:custGeom>
            <a:avLst/>
            <a:gdLst>
              <a:gd name="T0" fmla="*/ 0 w 1339"/>
              <a:gd name="T1" fmla="*/ 842 h 1442"/>
              <a:gd name="T2" fmla="*/ 103 w 1339"/>
              <a:gd name="T3" fmla="*/ 989 h 1442"/>
              <a:gd name="T4" fmla="*/ 1339 w 1339"/>
              <a:gd name="T5" fmla="*/ 1442 h 1442"/>
              <a:gd name="T6" fmla="*/ 1339 w 1339"/>
              <a:gd name="T7" fmla="*/ 1066 h 1442"/>
              <a:gd name="T8" fmla="*/ 371 w 1339"/>
              <a:gd name="T9" fmla="*/ 721 h 1442"/>
              <a:gd name="T10" fmla="*/ 1339 w 1339"/>
              <a:gd name="T11" fmla="*/ 375 h 1442"/>
              <a:gd name="T12" fmla="*/ 1339 w 1339"/>
              <a:gd name="T13" fmla="*/ 0 h 1442"/>
              <a:gd name="T14" fmla="*/ 103 w 1339"/>
              <a:gd name="T15" fmla="*/ 452 h 1442"/>
              <a:gd name="T16" fmla="*/ 0 w 1339"/>
              <a:gd name="T17" fmla="*/ 600 h 1442"/>
              <a:gd name="T18" fmla="*/ 0 w 1339"/>
              <a:gd name="T19" fmla="*/ 842 h 144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1339" h="1442">
                <a:moveTo>
                  <a:pt x="0" y="842"/>
                </a:moveTo>
                <a:cubicBezTo>
                  <a:pt x="0" y="903"/>
                  <a:pt x="46" y="969"/>
                  <a:pt x="103" y="989"/>
                </a:cubicBezTo>
                <a:cubicBezTo>
                  <a:pt x="1339" y="1442"/>
                  <a:pt x="1339" y="1442"/>
                  <a:pt x="1339" y="1442"/>
                </a:cubicBezTo>
                <a:cubicBezTo>
                  <a:pt x="1339" y="1066"/>
                  <a:pt x="1339" y="1066"/>
                  <a:pt x="1339" y="1066"/>
                </a:cubicBezTo>
                <a:cubicBezTo>
                  <a:pt x="371" y="721"/>
                  <a:pt x="371" y="721"/>
                  <a:pt x="371" y="721"/>
                </a:cubicBezTo>
                <a:cubicBezTo>
                  <a:pt x="1339" y="375"/>
                  <a:pt x="1339" y="375"/>
                  <a:pt x="1339" y="375"/>
                </a:cubicBezTo>
                <a:cubicBezTo>
                  <a:pt x="1339" y="0"/>
                  <a:pt x="1339" y="0"/>
                  <a:pt x="1339" y="0"/>
                </a:cubicBezTo>
                <a:cubicBezTo>
                  <a:pt x="103" y="452"/>
                  <a:pt x="103" y="452"/>
                  <a:pt x="103" y="452"/>
                </a:cubicBezTo>
                <a:cubicBezTo>
                  <a:pt x="46" y="473"/>
                  <a:pt x="0" y="539"/>
                  <a:pt x="0" y="600"/>
                </a:cubicBezTo>
                <a:lnTo>
                  <a:pt x="0" y="842"/>
                </a:lnTo>
                <a:close/>
              </a:path>
            </a:pathLst>
          </a:custGeom>
          <a:solidFill>
            <a:srgbClr val="EA6852"/>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nl-NL"/>
          </a:p>
        </xdr:txBody>
      </xdr:sp>
      <xdr:sp macro="" textlink="">
        <xdr:nvSpPr>
          <xdr:cNvPr id="5" name="Freeform 18">
            <a:extLst>
              <a:ext uri="{FF2B5EF4-FFF2-40B4-BE49-F238E27FC236}">
                <a16:creationId xmlns:a16="http://schemas.microsoft.com/office/drawing/2014/main" id="{E2C50C14-2C29-544A-FE7C-52D706C69CE7}"/>
              </a:ext>
            </a:extLst>
          </xdr:cNvPr>
          <xdr:cNvSpPr>
            <a:spLocks/>
          </xdr:cNvSpPr>
        </xdr:nvSpPr>
        <xdr:spPr bwMode="auto">
          <a:xfrm>
            <a:off x="495300" y="419100"/>
            <a:ext cx="105410" cy="153670"/>
          </a:xfrm>
          <a:custGeom>
            <a:avLst/>
            <a:gdLst>
              <a:gd name="T0" fmla="*/ 305 w 332"/>
              <a:gd name="T1" fmla="*/ 110 h 484"/>
              <a:gd name="T2" fmla="*/ 332 w 332"/>
              <a:gd name="T3" fmla="*/ 147 h 484"/>
              <a:gd name="T4" fmla="*/ 332 w 332"/>
              <a:gd name="T5" fmla="*/ 443 h 484"/>
              <a:gd name="T6" fmla="*/ 315 w 332"/>
              <a:gd name="T7" fmla="*/ 475 h 484"/>
              <a:gd name="T8" fmla="*/ 280 w 332"/>
              <a:gd name="T9" fmla="*/ 480 h 484"/>
              <a:gd name="T10" fmla="*/ 0 w 332"/>
              <a:gd name="T11" fmla="*/ 377 h 484"/>
              <a:gd name="T12" fmla="*/ 0 w 332"/>
              <a:gd name="T13" fmla="*/ 0 h 484"/>
              <a:gd name="T14" fmla="*/ 305 w 332"/>
              <a:gd name="T15" fmla="*/ 110 h 484"/>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32" h="484">
                <a:moveTo>
                  <a:pt x="305" y="110"/>
                </a:moveTo>
                <a:cubicBezTo>
                  <a:pt x="321" y="115"/>
                  <a:pt x="332" y="130"/>
                  <a:pt x="332" y="147"/>
                </a:cubicBezTo>
                <a:cubicBezTo>
                  <a:pt x="332" y="443"/>
                  <a:pt x="332" y="443"/>
                  <a:pt x="332" y="443"/>
                </a:cubicBezTo>
                <a:cubicBezTo>
                  <a:pt x="332" y="456"/>
                  <a:pt x="325" y="468"/>
                  <a:pt x="315" y="475"/>
                </a:cubicBezTo>
                <a:cubicBezTo>
                  <a:pt x="305" y="482"/>
                  <a:pt x="292" y="484"/>
                  <a:pt x="280" y="480"/>
                </a:cubicBezTo>
                <a:cubicBezTo>
                  <a:pt x="0" y="377"/>
                  <a:pt x="0" y="377"/>
                  <a:pt x="0" y="377"/>
                </a:cubicBezTo>
                <a:cubicBezTo>
                  <a:pt x="0" y="0"/>
                  <a:pt x="0" y="0"/>
                  <a:pt x="0" y="0"/>
                </a:cubicBezTo>
                <a:lnTo>
                  <a:pt x="305" y="110"/>
                </a:lnTo>
                <a:close/>
              </a:path>
            </a:pathLst>
          </a:custGeom>
          <a:solidFill>
            <a:srgbClr val="EA6852"/>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nl-NL"/>
          </a:p>
        </xdr:txBody>
      </xdr:sp>
    </xdr:grpSp>
    <xdr:clientData/>
  </xdr:twoCellAnchor>
  <xdr:twoCellAnchor>
    <xdr:from>
      <xdr:col>4</xdr:col>
      <xdr:colOff>2689860</xdr:colOff>
      <xdr:row>1</xdr:row>
      <xdr:rowOff>144780</xdr:rowOff>
    </xdr:from>
    <xdr:to>
      <xdr:col>5</xdr:col>
      <xdr:colOff>220980</xdr:colOff>
      <xdr:row>3</xdr:row>
      <xdr:rowOff>53340</xdr:rowOff>
    </xdr:to>
    <xdr:grpSp>
      <xdr:nvGrpSpPr>
        <xdr:cNvPr id="6" name="Groep 5">
          <a:extLst>
            <a:ext uri="{FF2B5EF4-FFF2-40B4-BE49-F238E27FC236}">
              <a16:creationId xmlns:a16="http://schemas.microsoft.com/office/drawing/2014/main" id="{41DC3638-CF87-46B1-A30E-652EC689EB9C}"/>
            </a:ext>
          </a:extLst>
        </xdr:cNvPr>
        <xdr:cNvGrpSpPr/>
      </xdr:nvGrpSpPr>
      <xdr:grpSpPr>
        <a:xfrm>
          <a:off x="8907780" y="297180"/>
          <a:ext cx="320040" cy="289560"/>
          <a:chOff x="0" y="0"/>
          <a:chExt cx="600710" cy="572770"/>
        </a:xfrm>
      </xdr:grpSpPr>
      <xdr:sp macro="" textlink="">
        <xdr:nvSpPr>
          <xdr:cNvPr id="7" name="Freeform 16">
            <a:extLst>
              <a:ext uri="{FF2B5EF4-FFF2-40B4-BE49-F238E27FC236}">
                <a16:creationId xmlns:a16="http://schemas.microsoft.com/office/drawing/2014/main" id="{3B6368E5-0850-0F34-46EF-9B83F3619F05}"/>
              </a:ext>
            </a:extLst>
          </xdr:cNvPr>
          <xdr:cNvSpPr>
            <a:spLocks/>
          </xdr:cNvSpPr>
        </xdr:nvSpPr>
        <xdr:spPr bwMode="auto">
          <a:xfrm>
            <a:off x="495300" y="0"/>
            <a:ext cx="105410" cy="153670"/>
          </a:xfrm>
          <a:custGeom>
            <a:avLst/>
            <a:gdLst>
              <a:gd name="T0" fmla="*/ 305 w 332"/>
              <a:gd name="T1" fmla="*/ 375 h 484"/>
              <a:gd name="T2" fmla="*/ 332 w 332"/>
              <a:gd name="T3" fmla="*/ 338 h 484"/>
              <a:gd name="T4" fmla="*/ 332 w 332"/>
              <a:gd name="T5" fmla="*/ 42 h 484"/>
              <a:gd name="T6" fmla="*/ 315 w 332"/>
              <a:gd name="T7" fmla="*/ 10 h 484"/>
              <a:gd name="T8" fmla="*/ 280 w 332"/>
              <a:gd name="T9" fmla="*/ 5 h 484"/>
              <a:gd name="T10" fmla="*/ 0 w 332"/>
              <a:gd name="T11" fmla="*/ 107 h 484"/>
              <a:gd name="T12" fmla="*/ 0 w 332"/>
              <a:gd name="T13" fmla="*/ 484 h 484"/>
              <a:gd name="T14" fmla="*/ 305 w 332"/>
              <a:gd name="T15" fmla="*/ 375 h 484"/>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32" h="484">
                <a:moveTo>
                  <a:pt x="305" y="375"/>
                </a:moveTo>
                <a:cubicBezTo>
                  <a:pt x="321" y="369"/>
                  <a:pt x="332" y="355"/>
                  <a:pt x="332" y="338"/>
                </a:cubicBezTo>
                <a:cubicBezTo>
                  <a:pt x="332" y="42"/>
                  <a:pt x="332" y="42"/>
                  <a:pt x="332" y="42"/>
                </a:cubicBezTo>
                <a:cubicBezTo>
                  <a:pt x="332" y="29"/>
                  <a:pt x="325" y="17"/>
                  <a:pt x="315" y="10"/>
                </a:cubicBezTo>
                <a:cubicBezTo>
                  <a:pt x="305" y="2"/>
                  <a:pt x="292" y="0"/>
                  <a:pt x="280" y="5"/>
                </a:cubicBezTo>
                <a:cubicBezTo>
                  <a:pt x="0" y="107"/>
                  <a:pt x="0" y="107"/>
                  <a:pt x="0" y="107"/>
                </a:cubicBezTo>
                <a:cubicBezTo>
                  <a:pt x="0" y="484"/>
                  <a:pt x="0" y="484"/>
                  <a:pt x="0" y="484"/>
                </a:cubicBezTo>
                <a:lnTo>
                  <a:pt x="305" y="375"/>
                </a:lnTo>
                <a:close/>
              </a:path>
            </a:pathLst>
          </a:custGeom>
          <a:solidFill>
            <a:srgbClr val="EA6852"/>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nl-NL"/>
          </a:p>
        </xdr:txBody>
      </xdr:sp>
      <xdr:sp macro="" textlink="">
        <xdr:nvSpPr>
          <xdr:cNvPr id="8" name="Freeform 17">
            <a:extLst>
              <a:ext uri="{FF2B5EF4-FFF2-40B4-BE49-F238E27FC236}">
                <a16:creationId xmlns:a16="http://schemas.microsoft.com/office/drawing/2014/main" id="{2DC1498A-2EF6-FF12-CEE4-1B5916773E6B}"/>
              </a:ext>
            </a:extLst>
          </xdr:cNvPr>
          <xdr:cNvSpPr>
            <a:spLocks/>
          </xdr:cNvSpPr>
        </xdr:nvSpPr>
        <xdr:spPr bwMode="auto">
          <a:xfrm>
            <a:off x="0" y="57150"/>
            <a:ext cx="424180" cy="458470"/>
          </a:xfrm>
          <a:custGeom>
            <a:avLst/>
            <a:gdLst>
              <a:gd name="T0" fmla="*/ 0 w 1339"/>
              <a:gd name="T1" fmla="*/ 842 h 1442"/>
              <a:gd name="T2" fmla="*/ 103 w 1339"/>
              <a:gd name="T3" fmla="*/ 989 h 1442"/>
              <a:gd name="T4" fmla="*/ 1339 w 1339"/>
              <a:gd name="T5" fmla="*/ 1442 h 1442"/>
              <a:gd name="T6" fmla="*/ 1339 w 1339"/>
              <a:gd name="T7" fmla="*/ 1066 h 1442"/>
              <a:gd name="T8" fmla="*/ 371 w 1339"/>
              <a:gd name="T9" fmla="*/ 721 h 1442"/>
              <a:gd name="T10" fmla="*/ 1339 w 1339"/>
              <a:gd name="T11" fmla="*/ 375 h 1442"/>
              <a:gd name="T12" fmla="*/ 1339 w 1339"/>
              <a:gd name="T13" fmla="*/ 0 h 1442"/>
              <a:gd name="T14" fmla="*/ 103 w 1339"/>
              <a:gd name="T15" fmla="*/ 452 h 1442"/>
              <a:gd name="T16" fmla="*/ 0 w 1339"/>
              <a:gd name="T17" fmla="*/ 600 h 1442"/>
              <a:gd name="T18" fmla="*/ 0 w 1339"/>
              <a:gd name="T19" fmla="*/ 842 h 144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1339" h="1442">
                <a:moveTo>
                  <a:pt x="0" y="842"/>
                </a:moveTo>
                <a:cubicBezTo>
                  <a:pt x="0" y="903"/>
                  <a:pt x="46" y="969"/>
                  <a:pt x="103" y="989"/>
                </a:cubicBezTo>
                <a:cubicBezTo>
                  <a:pt x="1339" y="1442"/>
                  <a:pt x="1339" y="1442"/>
                  <a:pt x="1339" y="1442"/>
                </a:cubicBezTo>
                <a:cubicBezTo>
                  <a:pt x="1339" y="1066"/>
                  <a:pt x="1339" y="1066"/>
                  <a:pt x="1339" y="1066"/>
                </a:cubicBezTo>
                <a:cubicBezTo>
                  <a:pt x="371" y="721"/>
                  <a:pt x="371" y="721"/>
                  <a:pt x="371" y="721"/>
                </a:cubicBezTo>
                <a:cubicBezTo>
                  <a:pt x="1339" y="375"/>
                  <a:pt x="1339" y="375"/>
                  <a:pt x="1339" y="375"/>
                </a:cubicBezTo>
                <a:cubicBezTo>
                  <a:pt x="1339" y="0"/>
                  <a:pt x="1339" y="0"/>
                  <a:pt x="1339" y="0"/>
                </a:cubicBezTo>
                <a:cubicBezTo>
                  <a:pt x="103" y="452"/>
                  <a:pt x="103" y="452"/>
                  <a:pt x="103" y="452"/>
                </a:cubicBezTo>
                <a:cubicBezTo>
                  <a:pt x="46" y="473"/>
                  <a:pt x="0" y="539"/>
                  <a:pt x="0" y="600"/>
                </a:cubicBezTo>
                <a:lnTo>
                  <a:pt x="0" y="842"/>
                </a:lnTo>
                <a:close/>
              </a:path>
            </a:pathLst>
          </a:custGeom>
          <a:solidFill>
            <a:srgbClr val="EA6852"/>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nl-NL"/>
          </a:p>
        </xdr:txBody>
      </xdr:sp>
      <xdr:sp macro="" textlink="">
        <xdr:nvSpPr>
          <xdr:cNvPr id="9" name="Freeform 18">
            <a:extLst>
              <a:ext uri="{FF2B5EF4-FFF2-40B4-BE49-F238E27FC236}">
                <a16:creationId xmlns:a16="http://schemas.microsoft.com/office/drawing/2014/main" id="{C9899FCA-EB3E-ACB0-3695-CEB1E93B278D}"/>
              </a:ext>
            </a:extLst>
          </xdr:cNvPr>
          <xdr:cNvSpPr>
            <a:spLocks/>
          </xdr:cNvSpPr>
        </xdr:nvSpPr>
        <xdr:spPr bwMode="auto">
          <a:xfrm>
            <a:off x="495300" y="419100"/>
            <a:ext cx="105410" cy="153670"/>
          </a:xfrm>
          <a:custGeom>
            <a:avLst/>
            <a:gdLst>
              <a:gd name="T0" fmla="*/ 305 w 332"/>
              <a:gd name="T1" fmla="*/ 110 h 484"/>
              <a:gd name="T2" fmla="*/ 332 w 332"/>
              <a:gd name="T3" fmla="*/ 147 h 484"/>
              <a:gd name="T4" fmla="*/ 332 w 332"/>
              <a:gd name="T5" fmla="*/ 443 h 484"/>
              <a:gd name="T6" fmla="*/ 315 w 332"/>
              <a:gd name="T7" fmla="*/ 475 h 484"/>
              <a:gd name="T8" fmla="*/ 280 w 332"/>
              <a:gd name="T9" fmla="*/ 480 h 484"/>
              <a:gd name="T10" fmla="*/ 0 w 332"/>
              <a:gd name="T11" fmla="*/ 377 h 484"/>
              <a:gd name="T12" fmla="*/ 0 w 332"/>
              <a:gd name="T13" fmla="*/ 0 h 484"/>
              <a:gd name="T14" fmla="*/ 305 w 332"/>
              <a:gd name="T15" fmla="*/ 110 h 484"/>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32" h="484">
                <a:moveTo>
                  <a:pt x="305" y="110"/>
                </a:moveTo>
                <a:cubicBezTo>
                  <a:pt x="321" y="115"/>
                  <a:pt x="332" y="130"/>
                  <a:pt x="332" y="147"/>
                </a:cubicBezTo>
                <a:cubicBezTo>
                  <a:pt x="332" y="443"/>
                  <a:pt x="332" y="443"/>
                  <a:pt x="332" y="443"/>
                </a:cubicBezTo>
                <a:cubicBezTo>
                  <a:pt x="332" y="456"/>
                  <a:pt x="325" y="468"/>
                  <a:pt x="315" y="475"/>
                </a:cubicBezTo>
                <a:cubicBezTo>
                  <a:pt x="305" y="482"/>
                  <a:pt x="292" y="484"/>
                  <a:pt x="280" y="480"/>
                </a:cubicBezTo>
                <a:cubicBezTo>
                  <a:pt x="0" y="377"/>
                  <a:pt x="0" y="377"/>
                  <a:pt x="0" y="377"/>
                </a:cubicBezTo>
                <a:cubicBezTo>
                  <a:pt x="0" y="0"/>
                  <a:pt x="0" y="0"/>
                  <a:pt x="0" y="0"/>
                </a:cubicBezTo>
                <a:lnTo>
                  <a:pt x="305" y="110"/>
                </a:lnTo>
                <a:close/>
              </a:path>
            </a:pathLst>
          </a:custGeom>
          <a:solidFill>
            <a:srgbClr val="EA6852"/>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nl-NL"/>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2529840</xdr:colOff>
      <xdr:row>1</xdr:row>
      <xdr:rowOff>106680</xdr:rowOff>
    </xdr:from>
    <xdr:to>
      <xdr:col>3</xdr:col>
      <xdr:colOff>2781300</xdr:colOff>
      <xdr:row>3</xdr:row>
      <xdr:rowOff>0</xdr:rowOff>
    </xdr:to>
    <xdr:grpSp>
      <xdr:nvGrpSpPr>
        <xdr:cNvPr id="2" name="Groep 1">
          <a:extLst>
            <a:ext uri="{FF2B5EF4-FFF2-40B4-BE49-F238E27FC236}">
              <a16:creationId xmlns:a16="http://schemas.microsoft.com/office/drawing/2014/main" id="{BDBAC78D-7ADC-4CB3-AA2C-608A5226C6EA}"/>
            </a:ext>
          </a:extLst>
        </xdr:cNvPr>
        <xdr:cNvGrpSpPr/>
      </xdr:nvGrpSpPr>
      <xdr:grpSpPr>
        <a:xfrm>
          <a:off x="5958840" y="259080"/>
          <a:ext cx="251460" cy="274320"/>
          <a:chOff x="0" y="0"/>
          <a:chExt cx="600710" cy="572770"/>
        </a:xfrm>
      </xdr:grpSpPr>
      <xdr:sp macro="" textlink="">
        <xdr:nvSpPr>
          <xdr:cNvPr id="3" name="Freeform 16">
            <a:extLst>
              <a:ext uri="{FF2B5EF4-FFF2-40B4-BE49-F238E27FC236}">
                <a16:creationId xmlns:a16="http://schemas.microsoft.com/office/drawing/2014/main" id="{741C94E6-FB3C-75F8-08CB-2BC186275144}"/>
              </a:ext>
            </a:extLst>
          </xdr:cNvPr>
          <xdr:cNvSpPr>
            <a:spLocks/>
          </xdr:cNvSpPr>
        </xdr:nvSpPr>
        <xdr:spPr bwMode="auto">
          <a:xfrm>
            <a:off x="495300" y="0"/>
            <a:ext cx="105410" cy="153670"/>
          </a:xfrm>
          <a:custGeom>
            <a:avLst/>
            <a:gdLst>
              <a:gd name="T0" fmla="*/ 305 w 332"/>
              <a:gd name="T1" fmla="*/ 375 h 484"/>
              <a:gd name="T2" fmla="*/ 332 w 332"/>
              <a:gd name="T3" fmla="*/ 338 h 484"/>
              <a:gd name="T4" fmla="*/ 332 w 332"/>
              <a:gd name="T5" fmla="*/ 42 h 484"/>
              <a:gd name="T6" fmla="*/ 315 w 332"/>
              <a:gd name="T7" fmla="*/ 10 h 484"/>
              <a:gd name="T8" fmla="*/ 280 w 332"/>
              <a:gd name="T9" fmla="*/ 5 h 484"/>
              <a:gd name="T10" fmla="*/ 0 w 332"/>
              <a:gd name="T11" fmla="*/ 107 h 484"/>
              <a:gd name="T12" fmla="*/ 0 w 332"/>
              <a:gd name="T13" fmla="*/ 484 h 484"/>
              <a:gd name="T14" fmla="*/ 305 w 332"/>
              <a:gd name="T15" fmla="*/ 375 h 484"/>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32" h="484">
                <a:moveTo>
                  <a:pt x="305" y="375"/>
                </a:moveTo>
                <a:cubicBezTo>
                  <a:pt x="321" y="369"/>
                  <a:pt x="332" y="355"/>
                  <a:pt x="332" y="338"/>
                </a:cubicBezTo>
                <a:cubicBezTo>
                  <a:pt x="332" y="42"/>
                  <a:pt x="332" y="42"/>
                  <a:pt x="332" y="42"/>
                </a:cubicBezTo>
                <a:cubicBezTo>
                  <a:pt x="332" y="29"/>
                  <a:pt x="325" y="17"/>
                  <a:pt x="315" y="10"/>
                </a:cubicBezTo>
                <a:cubicBezTo>
                  <a:pt x="305" y="2"/>
                  <a:pt x="292" y="0"/>
                  <a:pt x="280" y="5"/>
                </a:cubicBezTo>
                <a:cubicBezTo>
                  <a:pt x="0" y="107"/>
                  <a:pt x="0" y="107"/>
                  <a:pt x="0" y="107"/>
                </a:cubicBezTo>
                <a:cubicBezTo>
                  <a:pt x="0" y="484"/>
                  <a:pt x="0" y="484"/>
                  <a:pt x="0" y="484"/>
                </a:cubicBezTo>
                <a:lnTo>
                  <a:pt x="305" y="375"/>
                </a:lnTo>
                <a:close/>
              </a:path>
            </a:pathLst>
          </a:custGeom>
          <a:solidFill>
            <a:srgbClr val="EA6852"/>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nl-NL"/>
          </a:p>
        </xdr:txBody>
      </xdr:sp>
      <xdr:sp macro="" textlink="">
        <xdr:nvSpPr>
          <xdr:cNvPr id="4" name="Freeform 17">
            <a:extLst>
              <a:ext uri="{FF2B5EF4-FFF2-40B4-BE49-F238E27FC236}">
                <a16:creationId xmlns:a16="http://schemas.microsoft.com/office/drawing/2014/main" id="{C65D9EC2-4208-DAA1-B3BB-1304CD794D72}"/>
              </a:ext>
            </a:extLst>
          </xdr:cNvPr>
          <xdr:cNvSpPr>
            <a:spLocks/>
          </xdr:cNvSpPr>
        </xdr:nvSpPr>
        <xdr:spPr bwMode="auto">
          <a:xfrm>
            <a:off x="0" y="57150"/>
            <a:ext cx="424180" cy="458470"/>
          </a:xfrm>
          <a:custGeom>
            <a:avLst/>
            <a:gdLst>
              <a:gd name="T0" fmla="*/ 0 w 1339"/>
              <a:gd name="T1" fmla="*/ 842 h 1442"/>
              <a:gd name="T2" fmla="*/ 103 w 1339"/>
              <a:gd name="T3" fmla="*/ 989 h 1442"/>
              <a:gd name="T4" fmla="*/ 1339 w 1339"/>
              <a:gd name="T5" fmla="*/ 1442 h 1442"/>
              <a:gd name="T6" fmla="*/ 1339 w 1339"/>
              <a:gd name="T7" fmla="*/ 1066 h 1442"/>
              <a:gd name="T8" fmla="*/ 371 w 1339"/>
              <a:gd name="T9" fmla="*/ 721 h 1442"/>
              <a:gd name="T10" fmla="*/ 1339 w 1339"/>
              <a:gd name="T11" fmla="*/ 375 h 1442"/>
              <a:gd name="T12" fmla="*/ 1339 w 1339"/>
              <a:gd name="T13" fmla="*/ 0 h 1442"/>
              <a:gd name="T14" fmla="*/ 103 w 1339"/>
              <a:gd name="T15" fmla="*/ 452 h 1442"/>
              <a:gd name="T16" fmla="*/ 0 w 1339"/>
              <a:gd name="T17" fmla="*/ 600 h 1442"/>
              <a:gd name="T18" fmla="*/ 0 w 1339"/>
              <a:gd name="T19" fmla="*/ 842 h 144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1339" h="1442">
                <a:moveTo>
                  <a:pt x="0" y="842"/>
                </a:moveTo>
                <a:cubicBezTo>
                  <a:pt x="0" y="903"/>
                  <a:pt x="46" y="969"/>
                  <a:pt x="103" y="989"/>
                </a:cubicBezTo>
                <a:cubicBezTo>
                  <a:pt x="1339" y="1442"/>
                  <a:pt x="1339" y="1442"/>
                  <a:pt x="1339" y="1442"/>
                </a:cubicBezTo>
                <a:cubicBezTo>
                  <a:pt x="1339" y="1066"/>
                  <a:pt x="1339" y="1066"/>
                  <a:pt x="1339" y="1066"/>
                </a:cubicBezTo>
                <a:cubicBezTo>
                  <a:pt x="371" y="721"/>
                  <a:pt x="371" y="721"/>
                  <a:pt x="371" y="721"/>
                </a:cubicBezTo>
                <a:cubicBezTo>
                  <a:pt x="1339" y="375"/>
                  <a:pt x="1339" y="375"/>
                  <a:pt x="1339" y="375"/>
                </a:cubicBezTo>
                <a:cubicBezTo>
                  <a:pt x="1339" y="0"/>
                  <a:pt x="1339" y="0"/>
                  <a:pt x="1339" y="0"/>
                </a:cubicBezTo>
                <a:cubicBezTo>
                  <a:pt x="103" y="452"/>
                  <a:pt x="103" y="452"/>
                  <a:pt x="103" y="452"/>
                </a:cubicBezTo>
                <a:cubicBezTo>
                  <a:pt x="46" y="473"/>
                  <a:pt x="0" y="539"/>
                  <a:pt x="0" y="600"/>
                </a:cubicBezTo>
                <a:lnTo>
                  <a:pt x="0" y="842"/>
                </a:lnTo>
                <a:close/>
              </a:path>
            </a:pathLst>
          </a:custGeom>
          <a:solidFill>
            <a:srgbClr val="EA6852"/>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nl-NL"/>
          </a:p>
        </xdr:txBody>
      </xdr:sp>
      <xdr:sp macro="" textlink="">
        <xdr:nvSpPr>
          <xdr:cNvPr id="5" name="Freeform 18">
            <a:extLst>
              <a:ext uri="{FF2B5EF4-FFF2-40B4-BE49-F238E27FC236}">
                <a16:creationId xmlns:a16="http://schemas.microsoft.com/office/drawing/2014/main" id="{2704FC9F-9555-539E-384F-24A0D1BC2BC0}"/>
              </a:ext>
            </a:extLst>
          </xdr:cNvPr>
          <xdr:cNvSpPr>
            <a:spLocks/>
          </xdr:cNvSpPr>
        </xdr:nvSpPr>
        <xdr:spPr bwMode="auto">
          <a:xfrm>
            <a:off x="495300" y="419100"/>
            <a:ext cx="105410" cy="153670"/>
          </a:xfrm>
          <a:custGeom>
            <a:avLst/>
            <a:gdLst>
              <a:gd name="T0" fmla="*/ 305 w 332"/>
              <a:gd name="T1" fmla="*/ 110 h 484"/>
              <a:gd name="T2" fmla="*/ 332 w 332"/>
              <a:gd name="T3" fmla="*/ 147 h 484"/>
              <a:gd name="T4" fmla="*/ 332 w 332"/>
              <a:gd name="T5" fmla="*/ 443 h 484"/>
              <a:gd name="T6" fmla="*/ 315 w 332"/>
              <a:gd name="T7" fmla="*/ 475 h 484"/>
              <a:gd name="T8" fmla="*/ 280 w 332"/>
              <a:gd name="T9" fmla="*/ 480 h 484"/>
              <a:gd name="T10" fmla="*/ 0 w 332"/>
              <a:gd name="T11" fmla="*/ 377 h 484"/>
              <a:gd name="T12" fmla="*/ 0 w 332"/>
              <a:gd name="T13" fmla="*/ 0 h 484"/>
              <a:gd name="T14" fmla="*/ 305 w 332"/>
              <a:gd name="T15" fmla="*/ 110 h 484"/>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32" h="484">
                <a:moveTo>
                  <a:pt x="305" y="110"/>
                </a:moveTo>
                <a:cubicBezTo>
                  <a:pt x="321" y="115"/>
                  <a:pt x="332" y="130"/>
                  <a:pt x="332" y="147"/>
                </a:cubicBezTo>
                <a:cubicBezTo>
                  <a:pt x="332" y="443"/>
                  <a:pt x="332" y="443"/>
                  <a:pt x="332" y="443"/>
                </a:cubicBezTo>
                <a:cubicBezTo>
                  <a:pt x="332" y="456"/>
                  <a:pt x="325" y="468"/>
                  <a:pt x="315" y="475"/>
                </a:cubicBezTo>
                <a:cubicBezTo>
                  <a:pt x="305" y="482"/>
                  <a:pt x="292" y="484"/>
                  <a:pt x="280" y="480"/>
                </a:cubicBezTo>
                <a:cubicBezTo>
                  <a:pt x="0" y="377"/>
                  <a:pt x="0" y="377"/>
                  <a:pt x="0" y="377"/>
                </a:cubicBezTo>
                <a:cubicBezTo>
                  <a:pt x="0" y="0"/>
                  <a:pt x="0" y="0"/>
                  <a:pt x="0" y="0"/>
                </a:cubicBezTo>
                <a:lnTo>
                  <a:pt x="305" y="110"/>
                </a:lnTo>
                <a:close/>
              </a:path>
            </a:pathLst>
          </a:custGeom>
          <a:solidFill>
            <a:srgbClr val="EA6852"/>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nl-NL"/>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0BBA7F-82F2-4246-9E7C-F1A8D8FBE6D4}">
  <dimension ref="A1:E14"/>
  <sheetViews>
    <sheetView showGridLines="0" tabSelected="1" workbookViewId="0">
      <selection activeCell="J5" sqref="J5"/>
    </sheetView>
  </sheetViews>
  <sheetFormatPr defaultColWidth="8.88671875" defaultRowHeight="12" x14ac:dyDescent="0.25"/>
  <cols>
    <col min="1" max="1" width="3.6640625" style="1" customWidth="1"/>
    <col min="2" max="2" width="5.6640625" style="1" customWidth="1"/>
    <col min="3" max="3" width="40.6640625" style="1" customWidth="1"/>
    <col min="4" max="4" width="59" style="1" customWidth="1"/>
    <col min="5" max="5" width="5.6640625" style="1" customWidth="1"/>
    <col min="6" max="16384" width="8.88671875" style="1"/>
  </cols>
  <sheetData>
    <row r="1" spans="1:5" ht="12" customHeight="1" thickBot="1" x14ac:dyDescent="0.3"/>
    <row r="2" spans="1:5" ht="15" customHeight="1" x14ac:dyDescent="0.25">
      <c r="B2" s="2"/>
      <c r="C2" s="3"/>
      <c r="D2" s="3"/>
      <c r="E2" s="4"/>
    </row>
    <row r="3" spans="1:5" ht="18" x14ac:dyDescent="0.25">
      <c r="A3" s="5"/>
      <c r="B3" s="6"/>
      <c r="C3" s="41" t="s">
        <v>34</v>
      </c>
      <c r="D3" s="7"/>
      <c r="E3" s="8"/>
    </row>
    <row r="4" spans="1:5" ht="24" customHeight="1" x14ac:dyDescent="0.25">
      <c r="A4" s="5"/>
      <c r="B4" s="6"/>
      <c r="C4" s="56" t="s">
        <v>40</v>
      </c>
      <c r="D4" s="56"/>
      <c r="E4" s="42"/>
    </row>
    <row r="5" spans="1:5" x14ac:dyDescent="0.25">
      <c r="A5" s="5"/>
      <c r="B5" s="6"/>
      <c r="C5" s="43"/>
      <c r="D5" s="43"/>
      <c r="E5" s="8"/>
    </row>
    <row r="6" spans="1:5" ht="240" customHeight="1" x14ac:dyDescent="0.25">
      <c r="A6" s="5"/>
      <c r="B6" s="6"/>
      <c r="C6" s="57" t="s">
        <v>55</v>
      </c>
      <c r="D6" s="58"/>
      <c r="E6" s="44"/>
    </row>
    <row r="7" spans="1:5" ht="7.5" customHeight="1" thickBot="1" x14ac:dyDescent="0.3">
      <c r="A7" s="5"/>
      <c r="B7" s="6"/>
      <c r="C7" s="5"/>
      <c r="D7" s="5"/>
      <c r="E7" s="8"/>
    </row>
    <row r="8" spans="1:5" ht="12.6" thickBot="1" x14ac:dyDescent="0.3">
      <c r="A8" s="5"/>
      <c r="B8" s="6"/>
      <c r="C8" s="19" t="s">
        <v>38</v>
      </c>
      <c r="D8" s="45" t="s">
        <v>39</v>
      </c>
      <c r="E8" s="10"/>
    </row>
    <row r="9" spans="1:5" ht="12.6" thickBot="1" x14ac:dyDescent="0.3">
      <c r="A9" s="5"/>
      <c r="B9" s="6"/>
      <c r="C9" s="46" t="s">
        <v>0</v>
      </c>
      <c r="D9" s="47" t="s">
        <v>37</v>
      </c>
      <c r="E9" s="10"/>
    </row>
    <row r="10" spans="1:5" ht="15" customHeight="1" thickBot="1" x14ac:dyDescent="0.3">
      <c r="B10" s="14"/>
      <c r="C10" s="15"/>
      <c r="D10" s="15"/>
      <c r="E10" s="16"/>
    </row>
    <row r="14" spans="1:5" x14ac:dyDescent="0.25">
      <c r="D14" s="22"/>
    </row>
  </sheetData>
  <sheetProtection algorithmName="SHA-512" hashValue="ALVoaM5zZoank9/7OzwRAbO4uF9BFNF6zeVP9bqmBJzDShtv7h5ab2u4tAhcoSrq3yU+uHkTON29T2tLCYrigA==" saltValue="IWM59tTl2oijTDFpHIRktA==" spinCount="100000" sheet="1" objects="1" scenarios="1"/>
  <mergeCells count="2">
    <mergeCell ref="C4:D4"/>
    <mergeCell ref="C6:D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FA9BAE-282E-4894-9FB5-9E65E36B8175}">
  <dimension ref="A1:I28"/>
  <sheetViews>
    <sheetView showGridLines="0" workbookViewId="0">
      <selection activeCell="D5" sqref="D5"/>
    </sheetView>
  </sheetViews>
  <sheetFormatPr defaultColWidth="8.88671875" defaultRowHeight="12" x14ac:dyDescent="0.25"/>
  <cols>
    <col min="1" max="1" width="3.6640625" style="1" customWidth="1"/>
    <col min="2" max="2" width="5.6640625" style="1" customWidth="1"/>
    <col min="3" max="3" width="45.6640625" style="1" bestFit="1" customWidth="1"/>
    <col min="4" max="6" width="40.6640625" style="1" customWidth="1"/>
    <col min="7" max="7" width="5.6640625" style="1" customWidth="1"/>
    <col min="8" max="16384" width="8.88671875" style="1"/>
  </cols>
  <sheetData>
    <row r="1" spans="1:8" ht="12" customHeight="1" thickBot="1" x14ac:dyDescent="0.3"/>
    <row r="2" spans="1:8" ht="15" customHeight="1" x14ac:dyDescent="0.25">
      <c r="B2" s="2"/>
      <c r="C2" s="3"/>
      <c r="D2" s="3"/>
      <c r="E2" s="3"/>
      <c r="F2" s="3"/>
      <c r="G2" s="4"/>
    </row>
    <row r="3" spans="1:8" ht="15" customHeight="1" x14ac:dyDescent="0.35">
      <c r="B3" s="11"/>
      <c r="C3" s="17" t="s">
        <v>1</v>
      </c>
      <c r="G3" s="12"/>
    </row>
    <row r="4" spans="1:8" ht="12.6" thickBot="1" x14ac:dyDescent="0.3">
      <c r="A4" s="5"/>
      <c r="B4" s="6"/>
      <c r="C4" s="5"/>
      <c r="D4" s="5"/>
      <c r="E4" s="5"/>
      <c r="F4" s="5"/>
      <c r="G4" s="8"/>
    </row>
    <row r="5" spans="1:8" ht="12.6" thickBot="1" x14ac:dyDescent="0.3">
      <c r="A5" s="48"/>
      <c r="B5" s="24" t="s">
        <v>29</v>
      </c>
      <c r="C5" s="18" t="s">
        <v>2</v>
      </c>
      <c r="D5" s="9"/>
      <c r="G5" s="10"/>
    </row>
    <row r="6" spans="1:8" x14ac:dyDescent="0.25">
      <c r="A6" s="48"/>
      <c r="B6" s="24"/>
      <c r="C6" s="5"/>
      <c r="D6" s="5"/>
      <c r="E6" s="5"/>
      <c r="F6" s="5"/>
      <c r="G6" s="8"/>
    </row>
    <row r="7" spans="1:8" ht="12.6" thickBot="1" x14ac:dyDescent="0.3">
      <c r="A7" s="48"/>
      <c r="B7" s="24"/>
      <c r="C7" s="7"/>
      <c r="D7" s="5"/>
      <c r="E7" s="5"/>
      <c r="F7" s="5"/>
      <c r="G7" s="8"/>
    </row>
    <row r="8" spans="1:8" ht="12.6" thickBot="1" x14ac:dyDescent="0.3">
      <c r="A8" s="49"/>
      <c r="B8" s="25"/>
      <c r="C8" s="7"/>
      <c r="D8" s="26" t="s">
        <v>33</v>
      </c>
      <c r="E8" s="18" t="s">
        <v>3</v>
      </c>
      <c r="F8" s="18" t="s">
        <v>8</v>
      </c>
      <c r="G8" s="12"/>
    </row>
    <row r="9" spans="1:8" ht="12.6" thickBot="1" x14ac:dyDescent="0.3">
      <c r="A9" s="49"/>
      <c r="B9" s="25" t="s">
        <v>30</v>
      </c>
      <c r="C9" s="18" t="s">
        <v>4</v>
      </c>
      <c r="D9" s="13"/>
      <c r="E9" s="34">
        <v>295000</v>
      </c>
      <c r="F9" s="35">
        <f>D9*E9</f>
        <v>0</v>
      </c>
      <c r="G9" s="12"/>
    </row>
    <row r="10" spans="1:8" ht="12.6" thickBot="1" x14ac:dyDescent="0.3">
      <c r="A10" s="49"/>
      <c r="B10" s="25"/>
      <c r="C10" s="7"/>
      <c r="D10" s="27"/>
      <c r="E10" s="28" t="s">
        <v>35</v>
      </c>
      <c r="F10" s="36">
        <f>F9*7.58</f>
        <v>0</v>
      </c>
      <c r="G10" s="12"/>
      <c r="H10" s="29">
        <v>7.84</v>
      </c>
    </row>
    <row r="11" spans="1:8" ht="12.6" thickBot="1" x14ac:dyDescent="0.3">
      <c r="A11" s="49"/>
      <c r="B11" s="25"/>
      <c r="G11" s="12"/>
      <c r="H11" s="29"/>
    </row>
    <row r="12" spans="1:8" ht="12.6" thickBot="1" x14ac:dyDescent="0.3">
      <c r="A12" s="49"/>
      <c r="B12" s="25" t="s">
        <v>31</v>
      </c>
      <c r="C12" s="18" t="s">
        <v>16</v>
      </c>
      <c r="D12" s="18" t="s">
        <v>13</v>
      </c>
      <c r="E12" s="18" t="s">
        <v>14</v>
      </c>
      <c r="F12" s="18" t="s">
        <v>15</v>
      </c>
      <c r="G12" s="12"/>
      <c r="H12" s="29"/>
    </row>
    <row r="13" spans="1:8" ht="12.6" thickBot="1" x14ac:dyDescent="0.3">
      <c r="A13" s="49"/>
      <c r="B13" s="25"/>
      <c r="C13" s="19" t="s">
        <v>17</v>
      </c>
      <c r="D13" s="13"/>
      <c r="E13" s="59">
        <v>21</v>
      </c>
      <c r="F13" s="37">
        <f>D13*E13</f>
        <v>0</v>
      </c>
      <c r="G13" s="12"/>
      <c r="H13" s="29"/>
    </row>
    <row r="14" spans="1:8" ht="15" customHeight="1" thickBot="1" x14ac:dyDescent="0.3">
      <c r="A14" s="49"/>
      <c r="B14" s="25"/>
      <c r="C14" s="19" t="s">
        <v>18</v>
      </c>
      <c r="D14" s="13"/>
      <c r="E14" s="60"/>
      <c r="F14" s="37">
        <f>D14*E13</f>
        <v>0</v>
      </c>
      <c r="G14" s="12"/>
      <c r="H14" s="29"/>
    </row>
    <row r="15" spans="1:8" ht="12.6" thickBot="1" x14ac:dyDescent="0.3">
      <c r="A15" s="49"/>
      <c r="B15" s="25"/>
      <c r="C15" s="7"/>
      <c r="D15" s="27"/>
      <c r="E15" s="38" t="s">
        <v>21</v>
      </c>
      <c r="F15" s="36">
        <f>F13+F14</f>
        <v>0</v>
      </c>
      <c r="G15" s="12"/>
      <c r="H15" s="29"/>
    </row>
    <row r="16" spans="1:8" ht="12.6" thickBot="1" x14ac:dyDescent="0.3">
      <c r="A16" s="49"/>
      <c r="B16" s="25"/>
      <c r="C16" s="7"/>
      <c r="D16" s="27"/>
      <c r="E16" s="38" t="s">
        <v>36</v>
      </c>
      <c r="F16" s="36">
        <f>F15*7.58</f>
        <v>0</v>
      </c>
      <c r="G16" s="12"/>
      <c r="H16" s="29"/>
    </row>
    <row r="17" spans="1:9" ht="12.6" thickBot="1" x14ac:dyDescent="0.3">
      <c r="A17" s="49"/>
      <c r="B17" s="25"/>
      <c r="C17" s="7"/>
      <c r="D17" s="27"/>
      <c r="E17" s="27"/>
      <c r="F17" s="7"/>
      <c r="G17" s="12"/>
      <c r="H17" s="29"/>
    </row>
    <row r="18" spans="1:9" ht="48.6" customHeight="1" thickBot="1" x14ac:dyDescent="0.3">
      <c r="A18" s="49"/>
      <c r="B18" s="30" t="s">
        <v>32</v>
      </c>
      <c r="C18" s="31" t="s">
        <v>47</v>
      </c>
      <c r="D18" s="18" t="s">
        <v>13</v>
      </c>
      <c r="E18" s="32" t="s">
        <v>14</v>
      </c>
      <c r="F18" s="18" t="s">
        <v>15</v>
      </c>
      <c r="G18" s="12"/>
      <c r="H18" s="29"/>
    </row>
    <row r="19" spans="1:9" ht="12.6" thickBot="1" x14ac:dyDescent="0.3">
      <c r="A19" s="49"/>
      <c r="B19" s="25"/>
      <c r="C19" s="19" t="s">
        <v>10</v>
      </c>
      <c r="D19" s="20"/>
      <c r="E19" s="59">
        <v>21</v>
      </c>
      <c r="F19" s="40">
        <f>D19*E19</f>
        <v>0</v>
      </c>
      <c r="G19" s="12"/>
      <c r="H19" s="29"/>
    </row>
    <row r="20" spans="1:9" ht="13.2" customHeight="1" thickBot="1" x14ac:dyDescent="0.3">
      <c r="A20" s="49"/>
      <c r="B20" s="25"/>
      <c r="C20" s="19" t="s">
        <v>12</v>
      </c>
      <c r="D20" s="20"/>
      <c r="E20" s="60"/>
      <c r="F20" s="40">
        <f>D20*E19</f>
        <v>0</v>
      </c>
      <c r="G20" s="12"/>
      <c r="H20" s="29"/>
      <c r="I20" s="29">
        <v>21</v>
      </c>
    </row>
    <row r="21" spans="1:9" ht="13.2" customHeight="1" thickBot="1" x14ac:dyDescent="0.3">
      <c r="A21" s="49"/>
      <c r="B21" s="25"/>
      <c r="C21" s="7"/>
      <c r="D21" s="27"/>
      <c r="E21" s="38" t="s">
        <v>21</v>
      </c>
      <c r="F21" s="36">
        <f>F19+F20</f>
        <v>0</v>
      </c>
      <c r="G21" s="12"/>
      <c r="H21" s="29"/>
      <c r="I21" s="29"/>
    </row>
    <row r="22" spans="1:9" ht="13.2" customHeight="1" thickBot="1" x14ac:dyDescent="0.3">
      <c r="A22" s="49"/>
      <c r="B22" s="25"/>
      <c r="E22" s="38" t="s">
        <v>22</v>
      </c>
      <c r="F22" s="36">
        <f>F21*5</f>
        <v>0</v>
      </c>
      <c r="G22" s="12"/>
      <c r="H22" s="29">
        <v>5</v>
      </c>
      <c r="I22" s="29"/>
    </row>
    <row r="23" spans="1:9" ht="13.2" customHeight="1" thickBot="1" x14ac:dyDescent="0.3">
      <c r="A23" s="49"/>
      <c r="B23" s="25"/>
      <c r="E23" s="38"/>
      <c r="F23" s="28"/>
      <c r="G23" s="12"/>
      <c r="H23" s="29"/>
      <c r="I23" s="29"/>
    </row>
    <row r="24" spans="1:9" ht="12.6" thickBot="1" x14ac:dyDescent="0.3">
      <c r="B24" s="11"/>
      <c r="E24" s="21" t="s">
        <v>20</v>
      </c>
      <c r="F24" s="33">
        <f>F10+F16+F22</f>
        <v>0</v>
      </c>
      <c r="G24" s="12"/>
    </row>
    <row r="25" spans="1:9" ht="12.6" thickBot="1" x14ac:dyDescent="0.3">
      <c r="B25" s="11"/>
      <c r="C25" s="7"/>
      <c r="D25" s="27"/>
      <c r="E25" s="27"/>
      <c r="F25" s="27"/>
      <c r="G25" s="12"/>
    </row>
    <row r="26" spans="1:9" x14ac:dyDescent="0.25">
      <c r="B26" s="11"/>
      <c r="C26" s="7"/>
      <c r="D26" s="27"/>
      <c r="E26" s="27"/>
      <c r="F26" s="61" t="s">
        <v>54</v>
      </c>
      <c r="G26" s="12"/>
    </row>
    <row r="27" spans="1:9" ht="14.4" customHeight="1" thickBot="1" x14ac:dyDescent="0.3">
      <c r="B27" s="11"/>
      <c r="C27" s="7"/>
      <c r="D27" s="27"/>
      <c r="E27" s="27"/>
      <c r="F27" s="62"/>
      <c r="G27" s="12"/>
    </row>
    <row r="28" spans="1:9" ht="15" customHeight="1" thickBot="1" x14ac:dyDescent="0.3">
      <c r="B28" s="14"/>
      <c r="C28" s="15"/>
      <c r="D28" s="15"/>
      <c r="E28" s="15"/>
      <c r="F28" s="15"/>
      <c r="G28" s="16"/>
    </row>
  </sheetData>
  <sheetProtection algorithmName="SHA-512" hashValue="NIVScDgk1yJtk+HXEWzoj8f5PLNveSZWUczuLwG1Pr6xrgTKpAvgW2ZHrLRzu3ro+jkYhmaPgsIPUFf2ZDYwxQ==" saltValue="nL5wIB4GyiEnGr4/cVOTFw==" spinCount="100000" sheet="1" objects="1" scenarios="1"/>
  <mergeCells count="3">
    <mergeCell ref="E13:E14"/>
    <mergeCell ref="E19:E20"/>
    <mergeCell ref="F26:F27"/>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6FF4E9-2886-4187-9FD7-DB548C14E6E6}">
  <dimension ref="A1:I28"/>
  <sheetViews>
    <sheetView showGridLines="0" topLeftCell="A3" workbookViewId="0">
      <selection activeCell="F26" sqref="F26:F27"/>
    </sheetView>
  </sheetViews>
  <sheetFormatPr defaultColWidth="8.88671875" defaultRowHeight="12" x14ac:dyDescent="0.25"/>
  <cols>
    <col min="1" max="1" width="3.6640625" style="1" customWidth="1"/>
    <col min="2" max="2" width="5.6640625" style="1" customWidth="1"/>
    <col min="3" max="3" width="45.6640625" style="1" bestFit="1" customWidth="1"/>
    <col min="4" max="6" width="40.6640625" style="1" customWidth="1"/>
    <col min="7" max="7" width="5.6640625" style="1" customWidth="1"/>
    <col min="8" max="16384" width="8.88671875" style="1"/>
  </cols>
  <sheetData>
    <row r="1" spans="1:8" ht="12" customHeight="1" thickBot="1" x14ac:dyDescent="0.3"/>
    <row r="2" spans="1:8" ht="15" customHeight="1" x14ac:dyDescent="0.25">
      <c r="B2" s="2"/>
      <c r="C2" s="3"/>
      <c r="D2" s="3"/>
      <c r="E2" s="3"/>
      <c r="F2" s="3"/>
      <c r="G2" s="4"/>
    </row>
    <row r="3" spans="1:8" ht="15" customHeight="1" x14ac:dyDescent="0.35">
      <c r="B3" s="11"/>
      <c r="C3" s="17" t="s">
        <v>23</v>
      </c>
      <c r="G3" s="12"/>
    </row>
    <row r="4" spans="1:8" ht="12.6" thickBot="1" x14ac:dyDescent="0.3">
      <c r="A4" s="5"/>
      <c r="B4" s="6"/>
      <c r="C4" s="5"/>
      <c r="D4" s="5"/>
      <c r="E4" s="5"/>
      <c r="F4" s="5"/>
      <c r="G4" s="8"/>
    </row>
    <row r="5" spans="1:8" ht="12.6" thickBot="1" x14ac:dyDescent="0.3">
      <c r="A5" s="5"/>
      <c r="B5" s="24" t="s">
        <v>29</v>
      </c>
      <c r="C5" s="18" t="s">
        <v>2</v>
      </c>
      <c r="D5" s="9"/>
      <c r="G5" s="10"/>
    </row>
    <row r="6" spans="1:8" x14ac:dyDescent="0.25">
      <c r="A6" s="5"/>
      <c r="B6" s="24"/>
      <c r="C6" s="5"/>
      <c r="D6" s="5"/>
      <c r="E6" s="5"/>
      <c r="F6" s="5"/>
      <c r="G6" s="8"/>
    </row>
    <row r="7" spans="1:8" ht="12.6" thickBot="1" x14ac:dyDescent="0.3">
      <c r="A7" s="5"/>
      <c r="B7" s="24"/>
      <c r="C7" s="7"/>
      <c r="D7" s="5"/>
      <c r="E7" s="5"/>
      <c r="F7" s="5"/>
      <c r="G7" s="8"/>
    </row>
    <row r="8" spans="1:8" ht="12.6" thickBot="1" x14ac:dyDescent="0.3">
      <c r="B8" s="25"/>
      <c r="C8" s="7"/>
      <c r="D8" s="26" t="s">
        <v>33</v>
      </c>
      <c r="E8" s="18" t="s">
        <v>3</v>
      </c>
      <c r="F8" s="18" t="s">
        <v>8</v>
      </c>
      <c r="G8" s="12"/>
    </row>
    <row r="9" spans="1:8" ht="12.6" thickBot="1" x14ac:dyDescent="0.3">
      <c r="B9" s="25" t="s">
        <v>30</v>
      </c>
      <c r="C9" s="18" t="s">
        <v>4</v>
      </c>
      <c r="D9" s="13"/>
      <c r="E9" s="34">
        <v>295000</v>
      </c>
      <c r="F9" s="35">
        <f>D9*E9</f>
        <v>0</v>
      </c>
      <c r="G9" s="12"/>
    </row>
    <row r="10" spans="1:8" ht="12.6" thickBot="1" x14ac:dyDescent="0.3">
      <c r="B10" s="25"/>
      <c r="C10" s="7"/>
      <c r="D10" s="27"/>
      <c r="E10" s="28" t="s">
        <v>35</v>
      </c>
      <c r="F10" s="36">
        <f>F9*7.58</f>
        <v>0</v>
      </c>
      <c r="G10" s="12"/>
      <c r="H10" s="29">
        <v>7.84</v>
      </c>
    </row>
    <row r="11" spans="1:8" ht="12.6" thickBot="1" x14ac:dyDescent="0.3">
      <c r="B11" s="25"/>
      <c r="G11" s="12"/>
      <c r="H11" s="29"/>
    </row>
    <row r="12" spans="1:8" ht="12.6" thickBot="1" x14ac:dyDescent="0.3">
      <c r="B12" s="25" t="s">
        <v>31</v>
      </c>
      <c r="C12" s="18" t="s">
        <v>16</v>
      </c>
      <c r="D12" s="18" t="s">
        <v>13</v>
      </c>
      <c r="E12" s="18" t="s">
        <v>14</v>
      </c>
      <c r="F12" s="18" t="s">
        <v>15</v>
      </c>
      <c r="G12" s="12"/>
      <c r="H12" s="29"/>
    </row>
    <row r="13" spans="1:8" ht="12.6" thickBot="1" x14ac:dyDescent="0.3">
      <c r="B13" s="25"/>
      <c r="C13" s="19" t="s">
        <v>17</v>
      </c>
      <c r="D13" s="13"/>
      <c r="E13" s="59">
        <v>20</v>
      </c>
      <c r="F13" s="37">
        <f>D13*E13</f>
        <v>0</v>
      </c>
      <c r="G13" s="12"/>
      <c r="H13" s="29"/>
    </row>
    <row r="14" spans="1:8" ht="15" customHeight="1" thickBot="1" x14ac:dyDescent="0.3">
      <c r="B14" s="25"/>
      <c r="C14" s="19" t="s">
        <v>18</v>
      </c>
      <c r="D14" s="13"/>
      <c r="E14" s="60"/>
      <c r="F14" s="37">
        <f>D14*E13</f>
        <v>0</v>
      </c>
      <c r="G14" s="12"/>
      <c r="H14" s="29"/>
    </row>
    <row r="15" spans="1:8" ht="12.6" thickBot="1" x14ac:dyDescent="0.3">
      <c r="B15" s="25"/>
      <c r="C15" s="7"/>
      <c r="D15" s="27"/>
      <c r="E15" s="38" t="s">
        <v>21</v>
      </c>
      <c r="F15" s="36">
        <f>F13+F14</f>
        <v>0</v>
      </c>
      <c r="G15" s="12"/>
      <c r="H15" s="29"/>
    </row>
    <row r="16" spans="1:8" ht="12.6" thickBot="1" x14ac:dyDescent="0.3">
      <c r="B16" s="25"/>
      <c r="C16" s="7"/>
      <c r="D16" s="27"/>
      <c r="E16" s="38" t="s">
        <v>36</v>
      </c>
      <c r="F16" s="36">
        <f>F15*7.58</f>
        <v>0</v>
      </c>
      <c r="G16" s="12"/>
      <c r="H16" s="29"/>
    </row>
    <row r="17" spans="2:9" ht="12.6" thickBot="1" x14ac:dyDescent="0.3">
      <c r="B17" s="25"/>
      <c r="C17" s="7"/>
      <c r="D17" s="27"/>
      <c r="E17" s="27"/>
      <c r="F17" s="7"/>
      <c r="G17" s="12"/>
      <c r="H17" s="29"/>
    </row>
    <row r="18" spans="2:9" ht="48.6" thickBot="1" x14ac:dyDescent="0.3">
      <c r="B18" s="30" t="s">
        <v>32</v>
      </c>
      <c r="C18" s="31" t="s">
        <v>47</v>
      </c>
      <c r="D18" s="18" t="s">
        <v>13</v>
      </c>
      <c r="E18" s="32" t="s">
        <v>14</v>
      </c>
      <c r="F18" s="18" t="s">
        <v>15</v>
      </c>
      <c r="G18" s="12"/>
      <c r="H18" s="29"/>
    </row>
    <row r="19" spans="2:9" s="22" customFormat="1" ht="12.6" thickBot="1" x14ac:dyDescent="0.3">
      <c r="B19" s="53"/>
      <c r="C19" s="54" t="s">
        <v>10</v>
      </c>
      <c r="D19" s="23"/>
      <c r="E19" s="59">
        <v>20</v>
      </c>
      <c r="F19" s="39">
        <f>D19*E19</f>
        <v>0</v>
      </c>
      <c r="G19" s="55"/>
    </row>
    <row r="20" spans="2:9" ht="13.2" customHeight="1" thickBot="1" x14ac:dyDescent="0.3">
      <c r="B20" s="25"/>
      <c r="C20" s="19" t="s">
        <v>12</v>
      </c>
      <c r="D20" s="20"/>
      <c r="E20" s="60"/>
      <c r="F20" s="40">
        <f>D20*E19</f>
        <v>0</v>
      </c>
      <c r="G20" s="12"/>
      <c r="H20" s="29"/>
      <c r="I20" s="29">
        <v>21</v>
      </c>
    </row>
    <row r="21" spans="2:9" ht="13.2" customHeight="1" thickBot="1" x14ac:dyDescent="0.3">
      <c r="B21" s="25"/>
      <c r="C21" s="7"/>
      <c r="D21" s="27"/>
      <c r="E21" s="38" t="s">
        <v>21</v>
      </c>
      <c r="F21" s="36">
        <f>F19+F20</f>
        <v>0</v>
      </c>
      <c r="G21" s="12"/>
      <c r="H21" s="29"/>
      <c r="I21" s="29"/>
    </row>
    <row r="22" spans="2:9" ht="13.2" customHeight="1" thickBot="1" x14ac:dyDescent="0.3">
      <c r="B22" s="25"/>
      <c r="E22" s="38" t="s">
        <v>22</v>
      </c>
      <c r="F22" s="36">
        <f>F21*5</f>
        <v>0</v>
      </c>
      <c r="G22" s="12"/>
      <c r="H22" s="29">
        <v>5</v>
      </c>
      <c r="I22" s="29"/>
    </row>
    <row r="23" spans="2:9" ht="13.2" customHeight="1" thickBot="1" x14ac:dyDescent="0.3">
      <c r="B23" s="11"/>
      <c r="E23" s="38"/>
      <c r="F23" s="27"/>
      <c r="G23" s="12"/>
      <c r="I23" s="29"/>
    </row>
    <row r="24" spans="2:9" ht="12.6" thickBot="1" x14ac:dyDescent="0.3">
      <c r="B24" s="11"/>
      <c r="E24" s="21" t="s">
        <v>20</v>
      </c>
      <c r="F24" s="33">
        <f>F10+F16+F22</f>
        <v>0</v>
      </c>
      <c r="G24" s="12"/>
    </row>
    <row r="25" spans="2:9" ht="12.6" thickBot="1" x14ac:dyDescent="0.3">
      <c r="B25" s="11"/>
      <c r="C25" s="7"/>
      <c r="D25" s="27"/>
      <c r="E25" s="27"/>
      <c r="F25" s="27"/>
      <c r="G25" s="12"/>
    </row>
    <row r="26" spans="2:9" x14ac:dyDescent="0.25">
      <c r="B26" s="11"/>
      <c r="C26" s="7"/>
      <c r="D26" s="27"/>
      <c r="E26" s="27"/>
      <c r="F26" s="61" t="s">
        <v>54</v>
      </c>
      <c r="G26" s="12"/>
    </row>
    <row r="27" spans="2:9" ht="14.4" customHeight="1" thickBot="1" x14ac:dyDescent="0.3">
      <c r="B27" s="11"/>
      <c r="C27" s="7"/>
      <c r="D27" s="27"/>
      <c r="E27" s="27"/>
      <c r="F27" s="62"/>
      <c r="G27" s="12"/>
    </row>
    <row r="28" spans="2:9" ht="15" customHeight="1" thickBot="1" x14ac:dyDescent="0.3">
      <c r="B28" s="14"/>
      <c r="C28" s="15"/>
      <c r="D28" s="15"/>
      <c r="E28" s="15"/>
      <c r="F28" s="15"/>
      <c r="G28" s="16"/>
    </row>
  </sheetData>
  <sheetProtection algorithmName="SHA-512" hashValue="lthBnjjolsXkKRyvbz4IDCViLwP7pwsYjdHyuKU7XJAYBGcJTp2GfewXX0UIa74kQ47WgeukGKwJW60QcIaaWQ==" saltValue="NBVpBjywGc5IwbdSPIeRmw==" spinCount="100000" sheet="1" objects="1" scenarios="1"/>
  <mergeCells count="3">
    <mergeCell ref="E13:E14"/>
    <mergeCell ref="E19:E20"/>
    <mergeCell ref="F26:F27"/>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A32690-74D4-446A-A27F-6CC52A7FAAD6}">
  <dimension ref="B1:G26"/>
  <sheetViews>
    <sheetView showGridLines="0" workbookViewId="0">
      <selection activeCell="E3" sqref="E3"/>
    </sheetView>
  </sheetViews>
  <sheetFormatPr defaultColWidth="8.88671875" defaultRowHeight="12" x14ac:dyDescent="0.25"/>
  <cols>
    <col min="1" max="1" width="3.6640625" style="1" customWidth="1"/>
    <col min="2" max="2" width="5.6640625" style="1" customWidth="1"/>
    <col min="3" max="6" width="40.6640625" style="1" customWidth="1"/>
    <col min="7" max="7" width="5.6640625" style="1" customWidth="1"/>
    <col min="8" max="16384" width="8.88671875" style="1"/>
  </cols>
  <sheetData>
    <row r="1" spans="2:7" ht="12" customHeight="1" thickBot="1" x14ac:dyDescent="0.3"/>
    <row r="2" spans="2:7" ht="15" customHeight="1" x14ac:dyDescent="0.25">
      <c r="B2" s="2"/>
      <c r="C2" s="3"/>
      <c r="D2" s="3"/>
      <c r="E2" s="3"/>
      <c r="F2" s="3"/>
      <c r="G2" s="4"/>
    </row>
    <row r="3" spans="2:7" ht="15" customHeight="1" x14ac:dyDescent="0.35">
      <c r="B3" s="11"/>
      <c r="C3" s="17" t="s">
        <v>19</v>
      </c>
      <c r="G3" s="12"/>
    </row>
    <row r="4" spans="2:7" ht="12.6" thickBot="1" x14ac:dyDescent="0.3">
      <c r="B4" s="11"/>
      <c r="C4" s="50"/>
      <c r="G4" s="12"/>
    </row>
    <row r="5" spans="2:7" ht="12.6" thickBot="1" x14ac:dyDescent="0.3">
      <c r="B5" s="11"/>
      <c r="C5" s="18" t="s">
        <v>5</v>
      </c>
      <c r="D5" s="18" t="s">
        <v>6</v>
      </c>
      <c r="E5" s="18" t="s">
        <v>7</v>
      </c>
      <c r="F5" s="18" t="s">
        <v>8</v>
      </c>
      <c r="G5" s="12"/>
    </row>
    <row r="6" spans="2:7" ht="12.6" thickBot="1" x14ac:dyDescent="0.3">
      <c r="B6" s="11"/>
      <c r="C6" s="19" t="s">
        <v>24</v>
      </c>
      <c r="D6" s="13"/>
      <c r="E6" s="34">
        <v>46000</v>
      </c>
      <c r="F6" s="37">
        <f>D6*E6</f>
        <v>0</v>
      </c>
      <c r="G6" s="12"/>
    </row>
    <row r="7" spans="2:7" ht="12.6" thickBot="1" x14ac:dyDescent="0.3">
      <c r="B7" s="11"/>
      <c r="C7" s="19" t="s">
        <v>25</v>
      </c>
      <c r="D7" s="13"/>
      <c r="E7" s="34">
        <v>35000</v>
      </c>
      <c r="F7" s="37">
        <f>D7*E7</f>
        <v>0</v>
      </c>
      <c r="G7" s="12"/>
    </row>
    <row r="8" spans="2:7" ht="12.6" thickBot="1" x14ac:dyDescent="0.3">
      <c r="B8" s="11"/>
      <c r="C8" s="19" t="s">
        <v>41</v>
      </c>
      <c r="D8" s="13"/>
      <c r="E8" s="34">
        <v>3500</v>
      </c>
      <c r="F8" s="37">
        <f>D8*E8</f>
        <v>0</v>
      </c>
      <c r="G8" s="12"/>
    </row>
    <row r="9" spans="2:7" ht="12.6" thickBot="1" x14ac:dyDescent="0.3">
      <c r="B9" s="11"/>
      <c r="C9" s="19" t="s">
        <v>9</v>
      </c>
      <c r="D9" s="13"/>
      <c r="E9" s="34">
        <v>100000</v>
      </c>
      <c r="F9" s="37">
        <f>D9*E9</f>
        <v>0</v>
      </c>
      <c r="G9" s="12"/>
    </row>
    <row r="10" spans="2:7" ht="12.6" thickBot="1" x14ac:dyDescent="0.3">
      <c r="B10" s="11"/>
      <c r="C10" s="7" t="s">
        <v>11</v>
      </c>
      <c r="D10" s="27"/>
      <c r="E10" s="51" t="s">
        <v>21</v>
      </c>
      <c r="F10" s="35">
        <f>F6+F7+F8+F9</f>
        <v>0</v>
      </c>
      <c r="G10" s="12"/>
    </row>
    <row r="11" spans="2:7" ht="12.6" thickBot="1" x14ac:dyDescent="0.3">
      <c r="B11" s="11"/>
      <c r="E11" s="21" t="s">
        <v>36</v>
      </c>
      <c r="F11" s="33">
        <f>F10*7.58</f>
        <v>0</v>
      </c>
      <c r="G11" s="12"/>
    </row>
    <row r="12" spans="2:7" ht="12.6" thickBot="1" x14ac:dyDescent="0.3">
      <c r="B12" s="11"/>
      <c r="C12" s="7"/>
      <c r="D12" s="27"/>
      <c r="E12" s="27"/>
      <c r="F12" s="27"/>
      <c r="G12" s="12"/>
    </row>
    <row r="13" spans="2:7" x14ac:dyDescent="0.25">
      <c r="B13" s="11"/>
      <c r="C13" s="7"/>
      <c r="D13" s="27"/>
      <c r="E13" s="27"/>
      <c r="F13" s="61" t="s">
        <v>54</v>
      </c>
      <c r="G13" s="12"/>
    </row>
    <row r="14" spans="2:7" ht="14.4" customHeight="1" thickBot="1" x14ac:dyDescent="0.3">
      <c r="B14" s="11"/>
      <c r="C14" s="7"/>
      <c r="D14" s="27"/>
      <c r="E14" s="27"/>
      <c r="F14" s="62"/>
      <c r="G14" s="12"/>
    </row>
    <row r="15" spans="2:7" ht="15" customHeight="1" thickBot="1" x14ac:dyDescent="0.3">
      <c r="B15" s="14"/>
      <c r="C15" s="15"/>
      <c r="D15" s="15"/>
      <c r="E15" s="15"/>
      <c r="F15" s="15"/>
      <c r="G15" s="16"/>
    </row>
    <row r="19" spans="5:5" ht="13.2" customHeight="1" x14ac:dyDescent="0.25">
      <c r="E19" s="63"/>
    </row>
    <row r="20" spans="5:5" ht="12" customHeight="1" x14ac:dyDescent="0.25">
      <c r="E20" s="63"/>
    </row>
    <row r="21" spans="5:5" ht="12" customHeight="1" x14ac:dyDescent="0.25">
      <c r="E21" s="63"/>
    </row>
    <row r="22" spans="5:5" ht="12" customHeight="1" x14ac:dyDescent="0.25">
      <c r="E22" s="63"/>
    </row>
    <row r="23" spans="5:5" ht="12" customHeight="1" x14ac:dyDescent="0.25">
      <c r="E23" s="63"/>
    </row>
    <row r="24" spans="5:5" x14ac:dyDescent="0.25">
      <c r="E24" s="63"/>
    </row>
    <row r="26" spans="5:5" x14ac:dyDescent="0.25">
      <c r="E26" s="52"/>
    </row>
  </sheetData>
  <sheetProtection algorithmName="SHA-512" hashValue="8yT317VE3A0yLoGDgmkd4qE/gFGgQpPoX7+vzOxnkTEd9OjFxfLUMu4yTnS5UZPttnyDJ/uezUn0RZnlPLmTVQ==" saltValue="YijztJLr8M/GTweFCSQFog==" spinCount="100000" sheet="1" objects="1" scenarios="1"/>
  <mergeCells count="2">
    <mergeCell ref="E19:E24"/>
    <mergeCell ref="F13:F14"/>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DB406-08A4-4C4F-B4D5-AD46091A1EDD}">
  <dimension ref="B1:F35"/>
  <sheetViews>
    <sheetView showGridLines="0" workbookViewId="0">
      <selection activeCell="D4" sqref="D4"/>
    </sheetView>
  </sheetViews>
  <sheetFormatPr defaultColWidth="8.88671875" defaultRowHeight="12" x14ac:dyDescent="0.25"/>
  <cols>
    <col min="1" max="1" width="3.6640625" style="1" customWidth="1"/>
    <col min="2" max="2" width="5.6640625" style="1" customWidth="1"/>
    <col min="3" max="5" width="40.6640625" style="1" customWidth="1"/>
    <col min="6" max="6" width="5.6640625" style="1" customWidth="1"/>
    <col min="7" max="16384" width="8.88671875" style="1"/>
  </cols>
  <sheetData>
    <row r="1" spans="2:6" ht="12" customHeight="1" thickBot="1" x14ac:dyDescent="0.3"/>
    <row r="2" spans="2:6" ht="15" customHeight="1" x14ac:dyDescent="0.25">
      <c r="B2" s="2"/>
      <c r="C2" s="3"/>
      <c r="D2" s="3"/>
      <c r="E2" s="3"/>
      <c r="F2" s="4"/>
    </row>
    <row r="3" spans="2:6" ht="15" customHeight="1" x14ac:dyDescent="0.35">
      <c r="B3" s="11"/>
      <c r="C3" s="17" t="s">
        <v>48</v>
      </c>
      <c r="D3" s="17"/>
      <c r="F3" s="12"/>
    </row>
    <row r="4" spans="2:6" ht="12.6" thickBot="1" x14ac:dyDescent="0.3">
      <c r="B4" s="11"/>
      <c r="C4" s="50"/>
      <c r="D4" s="50"/>
      <c r="F4" s="12"/>
    </row>
    <row r="5" spans="2:6" ht="12.6" thickBot="1" x14ac:dyDescent="0.3">
      <c r="B5" s="11"/>
      <c r="C5" s="18" t="s">
        <v>49</v>
      </c>
      <c r="D5" s="18" t="s">
        <v>57</v>
      </c>
      <c r="E5" s="18" t="s">
        <v>56</v>
      </c>
      <c r="F5" s="12"/>
    </row>
    <row r="6" spans="2:6" ht="12.6" thickBot="1" x14ac:dyDescent="0.3">
      <c r="B6" s="11"/>
      <c r="C6" s="19" t="s">
        <v>58</v>
      </c>
      <c r="D6" s="13"/>
      <c r="E6" s="13"/>
      <c r="F6" s="12"/>
    </row>
    <row r="7" spans="2:6" ht="12.6" thickBot="1" x14ac:dyDescent="0.3">
      <c r="B7" s="11"/>
      <c r="C7" s="19" t="s">
        <v>59</v>
      </c>
      <c r="D7" s="13"/>
      <c r="E7" s="13"/>
      <c r="F7" s="12"/>
    </row>
    <row r="8" spans="2:6" ht="12.6" thickBot="1" x14ac:dyDescent="0.3">
      <c r="B8" s="11"/>
      <c r="C8" s="19" t="s">
        <v>60</v>
      </c>
      <c r="D8" s="13"/>
      <c r="E8" s="13"/>
      <c r="F8" s="12"/>
    </row>
    <row r="9" spans="2:6" ht="12.6" thickBot="1" x14ac:dyDescent="0.3">
      <c r="B9" s="11"/>
      <c r="C9" s="19" t="s">
        <v>61</v>
      </c>
      <c r="D9" s="13"/>
      <c r="E9" s="13"/>
      <c r="F9" s="12"/>
    </row>
    <row r="10" spans="2:6" ht="12.6" thickBot="1" x14ac:dyDescent="0.3">
      <c r="B10" s="11"/>
      <c r="C10" s="19" t="s">
        <v>62</v>
      </c>
      <c r="D10" s="13"/>
      <c r="E10" s="13"/>
      <c r="F10" s="12"/>
    </row>
    <row r="11" spans="2:6" ht="12.6" thickBot="1" x14ac:dyDescent="0.3">
      <c r="B11" s="11"/>
      <c r="C11" s="19" t="s">
        <v>63</v>
      </c>
      <c r="D11" s="13"/>
      <c r="E11" s="13"/>
      <c r="F11" s="12"/>
    </row>
    <row r="12" spans="2:6" ht="12.6" thickBot="1" x14ac:dyDescent="0.3">
      <c r="B12" s="11"/>
      <c r="C12" s="19" t="s">
        <v>64</v>
      </c>
      <c r="D12" s="13"/>
      <c r="E12" s="13"/>
      <c r="F12" s="12"/>
    </row>
    <row r="13" spans="2:6" ht="12.6" thickBot="1" x14ac:dyDescent="0.3">
      <c r="B13" s="11"/>
      <c r="C13" s="19" t="s">
        <v>65</v>
      </c>
      <c r="D13" s="13"/>
      <c r="E13" s="13"/>
      <c r="F13" s="12"/>
    </row>
    <row r="14" spans="2:6" ht="12.6" thickBot="1" x14ac:dyDescent="0.3">
      <c r="B14" s="11"/>
      <c r="C14" s="19" t="s">
        <v>66</v>
      </c>
      <c r="D14" s="13"/>
      <c r="E14" s="13"/>
      <c r="F14" s="12"/>
    </row>
    <row r="15" spans="2:6" ht="12.6" thickBot="1" x14ac:dyDescent="0.3">
      <c r="B15" s="11"/>
      <c r="C15" s="13" t="s">
        <v>67</v>
      </c>
      <c r="D15" s="13"/>
      <c r="E15" s="13"/>
      <c r="F15" s="12"/>
    </row>
    <row r="16" spans="2:6" ht="12.6" thickBot="1" x14ac:dyDescent="0.3">
      <c r="B16" s="11"/>
      <c r="C16" s="13" t="s">
        <v>67</v>
      </c>
      <c r="D16" s="13"/>
      <c r="E16" s="13"/>
      <c r="F16" s="12"/>
    </row>
    <row r="17" spans="2:6" x14ac:dyDescent="0.25">
      <c r="B17" s="11"/>
      <c r="C17" s="5" t="s">
        <v>68</v>
      </c>
      <c r="D17" s="5"/>
      <c r="E17" s="27"/>
      <c r="F17" s="12"/>
    </row>
    <row r="18" spans="2:6" ht="12.6" thickBot="1" x14ac:dyDescent="0.3">
      <c r="B18" s="11"/>
      <c r="C18" s="5"/>
      <c r="D18" s="5"/>
      <c r="E18" s="27"/>
      <c r="F18" s="12"/>
    </row>
    <row r="19" spans="2:6" ht="12.6" thickBot="1" x14ac:dyDescent="0.3">
      <c r="B19" s="11"/>
      <c r="C19" s="19" t="s">
        <v>50</v>
      </c>
      <c r="D19" s="64"/>
      <c r="E19" s="65"/>
      <c r="F19" s="12"/>
    </row>
    <row r="20" spans="2:6" ht="12.6" thickBot="1" x14ac:dyDescent="0.3">
      <c r="B20" s="11"/>
      <c r="C20" s="19" t="s">
        <v>53</v>
      </c>
      <c r="D20" s="64"/>
      <c r="E20" s="65"/>
      <c r="F20" s="12"/>
    </row>
    <row r="21" spans="2:6" ht="12.6" thickBot="1" x14ac:dyDescent="0.3">
      <c r="B21" s="11"/>
      <c r="C21" s="19" t="s">
        <v>52</v>
      </c>
      <c r="D21" s="64"/>
      <c r="E21" s="65"/>
      <c r="F21" s="12"/>
    </row>
    <row r="22" spans="2:6" ht="12.6" thickBot="1" x14ac:dyDescent="0.3">
      <c r="B22" s="11"/>
      <c r="C22" s="19" t="s">
        <v>51</v>
      </c>
      <c r="D22" s="64"/>
      <c r="E22" s="65"/>
      <c r="F22" s="12"/>
    </row>
    <row r="23" spans="2:6" x14ac:dyDescent="0.25">
      <c r="B23" s="11"/>
      <c r="C23" s="5"/>
      <c r="D23" s="5"/>
      <c r="E23" s="27"/>
      <c r="F23" s="12"/>
    </row>
    <row r="24" spans="2:6" ht="12.6" thickBot="1" x14ac:dyDescent="0.3">
      <c r="B24" s="11"/>
      <c r="C24" s="5"/>
      <c r="D24" s="5"/>
      <c r="E24" s="27"/>
      <c r="F24" s="12"/>
    </row>
    <row r="25" spans="2:6" x14ac:dyDescent="0.25">
      <c r="B25" s="11"/>
      <c r="C25" s="5"/>
      <c r="D25" s="5"/>
      <c r="E25" s="61" t="s">
        <v>54</v>
      </c>
      <c r="F25" s="12"/>
    </row>
    <row r="26" spans="2:6" ht="14.4" customHeight="1" thickBot="1" x14ac:dyDescent="0.3">
      <c r="B26" s="11"/>
      <c r="C26" s="7"/>
      <c r="D26" s="7"/>
      <c r="E26" s="62"/>
      <c r="F26" s="12"/>
    </row>
    <row r="27" spans="2:6" ht="15" customHeight="1" thickBot="1" x14ac:dyDescent="0.3">
      <c r="B27" s="14"/>
      <c r="C27" s="15"/>
      <c r="D27" s="15"/>
      <c r="E27" s="15"/>
      <c r="F27" s="16"/>
    </row>
    <row r="31" spans="2:6" ht="13.2" customHeight="1" x14ac:dyDescent="0.25"/>
    <row r="32" spans="2:6" ht="12" customHeight="1" x14ac:dyDescent="0.25"/>
    <row r="33" ht="12" customHeight="1" x14ac:dyDescent="0.25"/>
    <row r="34" ht="12" customHeight="1" x14ac:dyDescent="0.25"/>
    <row r="35" ht="12" customHeight="1" x14ac:dyDescent="0.25"/>
  </sheetData>
  <sheetProtection algorithmName="SHA-512" hashValue="sXxLblOzsZfSrj2jIwH5ncsQp6oknb6sX2tO4xv3T9UMgPmGx58mD8S0oD5wID8cPrYXoW8Rs9Vw52TcZO8pKw==" saltValue="uEIY5XMrkqzL9dqIIlk/ug==" spinCount="100000" sheet="1" objects="1" scenarios="1"/>
  <mergeCells count="5">
    <mergeCell ref="D19:E19"/>
    <mergeCell ref="D20:E20"/>
    <mergeCell ref="D21:E21"/>
    <mergeCell ref="E25:E26"/>
    <mergeCell ref="D22:E22"/>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983628-FA11-45AA-9C1E-5B8D09C2B2FF}">
  <dimension ref="B1:E16"/>
  <sheetViews>
    <sheetView showGridLines="0" workbookViewId="0">
      <selection activeCell="F14" sqref="F14"/>
    </sheetView>
  </sheetViews>
  <sheetFormatPr defaultColWidth="8.88671875" defaultRowHeight="12" x14ac:dyDescent="0.25"/>
  <cols>
    <col min="1" max="1" width="3.6640625" style="1" customWidth="1"/>
    <col min="2" max="2" width="5.6640625" style="1" customWidth="1"/>
    <col min="3" max="4" width="40.6640625" style="1" customWidth="1"/>
    <col min="5" max="5" width="5.6640625" style="1" customWidth="1"/>
    <col min="6" max="16384" width="8.88671875" style="1"/>
  </cols>
  <sheetData>
    <row r="1" spans="2:5" ht="12" customHeight="1" thickBot="1" x14ac:dyDescent="0.3"/>
    <row r="2" spans="2:5" ht="15" customHeight="1" x14ac:dyDescent="0.25">
      <c r="B2" s="2"/>
      <c r="C2" s="3"/>
      <c r="D2" s="3"/>
      <c r="E2" s="4"/>
    </row>
    <row r="3" spans="2:5" ht="15" customHeight="1" x14ac:dyDescent="0.35">
      <c r="B3" s="11"/>
      <c r="C3" s="17" t="s">
        <v>26</v>
      </c>
      <c r="E3" s="12"/>
    </row>
    <row r="4" spans="2:5" ht="12.6" thickBot="1" x14ac:dyDescent="0.3">
      <c r="B4" s="11"/>
      <c r="C4" s="50"/>
      <c r="E4" s="12"/>
    </row>
    <row r="5" spans="2:5" ht="12.6" thickBot="1" x14ac:dyDescent="0.3">
      <c r="B5" s="11"/>
      <c r="C5" s="18" t="s">
        <v>5</v>
      </c>
      <c r="D5" s="18" t="s">
        <v>8</v>
      </c>
      <c r="E5" s="12"/>
    </row>
    <row r="6" spans="2:5" ht="12.6" thickBot="1" x14ac:dyDescent="0.3">
      <c r="B6" s="11"/>
      <c r="C6" s="19" t="s">
        <v>28</v>
      </c>
      <c r="D6" s="37">
        <f>'Instant automaten'!F24</f>
        <v>0</v>
      </c>
      <c r="E6" s="12"/>
    </row>
    <row r="7" spans="2:5" ht="12.6" thickBot="1" x14ac:dyDescent="0.3">
      <c r="B7" s="11"/>
      <c r="C7" s="19" t="s">
        <v>23</v>
      </c>
      <c r="D7" s="37">
        <f>'Verse bonen automaten'!F24</f>
        <v>0</v>
      </c>
      <c r="E7" s="12"/>
    </row>
    <row r="8" spans="2:5" ht="12.6" thickBot="1" x14ac:dyDescent="0.3">
      <c r="B8" s="11"/>
      <c r="C8" s="19" t="s">
        <v>19</v>
      </c>
      <c r="D8" s="37">
        <f>'Losse leveringen'!F11</f>
        <v>0</v>
      </c>
      <c r="E8" s="12"/>
    </row>
    <row r="9" spans="2:5" ht="12.6" thickBot="1" x14ac:dyDescent="0.3">
      <c r="B9" s="11"/>
      <c r="C9" s="21" t="s">
        <v>27</v>
      </c>
      <c r="D9" s="33">
        <f>D6+D7+D8</f>
        <v>0</v>
      </c>
      <c r="E9" s="12"/>
    </row>
    <row r="10" spans="2:5" ht="12.6" thickBot="1" x14ac:dyDescent="0.3">
      <c r="B10" s="11"/>
      <c r="C10" s="7"/>
      <c r="D10" s="27"/>
      <c r="E10" s="12"/>
    </row>
    <row r="11" spans="2:5" ht="15" customHeight="1" thickBot="1" x14ac:dyDescent="0.3">
      <c r="B11" s="11"/>
      <c r="C11" s="18" t="s">
        <v>42</v>
      </c>
      <c r="D11" s="9"/>
      <c r="E11" s="12"/>
    </row>
    <row r="12" spans="2:5" ht="12.6" thickBot="1" x14ac:dyDescent="0.3">
      <c r="B12" s="11"/>
      <c r="C12" s="18" t="s">
        <v>43</v>
      </c>
      <c r="D12" s="9"/>
      <c r="E12" s="12"/>
    </row>
    <row r="13" spans="2:5" ht="12.6" thickBot="1" x14ac:dyDescent="0.3">
      <c r="B13" s="11"/>
      <c r="C13" s="18" t="s">
        <v>44</v>
      </c>
      <c r="D13" s="9"/>
      <c r="E13" s="12"/>
    </row>
    <row r="14" spans="2:5" ht="12.6" thickBot="1" x14ac:dyDescent="0.3">
      <c r="B14" s="11"/>
      <c r="C14" s="18" t="s">
        <v>45</v>
      </c>
      <c r="D14" s="9"/>
      <c r="E14" s="12"/>
    </row>
    <row r="15" spans="2:5" ht="81" customHeight="1" thickBot="1" x14ac:dyDescent="0.3">
      <c r="B15" s="11"/>
      <c r="C15" s="18" t="s">
        <v>46</v>
      </c>
      <c r="D15" s="9"/>
      <c r="E15" s="12"/>
    </row>
    <row r="16" spans="2:5" ht="15" customHeight="1" thickBot="1" x14ac:dyDescent="0.3">
      <c r="B16" s="14"/>
      <c r="C16" s="15"/>
      <c r="D16" s="15"/>
      <c r="E16" s="16"/>
    </row>
  </sheetData>
  <sheetProtection algorithmName="SHA-512" hashValue="cerGEoAf9g0w1PV6C2mR3qtwHiFhe7pIYD20us/tHLsfXKSEHQ2wSa3iBXbRD2YazaF1MhIvcNjx8mXhOYfKmw==" saltValue="ww8XuQgCO2KC3LpdHfxYbQ==" spinCount="100000" sheet="1" objects="1" scenarios="1"/>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7" ma:contentTypeDescription="Een nieuw document maken." ma:contentTypeScope="" ma:versionID="0c305e0e10ef1ee211e7a4c66a3fa3ee">
  <xsd:schema xmlns:xsd="http://www.w3.org/2001/XMLSchema" xmlns:xs="http://www.w3.org/2001/XMLSchema" xmlns:p="http://schemas.microsoft.com/office/2006/metadata/properties" xmlns:ns2="df334da4-c630-45b1-95f0-858e998e8867" xmlns:ns3="118699ed-b0bb-4314-a950-7636bf7a902d" targetNamespace="http://schemas.microsoft.com/office/2006/metadata/properties" ma:root="true" ma:fieldsID="39e68971ba7b52534f0d502239c126b7" ns2:_="" ns3:_="">
    <xsd:import namespace="df334da4-c630-45b1-95f0-858e998e8867"/>
    <xsd:import namespace="118699ed-b0bb-4314-a950-7636bf7a902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dbd33877-02fa-4abe-82fe-02a0c837f103}"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B94FC43-D9F8-4095-8772-EB86F5B3BC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334da4-c630-45b1-95f0-858e998e8867"/>
    <ds:schemaRef ds:uri="118699ed-b0bb-4314-a950-7636bf7a90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597A588-6D4C-4B47-B6CB-48365309C054}">
  <ds:schemaRefs>
    <ds:schemaRef ds:uri="http://schemas.microsoft.com/sharepoint/v3/contenttype/forms"/>
  </ds:schemaRefs>
</ds:datastoreItem>
</file>

<file path=customXml/itemProps3.xml><?xml version="1.0" encoding="utf-8"?>
<ds:datastoreItem xmlns:ds="http://schemas.openxmlformats.org/officeDocument/2006/customXml" ds:itemID="{BC8CD908-0D9F-4106-9F17-475387E547A2}">
  <ds:schemaRefs>
    <ds:schemaRef ds:uri="http://schemas.microsoft.com/office/2006/metadata/properties"/>
    <ds:schemaRef ds:uri="http://schemas.microsoft.com/office/infopath/2007/PartnerControls"/>
    <ds:schemaRef ds:uri="df334da4-c630-45b1-95f0-858e998e8867"/>
    <ds:schemaRef ds:uri="118699ed-b0bb-4314-a950-7636bf7a902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Instructie</vt:lpstr>
      <vt:lpstr>Instant automaten</vt:lpstr>
      <vt:lpstr>Verse bonen automaten</vt:lpstr>
      <vt:lpstr>Losse leveringen</vt:lpstr>
      <vt:lpstr>Grammages</vt:lpstr>
      <vt:lpstr>Inschrijfprijs (incl. BTW)</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Lieke Hekers</dc:creator>
  <cp:keywords/>
  <dc:description/>
  <cp:lastModifiedBy>Ilse Kroes</cp:lastModifiedBy>
  <cp:revision/>
  <dcterms:created xsi:type="dcterms:W3CDTF">2015-06-05T18:17:20Z</dcterms:created>
  <dcterms:modified xsi:type="dcterms:W3CDTF">2023-10-09T14:56:33Z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MediaServiceImageTags">
    <vt:lpwstr/>
  </property>
</Properties>
</file>