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Calvijn College/Laptops 2023/Aanbestedingsleidraad/"/>
    </mc:Choice>
  </mc:AlternateContent>
  <xr:revisionPtr revIDLastSave="0" documentId="8_{A6FBA8EE-51BF-4C40-9BFA-6127DCE03C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blad" sheetId="1" r:id="rId1"/>
    <sheet name="Inventarisatie laptops" sheetId="2" r:id="rId2"/>
    <sheet name="Schets Servic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8" i="1"/>
  <c r="D25" i="1"/>
  <c r="D19" i="1"/>
  <c r="H10" i="1" l="1"/>
  <c r="H11" i="1"/>
  <c r="F11" i="1"/>
  <c r="F10" i="1"/>
  <c r="D16" i="1"/>
  <c r="D20" i="1" s="1"/>
  <c r="D22" i="1" s="1"/>
  <c r="I11" i="1" l="1"/>
  <c r="I10" i="1"/>
  <c r="I12" i="1" s="1"/>
</calcChain>
</file>

<file path=xl/sharedStrings.xml><?xml version="1.0" encoding="utf-8"?>
<sst xmlns="http://schemas.openxmlformats.org/spreadsheetml/2006/main" count="53" uniqueCount="41">
  <si>
    <t>Bijlage 5. Prijzenblad Laptops</t>
  </si>
  <si>
    <t>Calvijn College</t>
  </si>
  <si>
    <t>Referentie: 2023/0115AWB</t>
  </si>
  <si>
    <t>U dient de blauw gearceerde cellen in te vullen</t>
  </si>
  <si>
    <t>*Prijzen zijn exclusief BTW</t>
  </si>
  <si>
    <t>Product</t>
  </si>
  <si>
    <t>Aantal*</t>
  </si>
  <si>
    <t>Merk</t>
  </si>
  <si>
    <t>Type</t>
  </si>
  <si>
    <t>Huurprijs per stuk (per maand)</t>
  </si>
  <si>
    <t>Totale huurprijs (per maand)</t>
  </si>
  <si>
    <t>Service en verzekering per stuk (per maand)</t>
  </si>
  <si>
    <t>Totale prijs service en verzekering (per maand)</t>
  </si>
  <si>
    <t>Totaal voor 48 maanden</t>
  </si>
  <si>
    <t>Laptop Personeel</t>
  </si>
  <si>
    <t>Laptop Leerlingen</t>
  </si>
  <si>
    <t>Totaal</t>
  </si>
  <si>
    <t>Overige kosten</t>
  </si>
  <si>
    <t>Prijs per stuk</t>
  </si>
  <si>
    <t>Uitleverkosten voor tussentijdse indiensttreding personeel 
(25 per jaar x 4 jaar)</t>
  </si>
  <si>
    <t>Actieve schermpen</t>
  </si>
  <si>
    <t>Inleverkosten voor tussentijdse uitdiensttreding personeel indien laptop retour 
(25 per jaar x 4 jaar)</t>
  </si>
  <si>
    <t>Jaarkosten voor het beschikbaar stellen en bijhouden van Image-Shuttles</t>
  </si>
  <si>
    <t>Optionele kosten</t>
  </si>
  <si>
    <t>Draadloos toetsenbord met muis eenmalig</t>
  </si>
  <si>
    <t xml:space="preserve">*Deze genoemde aantallen zijn fictief en kunnen geen rechten aan worden ontleend </t>
  </si>
  <si>
    <t>Naam Leverancier</t>
  </si>
  <si>
    <t>Naam ondertekenaar</t>
  </si>
  <si>
    <t>Handtekening</t>
  </si>
  <si>
    <t>Datum</t>
  </si>
  <si>
    <t>Bijlage 5 Inventerisatie looptijden huidige laptops</t>
  </si>
  <si>
    <t>Laptops medewerkers</t>
  </si>
  <si>
    <t>Laptops leerlingen</t>
  </si>
  <si>
    <t>Soort laptop</t>
  </si>
  <si>
    <t>verloopt</t>
  </si>
  <si>
    <t>aantal</t>
  </si>
  <si>
    <t>Levering nieuwe laptops</t>
  </si>
  <si>
    <t>Soort</t>
  </si>
  <si>
    <t>31-11-25</t>
  </si>
  <si>
    <t>Totaal (bedrag voor gunning) 48 maanden</t>
  </si>
  <si>
    <t>Referentie: 2024/0115AWB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</si>
</sst>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62"/>
      <name val="Verdana"/>
      <family val="2"/>
    </font>
    <font>
      <sz val="11"/>
      <color theme="1"/>
      <name val="Calibri"/>
      <family val="2"/>
      <scheme val="minor"/>
    </font>
    <font>
      <b/>
      <u/>
      <sz val="10"/>
      <color theme="1"/>
      <name val="Verdana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sz val="10"/>
      <color indexed="8"/>
      <name val="Verdana"/>
    </font>
    <font>
      <b/>
      <sz val="10"/>
      <color indexed="9"/>
      <name val="Verdana"/>
    </font>
    <font>
      <sz val="10"/>
      <name val="Verdana"/>
    </font>
    <font>
      <b/>
      <sz val="10"/>
      <color indexed="8"/>
      <name val="Verdana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  <border>
      <left/>
      <right style="medium">
        <color rgb="FFA3A3A3"/>
      </right>
      <top/>
      <bottom style="medium">
        <color rgb="FFA3A3A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50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3" fillId="2" borderId="1" xfId="0" applyFont="1" applyFill="1" applyBorder="1"/>
    <xf numFmtId="0" fontId="5" fillId="2" borderId="1" xfId="0" applyFont="1" applyFill="1" applyBorder="1"/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6" fillId="0" borderId="0" xfId="0" applyFont="1"/>
    <xf numFmtId="9" fontId="6" fillId="0" borderId="0" xfId="0" applyNumberFormat="1" applyFont="1" applyAlignment="1">
      <alignment wrapText="1"/>
    </xf>
    <xf numFmtId="0" fontId="7" fillId="0" borderId="0" xfId="0" applyFont="1"/>
    <xf numFmtId="0" fontId="7" fillId="4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0" fillId="4" borderId="1" xfId="0" applyFont="1" applyFill="1" applyBorder="1"/>
    <xf numFmtId="0" fontId="3" fillId="4" borderId="1" xfId="0" applyFont="1" applyFill="1" applyBorder="1"/>
    <xf numFmtId="44" fontId="3" fillId="4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44" fontId="3" fillId="4" borderId="1" xfId="2" applyFont="1" applyFill="1" applyBorder="1"/>
    <xf numFmtId="0" fontId="12" fillId="0" borderId="0" xfId="0" applyFont="1"/>
    <xf numFmtId="44" fontId="3" fillId="6" borderId="1" xfId="0" applyNumberFormat="1" applyFont="1" applyFill="1" applyBorder="1"/>
    <xf numFmtId="0" fontId="0" fillId="0" borderId="0" xfId="0" applyAlignment="1">
      <alignment vertical="center"/>
    </xf>
    <xf numFmtId="0" fontId="13" fillId="0" borderId="3" xfId="0" applyFont="1" applyBorder="1" applyAlignment="1">
      <alignment vertical="center" wrapText="1"/>
    </xf>
    <xf numFmtId="14" fontId="13" fillId="0" borderId="4" xfId="0" applyNumberFormat="1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7" fontId="13" fillId="0" borderId="4" xfId="0" applyNumberFormat="1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vertical="center" wrapText="1"/>
    </xf>
    <xf numFmtId="44" fontId="15" fillId="4" borderId="1" xfId="0" applyNumberFormat="1" applyFont="1" applyFill="1" applyBorder="1"/>
    <xf numFmtId="0" fontId="18" fillId="0" borderId="0" xfId="0" applyFont="1"/>
    <xf numFmtId="0" fontId="15" fillId="0" borderId="0" xfId="0" applyFont="1"/>
    <xf numFmtId="164" fontId="15" fillId="0" borderId="1" xfId="0" applyNumberFormat="1" applyFont="1" applyBorder="1"/>
    <xf numFmtId="0" fontId="17" fillId="0" borderId="0" xfId="0" applyFont="1" applyAlignment="1">
      <alignment horizontal="center"/>
    </xf>
    <xf numFmtId="44" fontId="15" fillId="0" borderId="0" xfId="0" applyNumberFormat="1" applyFont="1"/>
    <xf numFmtId="164" fontId="15" fillId="0" borderId="0" xfId="0" applyNumberFormat="1" applyFont="1"/>
    <xf numFmtId="0" fontId="4" fillId="0" borderId="0" xfId="0" applyFont="1" applyAlignment="1">
      <alignment wrapText="1"/>
    </xf>
    <xf numFmtId="0" fontId="8" fillId="4" borderId="1" xfId="0" applyFont="1" applyFill="1" applyBorder="1" applyAlignment="1">
      <alignment horizontal="left" vertical="center"/>
    </xf>
    <xf numFmtId="0" fontId="0" fillId="0" borderId="1" xfId="0" applyBorder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A268F.222686E0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178860</xdr:rowOff>
    </xdr:from>
    <xdr:to>
      <xdr:col>6</xdr:col>
      <xdr:colOff>76907</xdr:colOff>
      <xdr:row>6</xdr:row>
      <xdr:rowOff>85726</xdr:rowOff>
    </xdr:to>
    <xdr:pic>
      <xdr:nvPicPr>
        <xdr:cNvPr id="2" name="Afbeelding 1" descr="Tholen - Calvijn College">
          <a:extLst>
            <a:ext uri="{FF2B5EF4-FFF2-40B4-BE49-F238E27FC236}">
              <a16:creationId xmlns:a16="http://schemas.microsoft.com/office/drawing/2014/main" id="{24C4519C-0F96-55FA-D93A-604647D76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178860"/>
          <a:ext cx="1762833" cy="10117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523874</xdr:colOff>
      <xdr:row>1</xdr:row>
      <xdr:rowOff>152400</xdr:rowOff>
    </xdr:from>
    <xdr:to>
      <xdr:col>11</xdr:col>
      <xdr:colOff>528769</xdr:colOff>
      <xdr:row>20</xdr:row>
      <xdr:rowOff>171450</xdr:rowOff>
    </xdr:to>
    <xdr:pic>
      <xdr:nvPicPr>
        <xdr:cNvPr id="2" name="Afbeelding 1" descr="Afbeelding met tekst, schermopname, Parallel, diagram&#10;&#10;Automatisch gegenereerde beschrijving">
          <a:extLst>
            <a:ext uri="{FF2B5EF4-FFF2-40B4-BE49-F238E27FC236}">
              <a16:creationId xmlns:a16="http://schemas.microsoft.com/office/drawing/2014/main" id="{3FA066E6-E967-30F5-D0D4-454236B6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4" y="342900"/>
          <a:ext cx="6710495" cy="3638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Normal="100" workbookViewId="0">
      <selection activeCell="F22" sqref="F22"/>
    </sheetView>
  </sheetViews>
  <sheetFormatPr defaultRowHeight="15" x14ac:dyDescent="0.25"/>
  <cols>
    <col min="1" max="1" width="85" customWidth="1"/>
    <col min="2" max="2" width="20.140625" customWidth="1"/>
    <col min="3" max="3" width="28" style="1" customWidth="1"/>
    <col min="4" max="4" width="28" style="3" customWidth="1"/>
    <col min="5" max="5" width="28" customWidth="1"/>
    <col min="6" max="6" width="25.140625" customWidth="1"/>
    <col min="7" max="7" width="28.7109375" customWidth="1"/>
    <col min="8" max="8" width="28.28515625" customWidth="1"/>
    <col min="9" max="9" width="33" bestFit="1" customWidth="1"/>
    <col min="10" max="10" width="26.140625" customWidth="1"/>
  </cols>
  <sheetData>
    <row r="1" spans="1:11" x14ac:dyDescent="0.25">
      <c r="A1" s="8" t="s">
        <v>0</v>
      </c>
      <c r="B1" s="12"/>
      <c r="C1" s="13"/>
    </row>
    <row r="2" spans="1:11" x14ac:dyDescent="0.25">
      <c r="A2" s="12"/>
      <c r="B2" s="12"/>
      <c r="C2" s="13"/>
    </row>
    <row r="3" spans="1:11" x14ac:dyDescent="0.25">
      <c r="A3" s="14" t="s">
        <v>1</v>
      </c>
      <c r="B3" s="12"/>
      <c r="C3" s="13"/>
    </row>
    <row r="4" spans="1:11" ht="15" customHeight="1" x14ac:dyDescent="0.25">
      <c r="A4" s="24" t="s">
        <v>40</v>
      </c>
      <c r="B4" s="12"/>
      <c r="C4" s="13"/>
    </row>
    <row r="5" spans="1:11" ht="15" customHeight="1" x14ac:dyDescent="0.25">
      <c r="A5" s="12"/>
      <c r="B5" s="15"/>
      <c r="C5" s="14" t="s">
        <v>3</v>
      </c>
    </row>
    <row r="6" spans="1:11" x14ac:dyDescent="0.25">
      <c r="A6" s="12"/>
      <c r="B6" s="12"/>
      <c r="C6" s="27" t="s">
        <v>4</v>
      </c>
    </row>
    <row r="7" spans="1:11" x14ac:dyDescent="0.25">
      <c r="A7" s="12"/>
    </row>
    <row r="8" spans="1:11" x14ac:dyDescent="0.25">
      <c r="A8" s="12"/>
      <c r="B8" s="12"/>
      <c r="C8" s="13"/>
    </row>
    <row r="9" spans="1:11" ht="29.45" customHeight="1" x14ac:dyDescent="0.25">
      <c r="A9" s="17" t="s">
        <v>5</v>
      </c>
      <c r="B9" s="18" t="s">
        <v>6</v>
      </c>
      <c r="C9" s="18" t="s">
        <v>7</v>
      </c>
      <c r="D9" s="18" t="s">
        <v>8</v>
      </c>
      <c r="E9" s="18" t="s">
        <v>9</v>
      </c>
      <c r="F9" s="18" t="s">
        <v>10</v>
      </c>
      <c r="G9" s="18" t="s">
        <v>11</v>
      </c>
      <c r="H9" s="18" t="s">
        <v>12</v>
      </c>
      <c r="I9" s="18" t="s">
        <v>13</v>
      </c>
      <c r="J9" s="2"/>
      <c r="K9" s="3"/>
    </row>
    <row r="10" spans="1:11" x14ac:dyDescent="0.25">
      <c r="A10" s="19" t="s">
        <v>14</v>
      </c>
      <c r="B10" s="25">
        <v>470</v>
      </c>
      <c r="C10" s="20"/>
      <c r="D10" s="21"/>
      <c r="E10" s="22">
        <v>0</v>
      </c>
      <c r="F10" s="28">
        <f>E10*B10</f>
        <v>0</v>
      </c>
      <c r="G10" s="26">
        <v>0</v>
      </c>
      <c r="H10" s="28">
        <f>G10*B10</f>
        <v>0</v>
      </c>
      <c r="I10" s="6">
        <f>(F10+H10)*48</f>
        <v>0</v>
      </c>
      <c r="J10" s="2"/>
      <c r="K10" s="3"/>
    </row>
    <row r="11" spans="1:11" x14ac:dyDescent="0.25">
      <c r="A11" s="19" t="s">
        <v>15</v>
      </c>
      <c r="B11" s="25">
        <v>1195</v>
      </c>
      <c r="C11" s="20"/>
      <c r="D11" s="21"/>
      <c r="E11" s="22">
        <v>0</v>
      </c>
      <c r="F11" s="28">
        <f>E11*B11</f>
        <v>0</v>
      </c>
      <c r="G11" s="26">
        <v>0</v>
      </c>
      <c r="H11" s="28">
        <f>G11*B11</f>
        <v>0</v>
      </c>
      <c r="I11" s="6">
        <f>(F11+H11)*48</f>
        <v>0</v>
      </c>
      <c r="J11" s="2"/>
      <c r="K11" s="3"/>
    </row>
    <row r="12" spans="1:11" x14ac:dyDescent="0.25">
      <c r="A12" s="11" t="s">
        <v>16</v>
      </c>
      <c r="B12" s="4"/>
      <c r="C12" s="23"/>
      <c r="D12" s="5"/>
      <c r="E12" s="5"/>
      <c r="F12" s="5"/>
      <c r="G12" s="5"/>
      <c r="H12" s="5"/>
      <c r="I12" s="10">
        <f>SUM(I10:I11)</f>
        <v>0</v>
      </c>
      <c r="J12" s="2"/>
      <c r="K12" s="3"/>
    </row>
    <row r="13" spans="1:11" x14ac:dyDescent="0.25">
      <c r="A13" s="12"/>
      <c r="B13" s="12"/>
      <c r="C13" s="13"/>
    </row>
    <row r="14" spans="1:11" x14ac:dyDescent="0.25">
      <c r="A14" s="12"/>
      <c r="B14" s="12"/>
      <c r="C14" s="13"/>
    </row>
    <row r="15" spans="1:11" x14ac:dyDescent="0.25">
      <c r="A15" s="17" t="s">
        <v>17</v>
      </c>
      <c r="B15" s="18" t="s">
        <v>6</v>
      </c>
      <c r="C15" s="18" t="s">
        <v>18</v>
      </c>
      <c r="D15" s="18" t="s">
        <v>16</v>
      </c>
    </row>
    <row r="16" spans="1:11" x14ac:dyDescent="0.25">
      <c r="A16" s="19" t="s">
        <v>19</v>
      </c>
      <c r="B16" s="49">
        <v>100</v>
      </c>
      <c r="C16" s="22">
        <v>0</v>
      </c>
      <c r="D16" s="6">
        <f>C16*B16</f>
        <v>0</v>
      </c>
    </row>
    <row r="17" spans="1:8" x14ac:dyDescent="0.25">
      <c r="A17" s="19" t="s">
        <v>20</v>
      </c>
      <c r="B17" s="49">
        <v>25</v>
      </c>
      <c r="C17" s="22">
        <v>0</v>
      </c>
      <c r="D17" s="6">
        <f t="shared" ref="D17:D18" si="0">C17*B17</f>
        <v>0</v>
      </c>
    </row>
    <row r="18" spans="1:8" x14ac:dyDescent="0.25">
      <c r="A18" s="19" t="s">
        <v>21</v>
      </c>
      <c r="B18" s="49">
        <v>100</v>
      </c>
      <c r="C18" s="22">
        <v>0</v>
      </c>
      <c r="D18" s="6">
        <f t="shared" si="0"/>
        <v>0</v>
      </c>
    </row>
    <row r="19" spans="1:8" x14ac:dyDescent="0.25">
      <c r="A19" s="19" t="s">
        <v>22</v>
      </c>
      <c r="B19" s="49">
        <v>4</v>
      </c>
      <c r="C19" s="22">
        <v>0</v>
      </c>
      <c r="D19" s="6">
        <f>C19*B19</f>
        <v>0</v>
      </c>
    </row>
    <row r="20" spans="1:8" x14ac:dyDescent="0.25">
      <c r="A20" s="11" t="s">
        <v>16</v>
      </c>
      <c r="B20" s="4"/>
      <c r="C20" s="23"/>
      <c r="D20" s="10">
        <f>SUM(D16:D19)</f>
        <v>0</v>
      </c>
    </row>
    <row r="21" spans="1:8" ht="15.75" thickBot="1" x14ac:dyDescent="0.3">
      <c r="A21" s="12"/>
      <c r="B21" s="12"/>
      <c r="C21" s="13"/>
    </row>
    <row r="22" spans="1:8" ht="27" thickBot="1" x14ac:dyDescent="0.3">
      <c r="A22" s="7"/>
      <c r="B22" s="8"/>
      <c r="C22" s="44" t="s">
        <v>39</v>
      </c>
      <c r="D22" s="9">
        <f>I12+D20</f>
        <v>0</v>
      </c>
      <c r="G22" s="8"/>
      <c r="H22" s="8"/>
    </row>
    <row r="23" spans="1:8" x14ac:dyDescent="0.25">
      <c r="A23" s="39"/>
      <c r="B23" s="38"/>
      <c r="C23" s="38"/>
      <c r="D23"/>
      <c r="G23" s="38"/>
      <c r="H23" s="38"/>
    </row>
    <row r="24" spans="1:8" x14ac:dyDescent="0.25">
      <c r="A24" s="35" t="s">
        <v>23</v>
      </c>
      <c r="B24" s="36" t="s">
        <v>6</v>
      </c>
      <c r="C24" s="36" t="s">
        <v>18</v>
      </c>
      <c r="D24" s="36" t="s">
        <v>16</v>
      </c>
    </row>
    <row r="25" spans="1:8" x14ac:dyDescent="0.25">
      <c r="A25" s="19" t="s">
        <v>24</v>
      </c>
      <c r="B25" s="49">
        <v>150</v>
      </c>
      <c r="C25" s="37">
        <v>0</v>
      </c>
      <c r="D25" s="40">
        <f>C25*B25</f>
        <v>0</v>
      </c>
    </row>
    <row r="26" spans="1:8" x14ac:dyDescent="0.25">
      <c r="A26" s="39"/>
      <c r="B26" s="41"/>
      <c r="C26" s="42"/>
      <c r="D26" s="43"/>
    </row>
    <row r="27" spans="1:8" x14ac:dyDescent="0.25">
      <c r="A27" s="14" t="s">
        <v>25</v>
      </c>
      <c r="B27" s="39"/>
      <c r="C27"/>
    </row>
    <row r="28" spans="1:8" x14ac:dyDescent="0.25">
      <c r="A28" s="14"/>
      <c r="B28" s="39"/>
      <c r="C28"/>
    </row>
    <row r="29" spans="1:8" x14ac:dyDescent="0.25">
      <c r="A29" s="14"/>
      <c r="B29" s="39"/>
      <c r="C29"/>
    </row>
    <row r="30" spans="1:8" ht="21" customHeight="1" x14ac:dyDescent="0.25">
      <c r="A30" s="16" t="s">
        <v>26</v>
      </c>
      <c r="B30" s="45"/>
      <c r="C30" s="46"/>
      <c r="D30" s="46"/>
    </row>
    <row r="31" spans="1:8" ht="21" customHeight="1" x14ac:dyDescent="0.25">
      <c r="A31" s="16" t="s">
        <v>27</v>
      </c>
      <c r="B31" s="45"/>
      <c r="C31" s="46"/>
      <c r="D31" s="46"/>
    </row>
    <row r="32" spans="1:8" ht="57" customHeight="1" x14ac:dyDescent="0.25">
      <c r="A32" s="16" t="s">
        <v>28</v>
      </c>
      <c r="B32" s="45"/>
      <c r="C32" s="46"/>
      <c r="D32" s="46"/>
    </row>
    <row r="33" spans="1:4" ht="21" customHeight="1" x14ac:dyDescent="0.25">
      <c r="A33" s="16" t="s">
        <v>29</v>
      </c>
      <c r="B33" s="45"/>
      <c r="C33" s="46"/>
      <c r="D33" s="46"/>
    </row>
  </sheetData>
  <mergeCells count="4">
    <mergeCell ref="B30:D30"/>
    <mergeCell ref="B31:D31"/>
    <mergeCell ref="B32:D32"/>
    <mergeCell ref="B33:D3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E062-E6D1-4690-BAEF-D23CF3F19051}">
  <dimension ref="A1:K20"/>
  <sheetViews>
    <sheetView zoomScale="90" zoomScaleNormal="90" workbookViewId="0">
      <selection activeCell="J26" sqref="J26"/>
    </sheetView>
  </sheetViews>
  <sheetFormatPr defaultRowHeight="15" x14ac:dyDescent="0.25"/>
  <cols>
    <col min="1" max="1" width="14.85546875" customWidth="1"/>
    <col min="2" max="2" width="13.42578125" customWidth="1"/>
    <col min="3" max="3" width="11.28515625" customWidth="1"/>
    <col min="4" max="4" width="14.42578125" customWidth="1"/>
    <col min="8" max="8" width="16.85546875" bestFit="1" customWidth="1"/>
    <col min="9" max="9" width="10.140625" bestFit="1" customWidth="1"/>
    <col min="10" max="10" width="12.28515625" customWidth="1"/>
    <col min="11" max="11" width="14.5703125" customWidth="1"/>
  </cols>
  <sheetData>
    <row r="1" spans="1:11" x14ac:dyDescent="0.25">
      <c r="A1" s="8" t="s">
        <v>30</v>
      </c>
    </row>
    <row r="2" spans="1:11" x14ac:dyDescent="0.25">
      <c r="A2" s="12"/>
    </row>
    <row r="3" spans="1:11" x14ac:dyDescent="0.25">
      <c r="A3" s="47" t="s">
        <v>1</v>
      </c>
      <c r="B3" s="47"/>
      <c r="C3" s="47"/>
    </row>
    <row r="4" spans="1:11" x14ac:dyDescent="0.25">
      <c r="A4" s="48" t="s">
        <v>2</v>
      </c>
      <c r="B4" s="48"/>
      <c r="C4" s="48"/>
    </row>
    <row r="6" spans="1:11" x14ac:dyDescent="0.25">
      <c r="A6" s="34" t="s">
        <v>31</v>
      </c>
      <c r="H6" s="34" t="s">
        <v>32</v>
      </c>
    </row>
    <row r="7" spans="1:11" x14ac:dyDescent="0.25">
      <c r="A7" s="29"/>
      <c r="H7" s="29"/>
    </row>
    <row r="8" spans="1:11" ht="38.25" x14ac:dyDescent="0.25">
      <c r="A8" s="17" t="s">
        <v>33</v>
      </c>
      <c r="B8" s="17" t="s">
        <v>34</v>
      </c>
      <c r="C8" s="17" t="s">
        <v>35</v>
      </c>
      <c r="D8" s="17" t="s">
        <v>36</v>
      </c>
      <c r="H8" s="17" t="s">
        <v>37</v>
      </c>
      <c r="I8" s="17" t="s">
        <v>34</v>
      </c>
      <c r="J8" s="17" t="s">
        <v>35</v>
      </c>
      <c r="K8" s="17" t="s">
        <v>36</v>
      </c>
    </row>
    <row r="9" spans="1:11" ht="15.75" thickBot="1" x14ac:dyDescent="0.3">
      <c r="A9" s="30">
        <v>3390</v>
      </c>
      <c r="B9" s="31">
        <v>45412</v>
      </c>
      <c r="C9" s="32">
        <v>35</v>
      </c>
      <c r="D9" s="33">
        <v>45383</v>
      </c>
      <c r="H9" s="30">
        <v>3300</v>
      </c>
      <c r="I9" s="31">
        <v>45443</v>
      </c>
      <c r="J9" s="32">
        <v>230</v>
      </c>
      <c r="K9" s="33">
        <v>45383</v>
      </c>
    </row>
    <row r="10" spans="1:11" ht="15.75" thickBot="1" x14ac:dyDescent="0.3">
      <c r="A10" s="30">
        <v>3390</v>
      </c>
      <c r="B10" s="31">
        <v>45412</v>
      </c>
      <c r="C10" s="32">
        <v>10</v>
      </c>
      <c r="D10" s="33">
        <v>45383</v>
      </c>
      <c r="H10" s="30">
        <v>3300</v>
      </c>
      <c r="I10" s="31">
        <v>45535</v>
      </c>
      <c r="J10" s="32">
        <v>15</v>
      </c>
      <c r="K10" s="33">
        <v>45383</v>
      </c>
    </row>
    <row r="11" spans="1:11" ht="15.75" thickBot="1" x14ac:dyDescent="0.3">
      <c r="A11" s="30">
        <v>3390</v>
      </c>
      <c r="B11" s="31">
        <v>45412</v>
      </c>
      <c r="C11" s="32">
        <v>20</v>
      </c>
      <c r="D11" s="33">
        <v>45383</v>
      </c>
      <c r="H11" s="30">
        <v>3300</v>
      </c>
      <c r="I11" s="32" t="s">
        <v>38</v>
      </c>
      <c r="J11" s="32">
        <v>14</v>
      </c>
      <c r="K11" s="33">
        <v>45962</v>
      </c>
    </row>
    <row r="12" spans="1:11" ht="15.75" thickBot="1" x14ac:dyDescent="0.3">
      <c r="A12" s="30">
        <v>3390</v>
      </c>
      <c r="B12" s="31">
        <v>45412</v>
      </c>
      <c r="C12" s="32">
        <v>300</v>
      </c>
      <c r="D12" s="33">
        <v>45383</v>
      </c>
      <c r="H12" s="30">
        <v>3310</v>
      </c>
      <c r="I12" s="31">
        <v>45748</v>
      </c>
      <c r="J12" s="32">
        <v>240</v>
      </c>
      <c r="K12" s="33">
        <v>45748</v>
      </c>
    </row>
    <row r="13" spans="1:11" ht="15.75" thickBot="1" x14ac:dyDescent="0.3">
      <c r="A13" s="30">
        <v>3390</v>
      </c>
      <c r="B13" s="31">
        <v>45565</v>
      </c>
      <c r="C13" s="32">
        <v>20</v>
      </c>
      <c r="D13" s="33">
        <v>45383</v>
      </c>
      <c r="H13" s="30">
        <v>3420</v>
      </c>
      <c r="I13" s="31">
        <v>46599</v>
      </c>
      <c r="J13" s="32">
        <v>500</v>
      </c>
      <c r="K13" s="33">
        <v>46569</v>
      </c>
    </row>
    <row r="14" spans="1:11" ht="15.75" thickBot="1" x14ac:dyDescent="0.3">
      <c r="A14" s="30">
        <v>7410</v>
      </c>
      <c r="B14" s="31">
        <v>46053</v>
      </c>
      <c r="C14" s="32">
        <v>10</v>
      </c>
      <c r="D14" s="33">
        <v>46023</v>
      </c>
      <c r="H14" s="11" t="s">
        <v>16</v>
      </c>
      <c r="I14" s="11"/>
      <c r="J14" s="11">
        <v>1195</v>
      </c>
      <c r="K14" s="11"/>
    </row>
    <row r="15" spans="1:11" ht="15.75" thickBot="1" x14ac:dyDescent="0.3">
      <c r="A15" s="30">
        <v>7410</v>
      </c>
      <c r="B15" s="31">
        <v>46053</v>
      </c>
      <c r="C15" s="32">
        <v>10</v>
      </c>
      <c r="D15" s="33">
        <v>46023</v>
      </c>
    </row>
    <row r="16" spans="1:11" ht="15.75" thickBot="1" x14ac:dyDescent="0.3">
      <c r="A16" s="30">
        <v>7410</v>
      </c>
      <c r="B16" s="31">
        <v>46335</v>
      </c>
      <c r="C16" s="32">
        <v>25</v>
      </c>
      <c r="D16" s="33">
        <v>46327</v>
      </c>
    </row>
    <row r="17" spans="1:4" ht="15.75" thickBot="1" x14ac:dyDescent="0.3">
      <c r="A17" s="30">
        <v>3440</v>
      </c>
      <c r="B17" s="31">
        <v>46569</v>
      </c>
      <c r="C17" s="32">
        <v>40</v>
      </c>
      <c r="D17" s="33">
        <v>46569</v>
      </c>
    </row>
    <row r="18" spans="1:4" x14ac:dyDescent="0.25">
      <c r="A18" s="11" t="s">
        <v>16</v>
      </c>
      <c r="B18" s="11"/>
      <c r="C18" s="11">
        <v>470</v>
      </c>
      <c r="D18" s="11"/>
    </row>
    <row r="19" spans="1:4" x14ac:dyDescent="0.25">
      <c r="A19" s="29"/>
    </row>
    <row r="20" spans="1:4" x14ac:dyDescent="0.25">
      <c r="A20" s="29"/>
    </row>
  </sheetData>
  <mergeCells count="2">
    <mergeCell ref="A3:C3"/>
    <mergeCell ref="A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C3A24-FEF1-49BB-8F4D-1E2BC3509304}">
  <dimension ref="A1"/>
  <sheetViews>
    <sheetView topLeftCell="A7" workbookViewId="0">
      <selection activeCell="J26" sqref="J26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B8726-78AD-4DE4-956C-6C7FFC5C4067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1368c51-be62-4112-9443-085b8e1fe64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68A9C-00A0-45A8-80D7-A96FFE9130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Inventarisatie laptops</vt:lpstr>
      <vt:lpstr>Schets Service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dkeizers</dc:creator>
  <cp:keywords/>
  <dc:description/>
  <cp:lastModifiedBy>Sander Groenevelt | Inkada Inkoop &amp; Advies</cp:lastModifiedBy>
  <cp:revision/>
  <dcterms:created xsi:type="dcterms:W3CDTF">2011-04-27T13:02:07Z</dcterms:created>
  <dcterms:modified xsi:type="dcterms:W3CDTF">2024-01-15T15:26:22Z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