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I:\Inkoop en Aanbesteding\4 AANBESTEDINGEN\2023 Aanbestedingen\SWF 23114 Vernieuwing Serverinfrastructuur\2. Aanbestedingsdocumenten\Gecheckt bijlagen\"/>
    </mc:Choice>
  </mc:AlternateContent>
  <xr:revisionPtr revIDLastSave="0" documentId="13_ncr:1_{44A02A6A-7C83-4074-9720-482FEDF8FFB7}" xr6:coauthVersionLast="36" xr6:coauthVersionMax="47" xr10:uidLastSave="{00000000-0000-0000-0000-000000000000}"/>
  <bookViews>
    <workbookView xWindow="0" yWindow="0" windowWidth="23040" windowHeight="9060" xr2:uid="{FAB08255-0264-4CE0-BE62-954526836172}"/>
  </bookViews>
  <sheets>
    <sheet name="Blad1" sheetId="1" r:id="rId1"/>
  </sheets>
  <definedNames>
    <definedName name="_Hlk165040654" localSheetId="0">Blad1!$B$4</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6" i="1" l="1"/>
  <c r="G13" i="1"/>
  <c r="G5" i="1"/>
  <c r="G24" i="1" l="1"/>
  <c r="G26" i="1" s="1"/>
  <c r="G25" i="1" l="1"/>
  <c r="G27" i="1" s="1"/>
</calcChain>
</file>

<file path=xl/sharedStrings.xml><?xml version="1.0" encoding="utf-8"?>
<sst xmlns="http://schemas.openxmlformats.org/spreadsheetml/2006/main" count="38" uniqueCount="27">
  <si>
    <t>Front-end servers (specs per server)</t>
  </si>
  <si>
    <t>Aantal</t>
  </si>
  <si>
    <t>Geraamde opdrachtwaarde -/- (fictief) 5%</t>
  </si>
  <si>
    <t>Opslag% op netto inkoopprijs</t>
  </si>
  <si>
    <t>Opslag% op Bedrag (kolom 6)</t>
  </si>
  <si>
    <t>Bedrag</t>
  </si>
  <si>
    <t>2x AMD EPYC 9474F, 48 cores, 3.6 GHz</t>
  </si>
  <si>
    <t>n.v.t.</t>
  </si>
  <si>
    <t>16x 128 GB DDR5</t>
  </si>
  <si>
    <t>2x Nvidia A16, 64 GB</t>
  </si>
  <si>
    <t xml:space="preserve">2x netwerkkaart met elk 2x10GB SFP-slot </t>
  </si>
  <si>
    <t>4x SFP 10GB short range module</t>
  </si>
  <si>
    <t>1x 1000BASE-T netwerkaansluiting (ILO/DRAC)</t>
  </si>
  <si>
    <t>Totaal 16 TB netto All Flash storage per datacenter</t>
  </si>
  <si>
    <t>NVIDIA vGPU Host Driver licenties</t>
  </si>
  <si>
    <t>Back-end servers (specs per server)</t>
  </si>
  <si>
    <t xml:space="preserve">2x Intel Xeon-Gold 6442Y (2.6 GHz/24 core/225W) </t>
  </si>
  <si>
    <t>16x 64 GB DDR5</t>
  </si>
  <si>
    <t>7x 15.6 TB SSD media</t>
  </si>
  <si>
    <t>Bedrag Subtotaal</t>
  </si>
  <si>
    <t>Installatie en configuratie</t>
  </si>
  <si>
    <t>Support/onderhoud voor 5 jaar</t>
  </si>
  <si>
    <t xml:space="preserve">I N S C H R I JF P R I J S    </t>
  </si>
  <si>
    <t>De in te vullen opslagpercentages mogen niet negatief zijn of gelijk aan 0, dit op straffe van uitsluiting.</t>
  </si>
  <si>
    <t>Na de initiële vervanging zullen tijdens de overeenkomstduur meer inkopen gedaan worden voor de vernieuwing van de serverinfrastructuur.
Omdat de aard en omvang in dit stadium niet voldoende bepaald kunnen worden, worden hiervoor geen prijzen uitgevraagd.
Wel geldt dezelfde prijssystematiek; ofwel op elke offerteregel staat het opslagpercentage zoals bij Inschrijving vermeld; 
hetzij op de netto-inkoopprijs van Inschrijver, hetzij een opslagpercentage op het totaalbedrag excl. installatie, configuratie en support/onderhoud.
Zie ook Programma van eisen 51, 52 en 53.</t>
  </si>
  <si>
    <t>BIJLAGE 10 - PRIJSOPGAVEFORMULIER</t>
  </si>
  <si>
    <t>Handtekening tekenbevoegde: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</si>
</sst>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b/>
      <sz val="11"/>
      <color theme="1"/>
      <name val="Calibri"/>
      <family val="2"/>
      <scheme val="minor"/>
    </font>
    <font>
      <sz val="10"/>
      <color theme="1"/>
      <name val="Trebuchet MS"/>
      <family val="2"/>
    </font>
    <font>
      <b/>
      <sz val="10"/>
      <color theme="1"/>
      <name val="Trebuchet MS"/>
      <family val="2"/>
    </font>
    <font>
      <b/>
      <i/>
      <sz val="9"/>
      <color theme="1"/>
      <name val="Trebuchet MS"/>
      <family val="2"/>
    </font>
    <font>
      <sz val="10"/>
      <color theme="1"/>
      <name val="Calibri"/>
      <family val="2"/>
      <scheme val="minor"/>
    </font>
    <font>
      <b/>
      <sz val="10"/>
      <color rgb="FF000000"/>
      <name val="Trebuchet MS"/>
      <family val="2"/>
    </font>
    <font>
      <b/>
      <sz val="11"/>
      <color theme="1"/>
      <name val="Trebuchet MS"/>
      <family val="2"/>
    </font>
    <font>
      <sz val="10"/>
      <color rgb="FF0070C0"/>
      <name val="Trebuchet MS"/>
      <family val="2"/>
    </font>
    <font>
      <b/>
      <sz val="10"/>
      <color theme="1"/>
      <name val="Trebuchet MS"/>
    </font>
  </fonts>
  <fills count="8">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rgb="FFFFC000"/>
        <bgColor indexed="64"/>
      </patternFill>
    </fill>
    <fill>
      <patternFill patternType="solid">
        <fgColor theme="0"/>
        <bgColor indexed="64"/>
      </patternFill>
    </fill>
  </fills>
  <borders count="35">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5">
    <xf numFmtId="0" fontId="0" fillId="0" borderId="0" xfId="0"/>
    <xf numFmtId="0" fontId="2" fillId="0" borderId="10" xfId="0" applyFont="1" applyBorder="1" applyAlignment="1">
      <alignment vertical="center" wrapText="1"/>
    </xf>
    <xf numFmtId="0" fontId="2" fillId="0" borderId="17" xfId="0" applyFont="1" applyBorder="1" applyAlignment="1">
      <alignment horizontal="right" vertical="center" wrapText="1"/>
    </xf>
    <xf numFmtId="0" fontId="4" fillId="0" borderId="0" xfId="0" applyFont="1" applyAlignment="1">
      <alignment horizontal="center" vertical="center"/>
    </xf>
    <xf numFmtId="0" fontId="2" fillId="0" borderId="10" xfId="0" applyFont="1" applyBorder="1" applyAlignment="1">
      <alignment horizontal="center" vertical="center" wrapText="1"/>
    </xf>
    <xf numFmtId="0" fontId="2" fillId="4" borderId="16" xfId="0" applyFont="1" applyFill="1" applyBorder="1" applyAlignment="1">
      <alignment horizontal="right" vertical="center" wrapText="1"/>
    </xf>
    <xf numFmtId="0" fontId="2" fillId="4" borderId="7" xfId="0" applyFont="1" applyFill="1" applyBorder="1" applyAlignment="1">
      <alignment vertical="center" wrapText="1"/>
    </xf>
    <xf numFmtId="164" fontId="2" fillId="4" borderId="8" xfId="0" applyNumberFormat="1" applyFont="1" applyFill="1" applyBorder="1"/>
    <xf numFmtId="164" fontId="2" fillId="0" borderId="23" xfId="0" applyNumberFormat="1" applyFont="1" applyBorder="1" applyAlignment="1">
      <alignment vertical="center"/>
    </xf>
    <xf numFmtId="0" fontId="1" fillId="0" borderId="5" xfId="0" applyFont="1" applyBorder="1" applyAlignment="1">
      <alignment horizontal="right" vertical="center"/>
    </xf>
    <xf numFmtId="0" fontId="7" fillId="0" borderId="0" xfId="0" applyFont="1"/>
    <xf numFmtId="0" fontId="2" fillId="4" borderId="7" xfId="0" applyFont="1" applyFill="1" applyBorder="1" applyAlignment="1">
      <alignment horizontal="center" vertical="center" wrapText="1"/>
    </xf>
    <xf numFmtId="0" fontId="6" fillId="3" borderId="25" xfId="0" applyFont="1" applyFill="1" applyBorder="1" applyAlignment="1">
      <alignment vertical="center" wrapText="1"/>
    </xf>
    <xf numFmtId="0" fontId="3" fillId="3" borderId="5" xfId="0" applyFont="1" applyFill="1" applyBorder="1" applyAlignment="1">
      <alignment horizontal="center" vertical="center" wrapText="1"/>
    </xf>
    <xf numFmtId="0" fontId="6" fillId="3" borderId="5" xfId="0" applyFont="1" applyFill="1" applyBorder="1" applyAlignment="1">
      <alignment vertical="center" wrapText="1"/>
    </xf>
    <xf numFmtId="164" fontId="5" fillId="3" borderId="23" xfId="0" applyNumberFormat="1" applyFont="1" applyFill="1" applyBorder="1"/>
    <xf numFmtId="164" fontId="1" fillId="5" borderId="28" xfId="0" applyNumberFormat="1" applyFont="1" applyFill="1" applyBorder="1" applyAlignment="1">
      <alignment vertical="center"/>
    </xf>
    <xf numFmtId="164" fontId="2" fillId="4" borderId="15" xfId="0" applyNumberFormat="1" applyFont="1" applyFill="1" applyBorder="1"/>
    <xf numFmtId="0" fontId="3" fillId="3" borderId="16" xfId="0" applyFont="1" applyFill="1" applyBorder="1" applyAlignment="1">
      <alignmen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vertical="center" wrapText="1"/>
    </xf>
    <xf numFmtId="0" fontId="9" fillId="3" borderId="8" xfId="0" applyFont="1" applyFill="1" applyBorder="1" applyAlignment="1">
      <alignment vertical="center"/>
    </xf>
    <xf numFmtId="0" fontId="2" fillId="4" borderId="26" xfId="0" applyFont="1" applyFill="1" applyBorder="1" applyAlignment="1">
      <alignment vertical="center" wrapText="1"/>
    </xf>
    <xf numFmtId="0" fontId="1" fillId="5" borderId="27" xfId="0" applyFont="1" applyFill="1" applyBorder="1" applyAlignment="1">
      <alignment horizontal="right" vertical="center"/>
    </xf>
    <xf numFmtId="0" fontId="0" fillId="5" borderId="5" xfId="0" applyFill="1" applyBorder="1" applyAlignment="1">
      <alignment horizontal="right" vertical="center"/>
    </xf>
    <xf numFmtId="0" fontId="8" fillId="0" borderId="12" xfId="0" applyFont="1" applyBorder="1" applyAlignment="1">
      <alignment vertical="center" wrapText="1"/>
    </xf>
    <xf numFmtId="0" fontId="8" fillId="0" borderId="3" xfId="0" applyFont="1" applyBorder="1" applyAlignment="1">
      <alignment vertical="center"/>
    </xf>
    <xf numFmtId="0" fontId="8" fillId="0" borderId="1" xfId="0" applyFont="1" applyBorder="1" applyAlignment="1">
      <alignment vertical="center"/>
    </xf>
    <xf numFmtId="0" fontId="1" fillId="6" borderId="12" xfId="0" applyFont="1" applyFill="1" applyBorder="1" applyAlignment="1"/>
    <xf numFmtId="0" fontId="0" fillId="0" borderId="3" xfId="0" applyBorder="1" applyAlignment="1"/>
    <xf numFmtId="0" fontId="0" fillId="0" borderId="1" xfId="0" applyBorder="1" applyAlignment="1"/>
    <xf numFmtId="0" fontId="2" fillId="4" borderId="2"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0" xfId="0" applyFont="1" applyFill="1" applyBorder="1" applyAlignment="1">
      <alignment horizontal="center" vertical="center" wrapText="1"/>
    </xf>
    <xf numFmtId="164" fontId="2" fillId="4" borderId="9" xfId="0" applyNumberFormat="1" applyFont="1" applyFill="1" applyBorder="1" applyAlignment="1">
      <alignment vertical="center"/>
    </xf>
    <xf numFmtId="164" fontId="2" fillId="4" borderId="8" xfId="0" applyNumberFormat="1" applyFont="1" applyFill="1" applyBorder="1" applyAlignment="1">
      <alignment vertical="center"/>
    </xf>
    <xf numFmtId="164" fontId="2" fillId="4" borderId="11" xfId="0" applyNumberFormat="1" applyFont="1" applyFill="1" applyBorder="1" applyAlignment="1">
      <alignment vertical="center"/>
    </xf>
    <xf numFmtId="164" fontId="2" fillId="4" borderId="6" xfId="0" applyNumberFormat="1" applyFont="1" applyFill="1" applyBorder="1" applyAlignment="1">
      <alignment vertical="center"/>
    </xf>
    <xf numFmtId="164" fontId="2" fillId="4" borderId="4" xfId="0" applyNumberFormat="1" applyFont="1" applyFill="1" applyBorder="1" applyAlignment="1">
      <alignment vertical="center"/>
    </xf>
    <xf numFmtId="164" fontId="2" fillId="4" borderId="30" xfId="0" applyNumberFormat="1" applyFont="1" applyFill="1" applyBorder="1" applyAlignment="1">
      <alignment vertical="center"/>
    </xf>
    <xf numFmtId="0" fontId="2" fillId="7" borderId="24" xfId="0" applyFont="1" applyFill="1" applyBorder="1" applyAlignment="1">
      <alignment vertical="center" wrapText="1"/>
    </xf>
    <xf numFmtId="0" fontId="2" fillId="7" borderId="0" xfId="0" applyFont="1" applyFill="1" applyBorder="1" applyAlignment="1">
      <alignment horizontal="center" vertical="center" wrapText="1"/>
    </xf>
    <xf numFmtId="0" fontId="2" fillId="7" borderId="0" xfId="0" applyFont="1" applyFill="1" applyBorder="1" applyAlignment="1">
      <alignment vertical="center"/>
    </xf>
    <xf numFmtId="0" fontId="2" fillId="7" borderId="0" xfId="0" applyFont="1" applyFill="1" applyBorder="1" applyAlignment="1">
      <alignment vertical="center" wrapText="1"/>
    </xf>
    <xf numFmtId="164" fontId="2" fillId="7" borderId="29" xfId="0" applyNumberFormat="1" applyFont="1" applyFill="1" applyBorder="1" applyAlignment="1">
      <alignment vertical="center"/>
    </xf>
    <xf numFmtId="0" fontId="2" fillId="4" borderId="17" xfId="0" applyFont="1" applyFill="1" applyBorder="1"/>
    <xf numFmtId="0" fontId="2" fillId="4" borderId="13" xfId="0" applyFont="1" applyFill="1" applyBorder="1" applyAlignment="1">
      <alignment horizontal="center" vertical="center" wrapText="1"/>
    </xf>
    <xf numFmtId="164" fontId="2" fillId="4" borderId="13" xfId="0" applyNumberFormat="1" applyFont="1" applyFill="1" applyBorder="1" applyAlignment="1">
      <alignment vertical="center"/>
    </xf>
    <xf numFmtId="0" fontId="2" fillId="4" borderId="20" xfId="0" applyFont="1" applyFill="1" applyBorder="1" applyAlignment="1">
      <alignment horizontal="center" vertical="center" wrapText="1"/>
    </xf>
    <xf numFmtId="164" fontId="2" fillId="4" borderId="15" xfId="0" applyNumberFormat="1" applyFont="1" applyFill="1" applyBorder="1" applyAlignment="1">
      <alignment vertical="center"/>
    </xf>
    <xf numFmtId="0" fontId="2"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2" fillId="4" borderId="17" xfId="0" applyFont="1" applyFill="1" applyBorder="1" applyAlignment="1">
      <alignment vertical="center" wrapText="1"/>
    </xf>
    <xf numFmtId="0" fontId="5" fillId="4" borderId="22" xfId="0" applyFont="1" applyFill="1" applyBorder="1" applyAlignment="1">
      <alignment horizontal="center" vertical="center" wrapText="1"/>
    </xf>
    <xf numFmtId="164" fontId="2" fillId="4" borderId="22" xfId="0" applyNumberFormat="1" applyFont="1" applyFill="1" applyBorder="1" applyAlignment="1">
      <alignment vertical="center"/>
    </xf>
    <xf numFmtId="0" fontId="2" fillId="0" borderId="12" xfId="0" applyFont="1" applyBorder="1" applyAlignment="1">
      <alignment horizontal="right" vertical="center"/>
    </xf>
    <xf numFmtId="0" fontId="0" fillId="0" borderId="3" xfId="0" applyBorder="1" applyAlignment="1">
      <alignment horizontal="right" vertical="center"/>
    </xf>
    <xf numFmtId="0" fontId="0" fillId="0" borderId="13" xfId="0" applyBorder="1" applyAlignment="1">
      <alignment horizontal="right" vertical="center"/>
    </xf>
    <xf numFmtId="10" fontId="2" fillId="2" borderId="2" xfId="0" applyNumberFormat="1" applyFont="1" applyFill="1" applyBorder="1" applyAlignment="1" applyProtection="1">
      <alignment vertical="center" wrapText="1"/>
      <protection locked="0"/>
    </xf>
    <xf numFmtId="0" fontId="2" fillId="2" borderId="2" xfId="0" applyFont="1" applyFill="1" applyBorder="1" applyAlignment="1" applyProtection="1">
      <alignment vertical="center" wrapText="1"/>
      <protection locked="0"/>
    </xf>
    <xf numFmtId="10" fontId="2" fillId="2" borderId="14" xfId="0" applyNumberFormat="1" applyFont="1" applyFill="1" applyBorder="1" applyAlignment="1" applyProtection="1">
      <alignment vertical="center" wrapText="1"/>
      <protection locked="0"/>
    </xf>
    <xf numFmtId="10" fontId="2" fillId="2" borderId="21" xfId="0" applyNumberFormat="1" applyFont="1" applyFill="1" applyBorder="1" applyAlignment="1" applyProtection="1">
      <alignment vertical="center" wrapText="1"/>
      <protection locked="0"/>
    </xf>
    <xf numFmtId="0" fontId="2" fillId="2" borderId="4" xfId="0" applyFont="1" applyFill="1" applyBorder="1" applyAlignment="1" applyProtection="1">
      <alignment vertical="center" wrapText="1"/>
      <protection locked="0"/>
    </xf>
    <xf numFmtId="0" fontId="2" fillId="2" borderId="22" xfId="0" applyFont="1" applyFill="1" applyBorder="1" applyAlignment="1" applyProtection="1">
      <alignment vertical="center" wrapText="1"/>
      <protection locked="0"/>
    </xf>
    <xf numFmtId="10" fontId="2" fillId="2" borderId="18" xfId="0" applyNumberFormat="1" applyFont="1" applyFill="1" applyBorder="1" applyAlignment="1" applyProtection="1">
      <alignment horizontal="center" vertical="center" wrapText="1"/>
      <protection locked="0"/>
    </xf>
    <xf numFmtId="10" fontId="2" fillId="2" borderId="19" xfId="0" applyNumberFormat="1" applyFont="1" applyFill="1" applyBorder="1" applyAlignment="1" applyProtection="1">
      <alignment horizontal="center" vertical="center" wrapText="1"/>
      <protection locked="0"/>
    </xf>
    <xf numFmtId="0" fontId="1" fillId="0" borderId="27" xfId="0" applyFont="1" applyBorder="1" applyAlignment="1"/>
    <xf numFmtId="0" fontId="0" fillId="0" borderId="5" xfId="0" applyBorder="1" applyAlignment="1"/>
    <xf numFmtId="0" fontId="0" fillId="0" borderId="28" xfId="0" applyBorder="1" applyAlignment="1"/>
    <xf numFmtId="0" fontId="0" fillId="0" borderId="24" xfId="0" applyBorder="1" applyAlignment="1"/>
    <xf numFmtId="0" fontId="0" fillId="0" borderId="0" xfId="0" applyBorder="1" applyAlignment="1"/>
    <xf numFmtId="0" fontId="0" fillId="0" borderId="31" xfId="0" applyBorder="1" applyAlignment="1"/>
    <xf numFmtId="0" fontId="0" fillId="0" borderId="32" xfId="0" applyBorder="1" applyAlignment="1"/>
    <xf numFmtId="0" fontId="0" fillId="0" borderId="33" xfId="0" applyBorder="1" applyAlignment="1"/>
    <xf numFmtId="0" fontId="0" fillId="0" borderId="34" xfId="0"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AE9EF-D248-4B1B-906B-3F5BAF4A8A89}">
  <dimension ref="B1:G37"/>
  <sheetViews>
    <sheetView tabSelected="1" workbookViewId="0">
      <selection activeCell="B33" sqref="B33:G37"/>
    </sheetView>
  </sheetViews>
  <sheetFormatPr defaultRowHeight="14.4" x14ac:dyDescent="0.3"/>
  <cols>
    <col min="1" max="1" width="1.77734375" customWidth="1"/>
    <col min="2" max="2" width="45.33203125" customWidth="1"/>
    <col min="3" max="3" width="7.6640625" customWidth="1"/>
    <col min="4" max="4" width="15.5546875" customWidth="1"/>
    <col min="5" max="6" width="12.33203125" customWidth="1"/>
    <col min="7" max="7" width="14.33203125" customWidth="1"/>
    <col min="8" max="8" width="3.6640625" customWidth="1"/>
    <col min="9" max="9" width="3" customWidth="1"/>
  </cols>
  <sheetData>
    <row r="1" spans="2:7" x14ac:dyDescent="0.3">
      <c r="B1" s="10" t="s">
        <v>25</v>
      </c>
    </row>
    <row r="2" spans="2:7" ht="10.199999999999999" customHeight="1" x14ac:dyDescent="0.3"/>
    <row r="3" spans="2:7" ht="15" thickBot="1" x14ac:dyDescent="0.35">
      <c r="B3" s="3">
        <v>1</v>
      </c>
      <c r="C3" s="3">
        <v>2</v>
      </c>
      <c r="D3" s="3">
        <v>3</v>
      </c>
      <c r="E3" s="3">
        <v>4</v>
      </c>
      <c r="F3" s="3">
        <v>5</v>
      </c>
      <c r="G3" s="3">
        <v>6</v>
      </c>
    </row>
    <row r="4" spans="2:7" ht="43.2" x14ac:dyDescent="0.3">
      <c r="B4" s="18" t="s">
        <v>0</v>
      </c>
      <c r="C4" s="19" t="s">
        <v>1</v>
      </c>
      <c r="D4" s="20" t="s">
        <v>2</v>
      </c>
      <c r="E4" s="20" t="s">
        <v>3</v>
      </c>
      <c r="F4" s="20" t="s">
        <v>4</v>
      </c>
      <c r="G4" s="21" t="s">
        <v>5</v>
      </c>
    </row>
    <row r="5" spans="2:7" x14ac:dyDescent="0.3">
      <c r="B5" s="22" t="s">
        <v>6</v>
      </c>
      <c r="C5" s="31">
        <v>14</v>
      </c>
      <c r="D5" s="37">
        <v>390000</v>
      </c>
      <c r="E5" s="58">
        <v>0</v>
      </c>
      <c r="F5" s="31" t="s">
        <v>7</v>
      </c>
      <c r="G5" s="34">
        <f>D5+D5*E5</f>
        <v>390000</v>
      </c>
    </row>
    <row r="6" spans="2:7" x14ac:dyDescent="0.3">
      <c r="B6" s="22" t="s">
        <v>8</v>
      </c>
      <c r="C6" s="31"/>
      <c r="D6" s="38"/>
      <c r="E6" s="59"/>
      <c r="F6" s="31"/>
      <c r="G6" s="34"/>
    </row>
    <row r="7" spans="2:7" x14ac:dyDescent="0.3">
      <c r="B7" s="22" t="s">
        <v>9</v>
      </c>
      <c r="C7" s="31"/>
      <c r="D7" s="38"/>
      <c r="E7" s="59"/>
      <c r="F7" s="31"/>
      <c r="G7" s="34"/>
    </row>
    <row r="8" spans="2:7" x14ac:dyDescent="0.3">
      <c r="B8" s="22" t="s">
        <v>10</v>
      </c>
      <c r="C8" s="31"/>
      <c r="D8" s="38"/>
      <c r="E8" s="59"/>
      <c r="F8" s="31"/>
      <c r="G8" s="34"/>
    </row>
    <row r="9" spans="2:7" x14ac:dyDescent="0.3">
      <c r="B9" s="22" t="s">
        <v>11</v>
      </c>
      <c r="C9" s="31"/>
      <c r="D9" s="38"/>
      <c r="E9" s="59"/>
      <c r="F9" s="31"/>
      <c r="G9" s="34"/>
    </row>
    <row r="10" spans="2:7" x14ac:dyDescent="0.3">
      <c r="B10" s="22" t="s">
        <v>12</v>
      </c>
      <c r="C10" s="31"/>
      <c r="D10" s="38"/>
      <c r="E10" s="59"/>
      <c r="F10" s="31"/>
      <c r="G10" s="34"/>
    </row>
    <row r="11" spans="2:7" x14ac:dyDescent="0.3">
      <c r="B11" s="22" t="s">
        <v>13</v>
      </c>
      <c r="C11" s="31"/>
      <c r="D11" s="39"/>
      <c r="E11" s="59"/>
      <c r="F11" s="31"/>
      <c r="G11" s="34"/>
    </row>
    <row r="12" spans="2:7" ht="15" thickBot="1" x14ac:dyDescent="0.35">
      <c r="B12" s="40"/>
      <c r="C12" s="41"/>
      <c r="D12" s="42"/>
      <c r="E12" s="43"/>
      <c r="F12" s="41"/>
      <c r="G12" s="44"/>
    </row>
    <row r="13" spans="2:7" ht="15.6" thickBot="1" x14ac:dyDescent="0.4">
      <c r="B13" s="45" t="s">
        <v>14</v>
      </c>
      <c r="C13" s="46">
        <v>28</v>
      </c>
      <c r="D13" s="47">
        <v>124000</v>
      </c>
      <c r="E13" s="60">
        <v>0</v>
      </c>
      <c r="F13" s="48" t="s">
        <v>7</v>
      </c>
      <c r="G13" s="49">
        <f>D13+D13*E13</f>
        <v>124000</v>
      </c>
    </row>
    <row r="14" spans="2:7" ht="15" thickBot="1" x14ac:dyDescent="0.35">
      <c r="B14" s="40"/>
      <c r="C14" s="41"/>
      <c r="D14" s="42"/>
      <c r="E14" s="43"/>
      <c r="F14" s="41"/>
      <c r="G14" s="44"/>
    </row>
    <row r="15" spans="2:7" ht="15" thickBot="1" x14ac:dyDescent="0.35">
      <c r="B15" s="12" t="s">
        <v>15</v>
      </c>
      <c r="C15" s="13" t="s">
        <v>1</v>
      </c>
      <c r="D15" s="14"/>
      <c r="E15" s="14"/>
      <c r="F15" s="14"/>
      <c r="G15" s="15"/>
    </row>
    <row r="16" spans="2:7" x14ac:dyDescent="0.3">
      <c r="B16" s="22" t="s">
        <v>16</v>
      </c>
      <c r="C16" s="50">
        <v>12</v>
      </c>
      <c r="D16" s="37">
        <v>230000</v>
      </c>
      <c r="E16" s="61">
        <v>0</v>
      </c>
      <c r="F16" s="32" t="s">
        <v>7</v>
      </c>
      <c r="G16" s="35">
        <f>D16+D16*E16</f>
        <v>230000</v>
      </c>
    </row>
    <row r="17" spans="2:7" x14ac:dyDescent="0.3">
      <c r="B17" s="22" t="s">
        <v>17</v>
      </c>
      <c r="C17" s="51"/>
      <c r="D17" s="38"/>
      <c r="E17" s="62"/>
      <c r="F17" s="31"/>
      <c r="G17" s="34"/>
    </row>
    <row r="18" spans="2:7" x14ac:dyDescent="0.3">
      <c r="B18" s="22" t="s">
        <v>18</v>
      </c>
      <c r="C18" s="51"/>
      <c r="D18" s="38"/>
      <c r="E18" s="62"/>
      <c r="F18" s="31"/>
      <c r="G18" s="34"/>
    </row>
    <row r="19" spans="2:7" x14ac:dyDescent="0.3">
      <c r="B19" s="22" t="s">
        <v>10</v>
      </c>
      <c r="C19" s="51"/>
      <c r="D19" s="38"/>
      <c r="E19" s="62"/>
      <c r="F19" s="31"/>
      <c r="G19" s="34"/>
    </row>
    <row r="20" spans="2:7" x14ac:dyDescent="0.3">
      <c r="B20" s="22" t="s">
        <v>11</v>
      </c>
      <c r="C20" s="51"/>
      <c r="D20" s="38"/>
      <c r="E20" s="62"/>
      <c r="F20" s="31"/>
      <c r="G20" s="34"/>
    </row>
    <row r="21" spans="2:7" x14ac:dyDescent="0.3">
      <c r="B21" s="22" t="s">
        <v>12</v>
      </c>
      <c r="C21" s="51"/>
      <c r="D21" s="38"/>
      <c r="E21" s="62"/>
      <c r="F21" s="31"/>
      <c r="G21" s="34"/>
    </row>
    <row r="22" spans="2:7" ht="15" thickBot="1" x14ac:dyDescent="0.35">
      <c r="B22" s="52" t="s">
        <v>13</v>
      </c>
      <c r="C22" s="53"/>
      <c r="D22" s="54"/>
      <c r="E22" s="63"/>
      <c r="F22" s="33"/>
      <c r="G22" s="36"/>
    </row>
    <row r="23" spans="2:7" ht="4.8" customHeight="1" thickBot="1" x14ac:dyDescent="0.35"/>
    <row r="24" spans="2:7" ht="19.8" customHeight="1" thickBot="1" x14ac:dyDescent="0.35">
      <c r="B24" s="55" t="s">
        <v>19</v>
      </c>
      <c r="C24" s="56"/>
      <c r="D24" s="56"/>
      <c r="E24" s="56"/>
      <c r="F24" s="57"/>
      <c r="G24" s="8">
        <f>SUM(G5:G22)</f>
        <v>744000</v>
      </c>
    </row>
    <row r="25" spans="2:7" ht="15.6" thickBot="1" x14ac:dyDescent="0.4">
      <c r="B25" s="5" t="s">
        <v>20</v>
      </c>
      <c r="C25" s="6"/>
      <c r="D25" s="11" t="s">
        <v>7</v>
      </c>
      <c r="E25" s="11" t="s">
        <v>7</v>
      </c>
      <c r="F25" s="64">
        <v>0</v>
      </c>
      <c r="G25" s="7">
        <f>G$24*F25</f>
        <v>0</v>
      </c>
    </row>
    <row r="26" spans="2:7" ht="15.6" thickBot="1" x14ac:dyDescent="0.4">
      <c r="B26" s="2" t="s">
        <v>21</v>
      </c>
      <c r="C26" s="1"/>
      <c r="D26" s="4" t="s">
        <v>7</v>
      </c>
      <c r="E26" s="4" t="s">
        <v>7</v>
      </c>
      <c r="F26" s="65">
        <v>0</v>
      </c>
      <c r="G26" s="17">
        <f>G$24*F26</f>
        <v>0</v>
      </c>
    </row>
    <row r="27" spans="2:7" ht="24" customHeight="1" thickBot="1" x14ac:dyDescent="0.35">
      <c r="C27" s="9"/>
      <c r="D27" s="23" t="s">
        <v>22</v>
      </c>
      <c r="E27" s="24"/>
      <c r="F27" s="24"/>
      <c r="G27" s="16">
        <f>SUM(G24:G26)</f>
        <v>744000</v>
      </c>
    </row>
    <row r="28" spans="2:7" ht="24" customHeight="1" thickBot="1" x14ac:dyDescent="0.35">
      <c r="B28" s="28" t="s">
        <v>23</v>
      </c>
      <c r="C28" s="29"/>
      <c r="D28" s="29"/>
      <c r="E28" s="29"/>
      <c r="F28" s="29"/>
      <c r="G28" s="30"/>
    </row>
    <row r="29" spans="2:7" ht="15" thickBot="1" x14ac:dyDescent="0.35"/>
    <row r="30" spans="2:7" ht="105" customHeight="1" thickBot="1" x14ac:dyDescent="0.35">
      <c r="B30" s="25" t="s">
        <v>24</v>
      </c>
      <c r="C30" s="26"/>
      <c r="D30" s="26"/>
      <c r="E30" s="26"/>
      <c r="F30" s="26"/>
      <c r="G30" s="27"/>
    </row>
    <row r="31" spans="2:7" ht="15" thickBot="1" x14ac:dyDescent="0.35"/>
    <row r="32" spans="2:7" x14ac:dyDescent="0.3">
      <c r="B32" s="66" t="s">
        <v>26</v>
      </c>
      <c r="C32" s="67"/>
      <c r="D32" s="67"/>
      <c r="E32" s="67"/>
      <c r="F32" s="67"/>
      <c r="G32" s="68"/>
    </row>
    <row r="33" spans="2:7" x14ac:dyDescent="0.3">
      <c r="B33" s="69"/>
      <c r="C33" s="70"/>
      <c r="D33" s="70"/>
      <c r="E33" s="70"/>
      <c r="F33" s="70"/>
      <c r="G33" s="71"/>
    </row>
    <row r="34" spans="2:7" x14ac:dyDescent="0.3">
      <c r="B34" s="69"/>
      <c r="C34" s="70"/>
      <c r="D34" s="70"/>
      <c r="E34" s="70"/>
      <c r="F34" s="70"/>
      <c r="G34" s="71"/>
    </row>
    <row r="35" spans="2:7" x14ac:dyDescent="0.3">
      <c r="B35" s="69"/>
      <c r="C35" s="70"/>
      <c r="D35" s="70"/>
      <c r="E35" s="70"/>
      <c r="F35" s="70"/>
      <c r="G35" s="71"/>
    </row>
    <row r="36" spans="2:7" x14ac:dyDescent="0.3">
      <c r="B36" s="69"/>
      <c r="C36" s="70"/>
      <c r="D36" s="70"/>
      <c r="E36" s="70"/>
      <c r="F36" s="70"/>
      <c r="G36" s="71"/>
    </row>
    <row r="37" spans="2:7" ht="15" thickBot="1" x14ac:dyDescent="0.35">
      <c r="B37" s="72"/>
      <c r="C37" s="73"/>
      <c r="D37" s="73"/>
      <c r="E37" s="73"/>
      <c r="F37" s="73"/>
      <c r="G37" s="74"/>
    </row>
  </sheetData>
  <sheetProtection algorithmName="SHA-512" hashValue="slbT0dI4/dLBF/w8XpEqhQfHcMohODGz5F4jTAqQIkyZiEmTfZ4KDlWNHZ88l29JwLXmclNMwVRBTPorwW/GuQ==" saltValue="zEkLBFzUnCBR67HzesNdyA==" spinCount="100000" sheet="1" objects="1" scenarios="1"/>
  <mergeCells count="16">
    <mergeCell ref="B33:G37"/>
    <mergeCell ref="B32:G32"/>
    <mergeCell ref="D27:F27"/>
    <mergeCell ref="B30:G30"/>
    <mergeCell ref="B28:G28"/>
    <mergeCell ref="C5:C11"/>
    <mergeCell ref="C16:C22"/>
    <mergeCell ref="F16:F22"/>
    <mergeCell ref="B24:F24"/>
    <mergeCell ref="E5:E11"/>
    <mergeCell ref="F5:F11"/>
    <mergeCell ref="G5:G11"/>
    <mergeCell ref="E16:E22"/>
    <mergeCell ref="G16:G22"/>
    <mergeCell ref="D5:D11"/>
    <mergeCell ref="D16:D2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F0BD61B0E0D145ACC572378F937B63" ma:contentTypeVersion="12" ma:contentTypeDescription="Een nieuw document maken." ma:contentTypeScope="" ma:versionID="7a8e4310554a39b18381c873a61536cb">
  <xsd:schema xmlns:xsd="http://www.w3.org/2001/XMLSchema" xmlns:xs="http://www.w3.org/2001/XMLSchema" xmlns:p="http://schemas.microsoft.com/office/2006/metadata/properties" xmlns:ns2="e6e898b5-c8ca-4eae-9ffe-cb3650d43c42" xmlns:ns3="370b2bd9-b171-4904-a6b8-27ff57bd7112" targetNamespace="http://schemas.microsoft.com/office/2006/metadata/properties" ma:root="true" ma:fieldsID="42386ba3ce812b359f256fcbeddfac3e" ns2:_="" ns3:_="">
    <xsd:import namespace="e6e898b5-c8ca-4eae-9ffe-cb3650d43c42"/>
    <xsd:import namespace="370b2bd9-b171-4904-a6b8-27ff57bd711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898b5-c8ca-4eae-9ffe-cb3650d43c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1d9e94c1-59b7-41b5-a1b6-9022960c21a5"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0b2bd9-b171-4904-a6b8-27ff57bd7112"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6e898b5-c8ca-4eae-9ffe-cb3650d43c4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C21B9B-D306-49F3-8B0C-F175C7DBC6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898b5-c8ca-4eae-9ffe-cb3650d43c42"/>
    <ds:schemaRef ds:uri="370b2bd9-b171-4904-a6b8-27ff57bd71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082BDE-969E-4050-B68A-885E78929015}">
  <ds:schemaRefs>
    <ds:schemaRef ds:uri="http://schemas.microsoft.com/office/2006/metadata/properties"/>
    <ds:schemaRef ds:uri="http://schemas.microsoft.com/office/infopath/2007/PartnerControls"/>
    <ds:schemaRef ds:uri="e6e898b5-c8ca-4eae-9ffe-cb3650d43c42"/>
  </ds:schemaRefs>
</ds:datastoreItem>
</file>

<file path=customXml/itemProps3.xml><?xml version="1.0" encoding="utf-8"?>
<ds:datastoreItem xmlns:ds="http://schemas.openxmlformats.org/officeDocument/2006/customXml" ds:itemID="{E924CC5D-1C66-43C6-83DC-E0C2CDEEDD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Blad1!_Hlk165040654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Douwe Sibma</dc:creator>
  <cp:keywords/>
  <dc:description/>
  <cp:lastModifiedBy>Douwe Sibma</cp:lastModifiedBy>
  <cp:revision/>
  <dcterms:created xsi:type="dcterms:W3CDTF">2024-04-30T06:06:22Z</dcterms:created>
  <dcterms:modified xsi:type="dcterms:W3CDTF">2024-05-03T10:04:57Z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0x01010061F0BD61B0E0D145ACC572378F937B63</vt:lpwstr>
  </property>
  <property fmtid="{D5CDD505-2E9C-101B-9397-08002B2CF9AE}" pid="3" name="MediaServiceImageTags">
    <vt:lpwstr/>
  </property>
</Properties>
</file>