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2. RVO NP\2022\202212114 Expert support Various Sites (Wind en Water)\2 Aanbestedingsdocument\"/>
    </mc:Choice>
  </mc:AlternateContent>
  <xr:revisionPtr revIDLastSave="0" documentId="13_ncr:101_{45382170-433F-4338-B1C9-CB11C85227D9}" xr6:coauthVersionLast="47" xr6:coauthVersionMax="47" xr10:uidLastSave="{00000000-0000-0000-0000-000000000000}"/>
  <bookViews>
    <workbookView xWindow="-120" yWindow="-120" windowWidth="51840" windowHeight="21240" xr2:uid="{44284FE1-5E9D-42DA-BB94-39E161FF937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" i="1" l="1"/>
  <c r="B9" i="1"/>
  <c r="G9" i="1"/>
  <c r="Q9" i="1"/>
  <c r="L9" i="1"/>
  <c r="R8" i="1"/>
  <c r="M6" i="1"/>
  <c r="H7" i="1"/>
  <c r="R5" i="1"/>
  <c r="M7" i="1"/>
  <c r="M8" i="1"/>
  <c r="M5" i="1"/>
  <c r="H6" i="1"/>
  <c r="H8" i="1"/>
  <c r="H5" i="1"/>
  <c r="C5" i="1"/>
  <c r="C6" i="1"/>
  <c r="C7" i="1"/>
  <c r="C8" i="1"/>
  <c r="R6" i="1" l="1"/>
</calcChain>
</file>

<file path=xl/sharedStrings.xml><?xml version="1.0" encoding="utf-8"?>
<sst xmlns="http://schemas.openxmlformats.org/spreadsheetml/2006/main" count="50" uniqueCount="22">
  <si>
    <t>Annex 4</t>
  </si>
  <si>
    <t>Rates Expert Support and Offshore Client Representatives</t>
  </si>
  <si>
    <t>VARIANT 1</t>
  </si>
  <si>
    <t>VARIANT 2</t>
  </si>
  <si>
    <t>VARIANT 3</t>
  </si>
  <si>
    <t>VARIANT 4</t>
  </si>
  <si>
    <t>hourly rate (excl. VAT) in €</t>
  </si>
  <si>
    <t>hourly rate (incl. 21% VAT) in €</t>
  </si>
  <si>
    <t xml:space="preserve">weight per experience level and role in percentage (%) </t>
  </si>
  <si>
    <t>hourly rate (incl. VAT) in €</t>
  </si>
  <si>
    <t>Senior expert (min €112,50 max €200 per hour)</t>
  </si>
  <si>
    <t>Medior expert (min. €90 max €160 per hour)</t>
  </si>
  <si>
    <t>Junior expert (min. €72 max €128 per hour)</t>
  </si>
  <si>
    <t>Offshore client representatives  (min. €75 max €130 per hour)</t>
  </si>
  <si>
    <t xml:space="preserve">Price = </t>
  </si>
  <si>
    <t xml:space="preserve">Price  = </t>
  </si>
  <si>
    <t>Name of Tenderer</t>
  </si>
  <si>
    <t>P max</t>
  </si>
  <si>
    <t>P min</t>
  </si>
  <si>
    <t xml:space="preserve">One variant should be filled in based on the compostion of the team in the Project Plan. </t>
  </si>
  <si>
    <t>Fill in light green cells of 1 variant</t>
  </si>
  <si>
    <t>light orange cells are automatically filled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</si>
</sst>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vertical="center" wrapText="1"/>
    </xf>
    <xf numFmtId="44" fontId="0" fillId="0" borderId="0" xfId="1" applyFont="1" applyProtection="1">
      <protection hidden="1"/>
    </xf>
    <xf numFmtId="44" fontId="0" fillId="0" borderId="0" xfId="1" applyFont="1"/>
    <xf numFmtId="44" fontId="2" fillId="5" borderId="4" xfId="1" applyFont="1" applyFill="1" applyBorder="1"/>
    <xf numFmtId="0" fontId="2" fillId="7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wrapText="1"/>
    </xf>
    <xf numFmtId="164" fontId="2" fillId="4" borderId="1" xfId="0" applyNumberFormat="1" applyFont="1" applyFill="1" applyBorder="1" applyAlignment="1">
      <alignment horizontal="left"/>
    </xf>
    <xf numFmtId="164" fontId="2" fillId="8" borderId="1" xfId="0" applyNumberFormat="1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4" fillId="4" borderId="1" xfId="0" applyFont="1" applyFill="1" applyBorder="1"/>
    <xf numFmtId="0" fontId="4" fillId="8" borderId="1" xfId="0" applyFont="1" applyFill="1" applyBorder="1" applyAlignment="1">
      <alignment wrapText="1"/>
    </xf>
    <xf numFmtId="0" fontId="5" fillId="0" borderId="0" xfId="0" applyFont="1" applyFill="1" applyBorder="1" applyAlignment="1"/>
    <xf numFmtId="0" fontId="2" fillId="0" borderId="2" xfId="0" applyFont="1" applyBorder="1" applyAlignment="1"/>
    <xf numFmtId="0" fontId="0" fillId="0" borderId="3" xfId="0" applyBorder="1" applyAlignment="1"/>
    <xf numFmtId="0" fontId="1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33AB7-558E-437B-9E58-4B16A4A78714}">
  <dimension ref="A1:S20"/>
  <sheetViews>
    <sheetView tabSelected="1" workbookViewId="0">
      <selection activeCell="Q5" sqref="Q5:Q8"/>
    </sheetView>
  </sheetViews>
  <sheetFormatPr defaultRowHeight="15" x14ac:dyDescent="0.25"/>
  <cols>
    <col min="1" max="1" width="30.7109375" customWidth="1"/>
    <col min="2" max="4" width="20.7109375" customWidth="1"/>
    <col min="5" max="5" width="5.7109375" customWidth="1"/>
    <col min="6" max="6" width="30.7109375" customWidth="1"/>
    <col min="7" max="9" width="20.7109375" customWidth="1"/>
    <col min="10" max="10" width="5.7109375" customWidth="1"/>
    <col min="11" max="11" width="30.7109375" customWidth="1"/>
    <col min="12" max="14" width="20.7109375" customWidth="1"/>
    <col min="15" max="15" width="5.7109375" customWidth="1"/>
    <col min="16" max="16" width="30.7109375" customWidth="1"/>
    <col min="17" max="19" width="20.7109375" customWidth="1"/>
  </cols>
  <sheetData>
    <row r="1" spans="1:19" x14ac:dyDescent="0.25">
      <c r="A1" s="1" t="s">
        <v>0</v>
      </c>
      <c r="B1" s="1" t="s">
        <v>1</v>
      </c>
      <c r="C1" s="2"/>
    </row>
    <row r="2" spans="1:19" x14ac:dyDescent="0.25">
      <c r="A2" s="1"/>
      <c r="B2" s="1"/>
      <c r="C2" s="2"/>
    </row>
    <row r="3" spans="1:19" x14ac:dyDescent="0.25">
      <c r="A3" s="20" t="s">
        <v>2</v>
      </c>
      <c r="B3" s="20"/>
      <c r="C3" s="20"/>
      <c r="D3" s="20"/>
      <c r="F3" s="21" t="s">
        <v>3</v>
      </c>
      <c r="G3" s="21"/>
      <c r="H3" s="21"/>
      <c r="I3" s="21"/>
      <c r="K3" s="21" t="s">
        <v>4</v>
      </c>
      <c r="L3" s="21"/>
      <c r="M3" s="21"/>
      <c r="N3" s="21"/>
      <c r="P3" s="21" t="s">
        <v>5</v>
      </c>
      <c r="Q3" s="21"/>
      <c r="R3" s="21"/>
      <c r="S3" s="21"/>
    </row>
    <row r="4" spans="1:19" ht="48.75" customHeight="1" x14ac:dyDescent="0.25">
      <c r="A4" s="4"/>
      <c r="B4" s="5" t="s">
        <v>6</v>
      </c>
      <c r="C4" s="5" t="s">
        <v>7</v>
      </c>
      <c r="D4" s="11" t="s">
        <v>8</v>
      </c>
      <c r="F4" s="4"/>
      <c r="G4" s="5" t="s">
        <v>6</v>
      </c>
      <c r="H4" s="5" t="s">
        <v>9</v>
      </c>
      <c r="I4" s="11" t="s">
        <v>8</v>
      </c>
      <c r="K4" s="4"/>
      <c r="L4" s="5" t="s">
        <v>6</v>
      </c>
      <c r="M4" s="5" t="s">
        <v>9</v>
      </c>
      <c r="N4" s="11" t="s">
        <v>8</v>
      </c>
      <c r="P4" s="4"/>
      <c r="Q4" s="5" t="s">
        <v>6</v>
      </c>
      <c r="R4" s="5" t="s">
        <v>9</v>
      </c>
      <c r="S4" s="11" t="s">
        <v>8</v>
      </c>
    </row>
    <row r="5" spans="1:19" ht="31.15" customHeight="1" x14ac:dyDescent="0.25">
      <c r="A5" s="3" t="s">
        <v>10</v>
      </c>
      <c r="B5" s="12"/>
      <c r="C5" s="12" t="str">
        <f>IF(B5="","",B5*1.21)</f>
        <v/>
      </c>
      <c r="D5" s="14">
        <v>60</v>
      </c>
      <c r="F5" s="3" t="s">
        <v>10</v>
      </c>
      <c r="G5" s="12"/>
      <c r="H5" s="12" t="str">
        <f>IF(G5="","",G5*1.21)</f>
        <v/>
      </c>
      <c r="I5" s="14">
        <v>65</v>
      </c>
      <c r="K5" s="3" t="s">
        <v>10</v>
      </c>
      <c r="L5" s="12"/>
      <c r="M5" s="12" t="str">
        <f>IF(L5="","",L5*1.21)</f>
        <v/>
      </c>
      <c r="N5" s="14">
        <v>70</v>
      </c>
      <c r="P5" s="3" t="s">
        <v>10</v>
      </c>
      <c r="Q5" s="12"/>
      <c r="R5" s="12" t="str">
        <f>IF(Q5="","",Q5*1.21)</f>
        <v/>
      </c>
      <c r="S5" s="14">
        <v>90</v>
      </c>
    </row>
    <row r="6" spans="1:19" ht="25.9" customHeight="1" x14ac:dyDescent="0.25">
      <c r="A6" s="3" t="s">
        <v>11</v>
      </c>
      <c r="B6" s="12"/>
      <c r="C6" s="12" t="str">
        <f t="shared" ref="C6:C8" si="0">IF(B6="","",B6*1.21)</f>
        <v/>
      </c>
      <c r="D6" s="14">
        <v>20</v>
      </c>
      <c r="F6" s="3" t="s">
        <v>11</v>
      </c>
      <c r="G6" s="12"/>
      <c r="H6" s="12" t="str">
        <f t="shared" ref="H6:H8" si="1">IF(G6="","",G6*1.21)</f>
        <v/>
      </c>
      <c r="I6" s="14">
        <v>25</v>
      </c>
      <c r="K6" s="9" t="s">
        <v>11</v>
      </c>
      <c r="L6" s="13"/>
      <c r="M6" s="13" t="str">
        <f>IF(L6="","",L6*1.21)</f>
        <v/>
      </c>
      <c r="N6" s="14">
        <v>0</v>
      </c>
      <c r="P6" s="9" t="s">
        <v>11</v>
      </c>
      <c r="Q6" s="13"/>
      <c r="R6" s="13" t="str">
        <f>IF(Q6="","",Q6*1.21)</f>
        <v/>
      </c>
      <c r="S6" s="14">
        <v>0</v>
      </c>
    </row>
    <row r="7" spans="1:19" ht="28.15" customHeight="1" x14ac:dyDescent="0.25">
      <c r="A7" s="3" t="s">
        <v>12</v>
      </c>
      <c r="B7" s="12"/>
      <c r="C7" s="12" t="str">
        <f t="shared" si="0"/>
        <v/>
      </c>
      <c r="D7" s="14">
        <v>10</v>
      </c>
      <c r="F7" s="9" t="s">
        <v>12</v>
      </c>
      <c r="G7" s="13"/>
      <c r="H7" s="13" t="str">
        <f>IF(G7="","",G7*1.21)</f>
        <v/>
      </c>
      <c r="I7" s="14">
        <v>0</v>
      </c>
      <c r="K7" s="3" t="s">
        <v>12</v>
      </c>
      <c r="L7" s="12"/>
      <c r="M7" s="12" t="str">
        <f t="shared" ref="M7:M8" si="2">IF(L7="","",L7*1.21)</f>
        <v/>
      </c>
      <c r="N7" s="14">
        <v>20</v>
      </c>
      <c r="P7" s="9" t="s">
        <v>12</v>
      </c>
      <c r="Q7" s="13"/>
      <c r="R7" s="13" t="str">
        <f>IF(Q7="","",Q7*1.21)</f>
        <v/>
      </c>
      <c r="S7" s="14">
        <v>0</v>
      </c>
    </row>
    <row r="8" spans="1:19" ht="28.15" customHeight="1" x14ac:dyDescent="0.25">
      <c r="A8" s="3" t="s">
        <v>13</v>
      </c>
      <c r="B8" s="12"/>
      <c r="C8" s="12" t="str">
        <f t="shared" si="0"/>
        <v/>
      </c>
      <c r="D8" s="14">
        <v>10</v>
      </c>
      <c r="F8" s="3" t="s">
        <v>13</v>
      </c>
      <c r="G8" s="12"/>
      <c r="H8" s="12" t="str">
        <f t="shared" si="1"/>
        <v/>
      </c>
      <c r="I8" s="14">
        <v>10</v>
      </c>
      <c r="K8" s="3" t="s">
        <v>13</v>
      </c>
      <c r="L8" s="12"/>
      <c r="M8" s="12" t="str">
        <f t="shared" si="2"/>
        <v/>
      </c>
      <c r="N8" s="14">
        <v>10</v>
      </c>
      <c r="P8" s="3" t="s">
        <v>13</v>
      </c>
      <c r="Q8" s="12"/>
      <c r="R8" s="12" t="str">
        <f t="shared" ref="R8" si="3">IF(Q8="","",Q8*1.21)</f>
        <v/>
      </c>
      <c r="S8" s="14">
        <v>10</v>
      </c>
    </row>
    <row r="9" spans="1:19" x14ac:dyDescent="0.25">
      <c r="A9" s="10" t="s">
        <v>14</v>
      </c>
      <c r="B9" s="8">
        <f>(B5*0.6)+(B6*0.2)+(B7*0.1)+(B8*0.1)</f>
        <v>0</v>
      </c>
      <c r="C9" s="2"/>
      <c r="F9" s="10" t="s">
        <v>15</v>
      </c>
      <c r="G9" s="8">
        <f>(G5*0.65)+(G6*0.25)+(G8*0.1)</f>
        <v>0</v>
      </c>
      <c r="H9" s="2"/>
      <c r="K9" s="10" t="s">
        <v>14</v>
      </c>
      <c r="L9" s="8">
        <f>(L5*0.7)+(L7*0.2)+(L8*0.1)</f>
        <v>0</v>
      </c>
      <c r="M9" s="2"/>
      <c r="P9" s="10" t="s">
        <v>14</v>
      </c>
      <c r="Q9" s="8">
        <f>(Q5*0.9)+(Q8*0.1)</f>
        <v>0</v>
      </c>
      <c r="R9" s="2"/>
    </row>
    <row r="10" spans="1:19" x14ac:dyDescent="0.25">
      <c r="A10" s="2"/>
      <c r="B10" s="2"/>
      <c r="C10" s="2"/>
    </row>
    <row r="11" spans="1:19" x14ac:dyDescent="0.25">
      <c r="A11" s="4" t="s">
        <v>16</v>
      </c>
      <c r="B11" s="18"/>
      <c r="C11" s="19"/>
    </row>
    <row r="13" spans="1:19" x14ac:dyDescent="0.25">
      <c r="A13" t="s">
        <v>17</v>
      </c>
      <c r="B13" s="6">
        <v>177.8</v>
      </c>
      <c r="F13" t="s">
        <v>17</v>
      </c>
      <c r="G13" s="7">
        <v>183</v>
      </c>
      <c r="K13" t="s">
        <v>17</v>
      </c>
      <c r="L13" s="7">
        <v>178.6</v>
      </c>
      <c r="P13" t="s">
        <v>17</v>
      </c>
      <c r="Q13" s="7">
        <v>193</v>
      </c>
    </row>
    <row r="14" spans="1:19" x14ac:dyDescent="0.25">
      <c r="A14" t="s">
        <v>18</v>
      </c>
      <c r="B14" s="7">
        <v>100.2</v>
      </c>
      <c r="F14" t="s">
        <v>18</v>
      </c>
      <c r="G14" s="7">
        <v>103.13</v>
      </c>
      <c r="K14" t="s">
        <v>18</v>
      </c>
      <c r="L14" s="7">
        <v>100.65</v>
      </c>
      <c r="P14" t="s">
        <v>18</v>
      </c>
      <c r="Q14" s="7">
        <v>108.75</v>
      </c>
    </row>
    <row r="16" spans="1:19" ht="15" customHeight="1" x14ac:dyDescent="0.25">
      <c r="A16" s="17" t="s">
        <v>19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</row>
    <row r="17" spans="1:18" ht="15" customHeight="1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</row>
    <row r="18" spans="1:18" ht="15" customHeight="1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</row>
    <row r="19" spans="1:18" x14ac:dyDescent="0.25">
      <c r="A19" s="15" t="s">
        <v>20</v>
      </c>
    </row>
    <row r="20" spans="1:18" ht="30" x14ac:dyDescent="0.25">
      <c r="A20" s="16" t="s">
        <v>21</v>
      </c>
    </row>
  </sheetData>
  <mergeCells count="6">
    <mergeCell ref="A16:R18"/>
    <mergeCell ref="B11:C11"/>
    <mergeCell ref="A3:D3"/>
    <mergeCell ref="F3:I3"/>
    <mergeCell ref="K3:N3"/>
    <mergeCell ref="P3:S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ffc4cb-9fd8-4ed8-84db-bd9dd1f8a28b">
      <Terms xmlns="http://schemas.microsoft.com/office/infopath/2007/PartnerControls"/>
    </lcf76f155ced4ddcb4097134ff3c332f>
    <TaxCatchAll xmlns="97ea1ec9-6adf-4e2d-8dd2-8bf7c4ea1f3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2F6F3D7EECE74994A504D16E5935ED" ma:contentTypeVersion="10" ma:contentTypeDescription="Een nieuw document maken." ma:contentTypeScope="" ma:versionID="10c70d2d220ede3a08105881feb260fd">
  <xsd:schema xmlns:xsd="http://www.w3.org/2001/XMLSchema" xmlns:xs="http://www.w3.org/2001/XMLSchema" xmlns:p="http://schemas.microsoft.com/office/2006/metadata/properties" xmlns:ns2="4fffc4cb-9fd8-4ed8-84db-bd9dd1f8a28b" xmlns:ns3="97ea1ec9-6adf-4e2d-8dd2-8bf7c4ea1f37" targetNamespace="http://schemas.microsoft.com/office/2006/metadata/properties" ma:root="true" ma:fieldsID="6edc786aab1279a21a6a605c9b9daf43" ns2:_="" ns3:_="">
    <xsd:import namespace="4fffc4cb-9fd8-4ed8-84db-bd9dd1f8a28b"/>
    <xsd:import namespace="97ea1ec9-6adf-4e2d-8dd2-8bf7c4ea1f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fc4cb-9fd8-4ed8-84db-bd9dd1f8a2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eb5d102-68e6-440d-87f4-7086294590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a1ec9-6adf-4e2d-8dd2-8bf7c4ea1f3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0be51c5-21c5-4ead-a489-56bb1768eae1}" ma:internalName="TaxCatchAll" ma:showField="CatchAllData" ma:web="97ea1ec9-6adf-4e2d-8dd2-8bf7c4ea1f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9ECC03-FDCE-4184-9ACE-1325D8CF20A0}">
  <ds:schemaRefs>
    <ds:schemaRef ds:uri="http://schemas.microsoft.com/office/2006/metadata/properties"/>
    <ds:schemaRef ds:uri="http://schemas.microsoft.com/office/infopath/2007/PartnerControls"/>
    <ds:schemaRef ds:uri="4fffc4cb-9fd8-4ed8-84db-bd9dd1f8a28b"/>
    <ds:schemaRef ds:uri="97ea1ec9-6adf-4e2d-8dd2-8bf7c4ea1f37"/>
  </ds:schemaRefs>
</ds:datastoreItem>
</file>

<file path=customXml/itemProps2.xml><?xml version="1.0" encoding="utf-8"?>
<ds:datastoreItem xmlns:ds="http://schemas.openxmlformats.org/officeDocument/2006/customXml" ds:itemID="{6140BD60-C776-4196-9BFF-519F3077F0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E73E56-92D7-4D91-A39E-AF028BD6C6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ffc4cb-9fd8-4ed8-84db-bd9dd1f8a28b"/>
    <ds:schemaRef ds:uri="97ea1ec9-6adf-4e2d-8dd2-8bf7c4ea1f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Ministerie van Economische Zaken en Klimaat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Man, drs. E.M. LLM de (Liesbeth)</dc:creator>
  <cp:keywords/>
  <dc:description/>
  <cp:lastModifiedBy>Spobeck, A.N. (Lex)</cp:lastModifiedBy>
  <cp:revision/>
  <dcterms:created xsi:type="dcterms:W3CDTF">2021-06-26T15:35:30Z</dcterms:created>
  <dcterms:modified xsi:type="dcterms:W3CDTF">2023-02-27T12:43:20Z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0x010100422F6F3D7EECE74994A504D16E5935ED</vt:lpwstr>
  </property>
  <property fmtid="{D5CDD505-2E9C-101B-9397-08002B2CF9AE}" pid="3" name="MediaServiceImageTags">
    <vt:lpwstr/>
  </property>
</Properties>
</file>