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inkoopadviesgroep.sharepoint.com/sites/Team/Shared Documents/Projecten/100158 Gem Groningen EA Automaterialen/2. Bestek, offerte-aanvraag/01 Definitief/"/>
    </mc:Choice>
  </mc:AlternateContent>
  <xr:revisionPtr revIDLastSave="0" documentId="8_{D4D0DFAF-ECBD-488E-88FC-259B1E112E60}" xr6:coauthVersionLast="47" xr6:coauthVersionMax="47" xr10:uidLastSave="{00000000-0000-0000-0000-000000000000}"/>
  <bookViews>
    <workbookView xWindow="-110" yWindow="-110" windowWidth="19420" windowHeight="10300" xr2:uid="{C7C5BC5D-FA95-491F-A80E-EA819930EA95}"/>
  </bookViews>
  <sheets>
    <sheet name="Prijzenformulier automateria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C66" i="1"/>
  <c r="C65" i="1"/>
  <c r="C64" i="1"/>
  <c r="C63" i="1"/>
  <c r="C62" i="1"/>
  <c r="C61" i="1"/>
  <c r="C60" i="1"/>
  <c r="C59" i="1"/>
  <c r="C58" i="1"/>
  <c r="C57" i="1"/>
  <c r="C56" i="1"/>
  <c r="C55" i="1"/>
  <c r="H47" i="1"/>
  <c r="H46" i="1"/>
  <c r="H41" i="1"/>
  <c r="H40" i="1"/>
  <c r="H37" i="1"/>
  <c r="H36" i="1"/>
  <c r="H35" i="1"/>
  <c r="H34" i="1"/>
  <c r="H33" i="1"/>
  <c r="H30" i="1"/>
  <c r="H28" i="1"/>
  <c r="H26" i="1"/>
  <c r="H23" i="1"/>
  <c r="H22" i="1"/>
  <c r="H18" i="1"/>
  <c r="H13" i="1"/>
  <c r="H14" i="1"/>
  <c r="H15" i="1"/>
  <c r="H16" i="1"/>
  <c r="H12" i="1"/>
  <c r="I18" i="1" l="1"/>
  <c r="I17" i="1" l="1"/>
  <c r="I36" i="1"/>
  <c r="I35" i="1"/>
  <c r="I26" i="1"/>
  <c r="I25" i="1"/>
  <c r="I20" i="1"/>
  <c r="I19" i="1"/>
  <c r="I24" i="1"/>
  <c r="I48" i="1" l="1"/>
  <c r="I47" i="1"/>
  <c r="I46" i="1"/>
  <c r="I45" i="1"/>
  <c r="I43" i="1"/>
  <c r="I42" i="1"/>
  <c r="I41" i="1"/>
  <c r="I40" i="1"/>
  <c r="I39" i="1"/>
  <c r="I37" i="1"/>
  <c r="I34" i="1"/>
  <c r="I33" i="1"/>
  <c r="I32" i="1"/>
  <c r="I29" i="1"/>
  <c r="I28" i="1"/>
  <c r="I27" i="1"/>
  <c r="I23" i="1"/>
  <c r="I22" i="1"/>
  <c r="I21" i="1"/>
  <c r="I16" i="1"/>
  <c r="I15" i="1"/>
  <c r="I14" i="1"/>
  <c r="I13" i="1"/>
  <c r="I12" i="1"/>
  <c r="I11" i="1"/>
  <c r="L50" i="1"/>
  <c r="I30" i="1"/>
  <c r="I50" i="1" l="1"/>
</calcChain>
</file>

<file path=xl/sharedStrings.xml><?xml version="1.0" encoding="utf-8"?>
<sst xmlns="http://schemas.openxmlformats.org/spreadsheetml/2006/main" count="181" uniqueCount="121">
  <si>
    <t>In te vullen door inschrijver</t>
  </si>
  <si>
    <t xml:space="preserve">Artikel </t>
  </si>
  <si>
    <t>Merk</t>
  </si>
  <si>
    <t>Artikelnummer</t>
  </si>
  <si>
    <t>Productgroep</t>
  </si>
  <si>
    <t>Brutoprijs</t>
  </si>
  <si>
    <t>Kortings%</t>
  </si>
  <si>
    <t>Nettoprijs</t>
  </si>
  <si>
    <t xml:space="preserve">Eenheid </t>
  </si>
  <si>
    <t>Slijtagedelen</t>
  </si>
  <si>
    <t>Luchtfilter</t>
  </si>
  <si>
    <t>Mann</t>
  </si>
  <si>
    <t>Oliefilter</t>
  </si>
  <si>
    <t>Interieurfilter</t>
  </si>
  <si>
    <t>Bosch</t>
  </si>
  <si>
    <t>SWF</t>
  </si>
  <si>
    <t>Remschijf</t>
  </si>
  <si>
    <t>Remblokken set</t>
  </si>
  <si>
    <t>Bosal</t>
  </si>
  <si>
    <t xml:space="preserve">Wisserblad </t>
  </si>
  <si>
    <t>Philips</t>
  </si>
  <si>
    <t xml:space="preserve">H7 12 Volt </t>
  </si>
  <si>
    <t>Brandstoffilter</t>
  </si>
  <si>
    <t>WD40 450 ml</t>
  </si>
  <si>
    <t>Werkplaats + onderhoud</t>
  </si>
  <si>
    <t>12972LLECOC1</t>
  </si>
  <si>
    <t>Slijtagedelen: bougie, luchtfilters, wisserbladen,</t>
  </si>
  <si>
    <t>remblokken, schokdempers, remschijven, startmotor,</t>
  </si>
  <si>
    <t>stuurdelen, lambdasondes, oliefilters, interieurfilters</t>
  </si>
  <si>
    <t>remklauwen, dynamo's, brandstoffilters, remcilinders,</t>
  </si>
  <si>
    <t>vliegwiel, uitlaatdelen, wiellagers, remleiding, schokdempers,</t>
  </si>
  <si>
    <t>waterpompen, V- riemen, bougiekabels, Abs sensor,</t>
  </si>
  <si>
    <t>Prognose omzet slijtagedelen:</t>
  </si>
  <si>
    <t xml:space="preserve">reiniging, auto onderhoudsproducten, spuitbussen lak, </t>
  </si>
  <si>
    <t>demiwater, roestbehandeling etc.</t>
  </si>
  <si>
    <t>Prognose omzet werkplaats en onderhoud:</t>
  </si>
  <si>
    <t>Koppelingscilinder, frictie, distributiedelen, etc.</t>
  </si>
  <si>
    <t>kabels en toebehoren, telefonie en accessoires, batterijen, audio,</t>
  </si>
  <si>
    <t>antennes, etc.</t>
  </si>
  <si>
    <t>Prognose omzet accessoires + electronica:</t>
  </si>
  <si>
    <t>Accessoires + electronica</t>
  </si>
  <si>
    <t>Hella</t>
  </si>
  <si>
    <t>2RL 011.484-001</t>
  </si>
  <si>
    <t>Vervoer</t>
  </si>
  <si>
    <t>2SD 001.680-271</t>
  </si>
  <si>
    <t>2KA 010.278-321</t>
  </si>
  <si>
    <t>Prognose omzet vervoer:</t>
  </si>
  <si>
    <r>
      <rPr>
        <b/>
        <sz val="11"/>
        <color theme="1"/>
        <rFont val="Calibri"/>
        <family val="2"/>
        <scheme val="minor"/>
      </rPr>
      <t>Accessoires + Electronica:</t>
    </r>
    <r>
      <rPr>
        <sz val="11"/>
        <color theme="1"/>
        <rFont val="Calibri"/>
        <family val="2"/>
        <scheme val="minor"/>
      </rPr>
      <t xml:space="preserve"> Autolampen, adapters, automatten,</t>
    </r>
  </si>
  <si>
    <r>
      <rPr>
        <b/>
        <sz val="11"/>
        <color theme="1"/>
        <rFont val="Calibri"/>
        <family val="2"/>
        <scheme val="minor"/>
      </rPr>
      <t>Werkplaats en Onderhoud:</t>
    </r>
    <r>
      <rPr>
        <sz val="11"/>
        <color theme="1"/>
        <rFont val="Calibri"/>
        <family val="2"/>
        <scheme val="minor"/>
      </rPr>
      <t xml:space="preserve"> smeervetten, kitten en tapes,</t>
    </r>
  </si>
  <si>
    <t>TOTAAL PRIJZENBLAD:</t>
  </si>
  <si>
    <t xml:space="preserve">Motip </t>
  </si>
  <si>
    <t>Motip</t>
  </si>
  <si>
    <t xml:space="preserve">WD40 </t>
  </si>
  <si>
    <t xml:space="preserve">Valma </t>
  </si>
  <si>
    <t>Totale inkoopomzet exclusief BTW per jaar:</t>
  </si>
  <si>
    <t>Katalysator</t>
  </si>
  <si>
    <t>12 Volt 21 watt</t>
  </si>
  <si>
    <t>12498CP</t>
  </si>
  <si>
    <t>Bitumen coating 500 ml</t>
  </si>
  <si>
    <t>000007</t>
  </si>
  <si>
    <t>Rem Montagevet 500 ml</t>
  </si>
  <si>
    <t>Cockpitspray 400 ml</t>
  </si>
  <si>
    <t>Zwaailicht</t>
  </si>
  <si>
    <t xml:space="preserve">Achterlicht </t>
  </si>
  <si>
    <t>Kentekenlamp</t>
  </si>
  <si>
    <t>Merken korting</t>
  </si>
  <si>
    <t>SWS Wisserblasen</t>
  </si>
  <si>
    <t>Mann producten</t>
  </si>
  <si>
    <t>Luk producten</t>
  </si>
  <si>
    <t>Bosal uitlaatdelen</t>
  </si>
  <si>
    <t>NGK producten</t>
  </si>
  <si>
    <t>%</t>
  </si>
  <si>
    <t>SKF</t>
  </si>
  <si>
    <t>Vliegwiel</t>
  </si>
  <si>
    <t>Luk</t>
  </si>
  <si>
    <t>Bougie</t>
  </si>
  <si>
    <t>NGK</t>
  </si>
  <si>
    <t>H3 12 Volt</t>
  </si>
  <si>
    <t>H1  12 Volt</t>
  </si>
  <si>
    <t>Febi Bilstein</t>
  </si>
  <si>
    <t>Stabilisatorstang</t>
  </si>
  <si>
    <t xml:space="preserve">Achterdemper  </t>
  </si>
  <si>
    <t>Lambda sonde</t>
  </si>
  <si>
    <t>Bosch producten</t>
  </si>
  <si>
    <t>Motip producten</t>
  </si>
  <si>
    <t>C35154</t>
  </si>
  <si>
    <t>C21106</t>
  </si>
  <si>
    <t>W75/3</t>
  </si>
  <si>
    <t>HU719/7X</t>
  </si>
  <si>
    <t>PU936/3X</t>
  </si>
  <si>
    <t>CU2939</t>
  </si>
  <si>
    <t>PZFR6R</t>
  </si>
  <si>
    <t>OZA871-EE1</t>
  </si>
  <si>
    <t>ABS</t>
  </si>
  <si>
    <t>Remzadel</t>
  </si>
  <si>
    <t>ABS Remzadel</t>
  </si>
  <si>
    <t>Wiellagers</t>
  </si>
  <si>
    <t>VKBA3643</t>
  </si>
  <si>
    <t xml:space="preserve">Draagarm  </t>
  </si>
  <si>
    <t>233-179</t>
  </si>
  <si>
    <t>090-619</t>
  </si>
  <si>
    <t>12336PR</t>
  </si>
  <si>
    <t>2XD 066.146.011</t>
  </si>
  <si>
    <r>
      <rPr>
        <b/>
        <sz val="11"/>
        <color theme="1"/>
        <rFont val="Calibri"/>
        <family val="2"/>
        <scheme val="minor"/>
      </rPr>
      <t>Vervoer:</t>
    </r>
    <r>
      <rPr>
        <sz val="11"/>
        <color theme="1"/>
        <rFont val="Calibri"/>
        <family val="2"/>
        <scheme val="minor"/>
      </rPr>
      <t xml:space="preserve">  trekhaken, hella artikelen, spiegels </t>
    </r>
  </si>
  <si>
    <t>Wordt automatisch ingevuld</t>
  </si>
  <si>
    <t>Getekend voor akkoord:</t>
  </si>
  <si>
    <t>Functie Tekenbevoegde</t>
  </si>
  <si>
    <t>Handtekening</t>
  </si>
  <si>
    <t>Datum</t>
  </si>
  <si>
    <t>Naam Inschrijver</t>
  </si>
  <si>
    <t>Naam Rechtsgeldige Tekenbevoegde</t>
  </si>
  <si>
    <t>12258 LLECO</t>
  </si>
  <si>
    <t>W5W 12 volt</t>
  </si>
  <si>
    <t>H4 12 volt</t>
  </si>
  <si>
    <t>12342PR</t>
  </si>
  <si>
    <t xml:space="preserve">                                          Prijzenformulier Automaterialen voor voertuigen &lt;3500 kg, Gemeente Groningen</t>
  </si>
  <si>
    <t>Alle opgegeven prijzen zijn excl. BTW en inclusief alle overige kosten.</t>
  </si>
  <si>
    <t>Het is inschrijver niet toegestaan om 0,00 euro of negatieve prijzen aan te bieden, ook niet voor onderdelen van de prijs.</t>
  </si>
  <si>
    <t>Deze prijzenbladen dienen volledig te worden ingevuld.</t>
  </si>
  <si>
    <t>G2.1 Prijs</t>
  </si>
  <si>
    <t>Lekzoekspray 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</si>
</sst>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0######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Protection="1">
      <protection locked="0"/>
    </xf>
    <xf numFmtId="164" fontId="0" fillId="2" borderId="20" xfId="0" applyNumberFormat="1" applyFill="1" applyBorder="1" applyAlignment="1" applyProtection="1">
      <alignment horizontal="center"/>
      <protection locked="0"/>
    </xf>
    <xf numFmtId="10" fontId="0" fillId="2" borderId="20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0" fontId="0" fillId="2" borderId="1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7" borderId="0" xfId="0" applyFill="1" applyProtection="1">
      <protection locked="0"/>
    </xf>
    <xf numFmtId="10" fontId="0" fillId="2" borderId="18" xfId="0" applyNumberForma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15" xfId="0" applyFill="1" applyBorder="1" applyProtection="1">
      <protection locked="0"/>
    </xf>
    <xf numFmtId="0" fontId="0" fillId="10" borderId="14" xfId="0" applyFill="1" applyBorder="1"/>
    <xf numFmtId="0" fontId="0" fillId="10" borderId="0" xfId="0" applyFill="1"/>
    <xf numFmtId="0" fontId="0" fillId="10" borderId="15" xfId="0" applyFill="1" applyBorder="1"/>
    <xf numFmtId="0" fontId="3" fillId="10" borderId="14" xfId="0" applyFont="1" applyFill="1" applyBorder="1"/>
    <xf numFmtId="0" fontId="3" fillId="2" borderId="2" xfId="0" applyFont="1" applyFill="1" applyBorder="1"/>
    <xf numFmtId="0" fontId="2" fillId="10" borderId="0" xfId="0" applyFont="1" applyFill="1"/>
    <xf numFmtId="0" fontId="3" fillId="10" borderId="0" xfId="0" applyFont="1" applyFill="1"/>
    <xf numFmtId="0" fontId="8" fillId="11" borderId="2" xfId="0" applyFont="1" applyFill="1" applyBorder="1"/>
    <xf numFmtId="0" fontId="10" fillId="0" borderId="21" xfId="0" applyFont="1" applyBorder="1"/>
    <xf numFmtId="0" fontId="3" fillId="0" borderId="23" xfId="0" applyFont="1" applyBorder="1"/>
    <xf numFmtId="0" fontId="3" fillId="0" borderId="27" xfId="0" applyFont="1" applyBorder="1"/>
    <xf numFmtId="0" fontId="1" fillId="3" borderId="1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7" borderId="29" xfId="0" applyFill="1" applyBorder="1"/>
    <xf numFmtId="0" fontId="0" fillId="10" borderId="10" xfId="0" applyFill="1" applyBorder="1"/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0" xfId="0" applyBorder="1" applyAlignment="1">
      <alignment horizontal="center"/>
    </xf>
    <xf numFmtId="0" fontId="0" fillId="6" borderId="20" xfId="0" applyFill="1" applyBorder="1" applyAlignment="1">
      <alignment horizontal="center"/>
    </xf>
    <xf numFmtId="164" fontId="4" fillId="0" borderId="20" xfId="0" applyNumberFormat="1" applyFont="1" applyBorder="1" applyAlignment="1">
      <alignment horizontal="center"/>
    </xf>
    <xf numFmtId="164" fontId="0" fillId="7" borderId="0" xfId="0" applyNumberFormat="1" applyFill="1" applyAlignment="1">
      <alignment horizontal="center"/>
    </xf>
    <xf numFmtId="0" fontId="0" fillId="6" borderId="7" xfId="0" applyFill="1" applyBorder="1"/>
    <xf numFmtId="0" fontId="0" fillId="0" borderId="16" xfId="0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10" fontId="0" fillId="11" borderId="1" xfId="0" applyNumberForma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0" fontId="11" fillId="0" borderId="1" xfId="0" applyFont="1" applyBorder="1"/>
    <xf numFmtId="0" fontId="0" fillId="0" borderId="17" xfId="0" applyBorder="1"/>
    <xf numFmtId="0" fontId="11" fillId="0" borderId="18" xfId="0" applyFont="1" applyBorder="1"/>
    <xf numFmtId="0" fontId="0" fillId="0" borderId="18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6" borderId="18" xfId="0" applyFill="1" applyBorder="1" applyAlignment="1">
      <alignment horizontal="center"/>
    </xf>
    <xf numFmtId="10" fontId="0" fillId="11" borderId="18" xfId="0" applyNumberFormat="1" applyFill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164" fontId="0" fillId="7" borderId="10" xfId="0" applyNumberForma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0" fillId="6" borderId="2" xfId="0" applyNumberFormat="1" applyFill="1" applyBorder="1"/>
    <xf numFmtId="0" fontId="0" fillId="10" borderId="3" xfId="0" applyFill="1" applyBorder="1"/>
    <xf numFmtId="0" fontId="0" fillId="10" borderId="6" xfId="0" applyFill="1" applyBorder="1"/>
    <xf numFmtId="0" fontId="0" fillId="10" borderId="6" xfId="0" applyFill="1" applyBorder="1" applyAlignment="1">
      <alignment horizontal="center"/>
    </xf>
    <xf numFmtId="164" fontId="0" fillId="10" borderId="6" xfId="0" applyNumberFormat="1" applyFill="1" applyBorder="1" applyAlignment="1">
      <alignment horizontal="center"/>
    </xf>
    <xf numFmtId="164" fontId="0" fillId="10" borderId="12" xfId="0" applyNumberFormat="1" applyFill="1" applyBorder="1"/>
    <xf numFmtId="0" fontId="0" fillId="7" borderId="19" xfId="0" applyFill="1" applyBorder="1"/>
    <xf numFmtId="0" fontId="0" fillId="7" borderId="20" xfId="0" applyFill="1" applyBorder="1"/>
    <xf numFmtId="0" fontId="0" fillId="7" borderId="20" xfId="0" applyFill="1" applyBorder="1" applyAlignment="1">
      <alignment horizontal="left"/>
    </xf>
    <xf numFmtId="0" fontId="0" fillId="7" borderId="20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0" fillId="8" borderId="7" xfId="0" applyFill="1" applyBorder="1"/>
    <xf numFmtId="0" fontId="0" fillId="7" borderId="16" xfId="0" applyFill="1" applyBorder="1"/>
    <xf numFmtId="0" fontId="0" fillId="7" borderId="1" xfId="0" applyFill="1" applyBorder="1"/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8" xfId="0" applyFill="1" applyBorder="1"/>
    <xf numFmtId="0" fontId="0" fillId="10" borderId="9" xfId="0" applyFill="1" applyBorder="1"/>
    <xf numFmtId="0" fontId="0" fillId="7" borderId="17" xfId="0" applyFill="1" applyBorder="1"/>
    <xf numFmtId="0" fontId="0" fillId="7" borderId="18" xfId="0" applyFill="1" applyBorder="1"/>
    <xf numFmtId="0" fontId="0" fillId="7" borderId="18" xfId="0" applyFill="1" applyBorder="1" applyAlignment="1">
      <alignment horizontal="left"/>
    </xf>
    <xf numFmtId="0" fontId="0" fillId="7" borderId="18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4" fontId="0" fillId="8" borderId="2" xfId="0" applyNumberFormat="1" applyFill="1" applyBorder="1"/>
    <xf numFmtId="0" fontId="0" fillId="7" borderId="0" xfId="0" applyFill="1"/>
    <xf numFmtId="165" fontId="0" fillId="0" borderId="20" xfId="0" applyNumberFormat="1" applyBorder="1" applyAlignment="1">
      <alignment horizontal="left"/>
    </xf>
    <xf numFmtId="0" fontId="0" fillId="5" borderId="20" xfId="0" applyFill="1" applyBorder="1" applyAlignment="1">
      <alignment horizontal="center"/>
    </xf>
    <xf numFmtId="0" fontId="0" fillId="5" borderId="7" xfId="0" applyFill="1" applyBorder="1"/>
    <xf numFmtId="0" fontId="0" fillId="5" borderId="1" xfId="0" applyFill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5" borderId="8" xfId="0" applyFill="1" applyBorder="1"/>
    <xf numFmtId="0" fontId="0" fillId="0" borderId="18" xfId="0" applyBorder="1"/>
    <xf numFmtId="1" fontId="0" fillId="0" borderId="18" xfId="0" applyNumberFormat="1" applyBorder="1" applyAlignment="1">
      <alignment horizontal="left"/>
    </xf>
    <xf numFmtId="0" fontId="0" fillId="5" borderId="18" xfId="0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0" fillId="5" borderId="2" xfId="0" applyNumberFormat="1" applyFill="1" applyBorder="1"/>
    <xf numFmtId="0" fontId="0" fillId="9" borderId="20" xfId="0" applyFill="1" applyBorder="1" applyAlignment="1">
      <alignment horizontal="center"/>
    </xf>
    <xf numFmtId="0" fontId="0" fillId="9" borderId="7" xfId="0" applyFill="1" applyBorder="1"/>
    <xf numFmtId="0" fontId="0" fillId="9" borderId="1" xfId="0" applyFill="1" applyBorder="1" applyAlignment="1">
      <alignment horizontal="center"/>
    </xf>
    <xf numFmtId="0" fontId="0" fillId="9" borderId="8" xfId="0" applyFill="1" applyBorder="1"/>
    <xf numFmtId="0" fontId="0" fillId="9" borderId="18" xfId="0" applyFill="1" applyBorder="1" applyAlignment="1">
      <alignment horizontal="center"/>
    </xf>
    <xf numFmtId="0" fontId="0" fillId="7" borderId="10" xfId="0" applyFill="1" applyBorder="1"/>
    <xf numFmtId="0" fontId="1" fillId="9" borderId="2" xfId="0" applyFont="1" applyFill="1" applyBorder="1" applyAlignment="1">
      <alignment horizontal="center"/>
    </xf>
    <xf numFmtId="164" fontId="0" fillId="9" borderId="2" xfId="0" applyNumberFormat="1" applyFill="1" applyBorder="1"/>
    <xf numFmtId="164" fontId="9" fillId="12" borderId="4" xfId="0" applyNumberFormat="1" applyFont="1" applyFill="1" applyBorder="1" applyAlignment="1">
      <alignment horizontal="center"/>
    </xf>
    <xf numFmtId="0" fontId="0" fillId="4" borderId="0" xfId="0" applyFill="1"/>
    <xf numFmtId="0" fontId="5" fillId="0" borderId="3" xfId="0" applyFont="1" applyBorder="1" applyAlignment="1">
      <alignment horizontal="right"/>
    </xf>
    <xf numFmtId="164" fontId="6" fillId="0" borderId="4" xfId="0" applyNumberFormat="1" applyFont="1" applyBorder="1"/>
    <xf numFmtId="0" fontId="5" fillId="0" borderId="16" xfId="0" applyFont="1" applyBorder="1"/>
    <xf numFmtId="0" fontId="5" fillId="0" borderId="1" xfId="0" applyFont="1" applyBorder="1" applyAlignment="1">
      <alignment horizontal="center"/>
    </xf>
    <xf numFmtId="0" fontId="0" fillId="0" borderId="14" xfId="0" applyBorder="1"/>
    <xf numFmtId="0" fontId="1" fillId="10" borderId="0" xfId="0" applyFont="1" applyFill="1"/>
    <xf numFmtId="0" fontId="11" fillId="0" borderId="16" xfId="0" applyFont="1" applyBorder="1"/>
    <xf numFmtId="0" fontId="0" fillId="2" borderId="21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14" xfId="0" applyBorder="1"/>
    <xf numFmtId="0" fontId="0" fillId="0" borderId="15" xfId="0" applyBorder="1"/>
    <xf numFmtId="0" fontId="0" fillId="2" borderId="14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15" xfId="0" applyFill="1" applyBorder="1" applyProtection="1">
      <protection locked="0"/>
    </xf>
    <xf numFmtId="0" fontId="0" fillId="0" borderId="9" xfId="0" applyBorder="1"/>
    <xf numFmtId="0" fontId="0" fillId="0" borderId="5" xfId="0" applyBorder="1"/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7" fillId="10" borderId="11" xfId="0" applyFont="1" applyFill="1" applyBorder="1"/>
    <xf numFmtId="0" fontId="7" fillId="10" borderId="12" xfId="0" applyFont="1" applyFill="1" applyBorder="1"/>
    <xf numFmtId="0" fontId="7" fillId="10" borderId="13" xfId="0" applyFont="1" applyFill="1" applyBorder="1"/>
    <xf numFmtId="0" fontId="9" fillId="12" borderId="3" xfId="0" applyFont="1" applyFill="1" applyBorder="1" applyAlignment="1">
      <alignment horizontal="right"/>
    </xf>
    <xf numFmtId="0" fontId="9" fillId="12" borderId="6" xfId="0" applyFont="1" applyFill="1" applyBorder="1" applyAlignment="1">
      <alignment horizontal="right"/>
    </xf>
    <xf numFmtId="0" fontId="0" fillId="10" borderId="0" xfId="0" applyFill="1"/>
    <xf numFmtId="0" fontId="0" fillId="0" borderId="0" xfId="0"/>
    <xf numFmtId="0" fontId="0" fillId="0" borderId="11" xfId="0" applyBorder="1"/>
    <xf numFmtId="0" fontId="0" fillId="0" borderId="13" xfId="0" applyBorder="1"/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E533B-B97B-4219-A807-CBC6DE47E659}">
  <sheetPr>
    <pageSetUpPr fitToPage="1"/>
  </sheetPr>
  <dimension ref="A1:R72"/>
  <sheetViews>
    <sheetView showGridLines="0" tabSelected="1" topLeftCell="A2" zoomScale="80" zoomScaleNormal="80" workbookViewId="0">
      <selection activeCell="C12" sqref="C12"/>
    </sheetView>
  </sheetViews>
  <sheetFormatPr defaultRowHeight="14.5" x14ac:dyDescent="0.35"/>
  <cols>
    <col min="1" max="1" width="2" style="1" customWidth="1"/>
    <col min="2" max="2" width="25" style="1" customWidth="1"/>
    <col min="3" max="3" width="14.7265625" style="1" customWidth="1"/>
    <col min="4" max="4" width="17.81640625" style="1" customWidth="1"/>
    <col min="5" max="5" width="14.81640625" style="1" customWidth="1"/>
    <col min="6" max="6" width="26.26953125" style="1" customWidth="1"/>
    <col min="7" max="7" width="13.453125" style="1" customWidth="1"/>
    <col min="8" max="8" width="12.54296875" style="1" customWidth="1"/>
    <col min="9" max="9" width="25.1796875" style="1" customWidth="1"/>
    <col min="10" max="10" width="3.453125" style="1" customWidth="1"/>
    <col min="11" max="11" width="70.1796875" style="1" customWidth="1"/>
    <col min="12" max="12" width="20.1796875" style="1" customWidth="1"/>
    <col min="13" max="13" width="5.1796875" style="1" customWidth="1"/>
    <col min="14" max="14" width="1.81640625" style="1" hidden="1" customWidth="1"/>
    <col min="15" max="16" width="9.1796875" style="1" hidden="1" customWidth="1"/>
    <col min="17" max="17" width="1.26953125" style="1" customWidth="1"/>
    <col min="18" max="16384" width="8.7265625" style="1"/>
  </cols>
  <sheetData>
    <row r="1" spans="1:18" ht="7.5" customHeight="1" thickBot="1" x14ac:dyDescent="0.4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23.5" x14ac:dyDescent="0.55000000000000004">
      <c r="A2"/>
      <c r="B2" s="131" t="s">
        <v>115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/>
    </row>
    <row r="3" spans="1:18" ht="15" thickBot="1" x14ac:dyDescent="0.4">
      <c r="A3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4"/>
      <c r="R3"/>
    </row>
    <row r="4" spans="1:18" ht="15" thickBot="1" x14ac:dyDescent="0.4">
      <c r="A4"/>
      <c r="B4" s="15"/>
      <c r="C4" s="16"/>
      <c r="D4" s="17" t="s">
        <v>0</v>
      </c>
      <c r="E4" s="18"/>
      <c r="F4" s="17" t="s">
        <v>116</v>
      </c>
      <c r="G4" s="17"/>
      <c r="H4" s="17"/>
      <c r="I4" s="18"/>
      <c r="J4" s="18"/>
      <c r="K4" s="17"/>
      <c r="L4" s="17"/>
      <c r="M4" s="13"/>
      <c r="N4" s="13"/>
      <c r="O4" s="13"/>
      <c r="P4" s="13"/>
      <c r="Q4" s="14"/>
      <c r="R4"/>
    </row>
    <row r="5" spans="1:18" ht="15" thickBot="1" x14ac:dyDescent="0.4">
      <c r="A5"/>
      <c r="B5" s="15"/>
      <c r="C5" s="18"/>
      <c r="D5" s="18"/>
      <c r="E5" s="18"/>
      <c r="F5" s="17" t="s">
        <v>117</v>
      </c>
      <c r="G5" s="17"/>
      <c r="H5" s="17"/>
      <c r="I5" s="18"/>
      <c r="J5" s="18"/>
      <c r="K5" s="17"/>
      <c r="L5" s="17"/>
      <c r="M5" s="13"/>
      <c r="N5" s="13"/>
      <c r="O5" s="13"/>
      <c r="P5" s="13"/>
      <c r="Q5" s="14"/>
      <c r="R5"/>
    </row>
    <row r="6" spans="1:18" ht="15" thickBot="1" x14ac:dyDescent="0.4">
      <c r="A6"/>
      <c r="B6" s="15"/>
      <c r="C6" s="19"/>
      <c r="D6" s="18" t="s">
        <v>104</v>
      </c>
      <c r="E6" s="18"/>
      <c r="F6" s="17" t="s">
        <v>118</v>
      </c>
      <c r="G6" s="17"/>
      <c r="H6" s="17"/>
      <c r="I6" s="18"/>
      <c r="J6" s="18"/>
      <c r="K6" s="17"/>
      <c r="L6" s="17"/>
      <c r="M6" s="13"/>
      <c r="N6" s="13"/>
      <c r="O6" s="13"/>
      <c r="P6" s="13"/>
      <c r="Q6" s="14"/>
      <c r="R6"/>
    </row>
    <row r="7" spans="1:18" x14ac:dyDescent="0.35">
      <c r="A7"/>
      <c r="B7" s="15"/>
      <c r="C7" s="18"/>
      <c r="D7" s="18"/>
      <c r="E7" s="18"/>
      <c r="F7" s="18"/>
      <c r="G7" s="18"/>
      <c r="H7" s="18"/>
      <c r="I7" s="18"/>
      <c r="J7" s="18"/>
      <c r="K7" s="13"/>
      <c r="L7" s="13"/>
      <c r="M7" s="13"/>
      <c r="N7" s="13"/>
      <c r="O7" s="13"/>
      <c r="P7" s="13"/>
      <c r="Q7" s="14"/>
      <c r="R7"/>
    </row>
    <row r="8" spans="1:18" ht="23.5" x14ac:dyDescent="0.55000000000000004">
      <c r="A8"/>
      <c r="B8" s="20" t="s">
        <v>119</v>
      </c>
      <c r="C8" s="21"/>
      <c r="D8" s="21"/>
      <c r="E8" s="21"/>
      <c r="F8" s="21"/>
      <c r="G8" s="21"/>
      <c r="H8" s="21"/>
      <c r="I8" s="21"/>
      <c r="J8" s="22"/>
      <c r="K8" s="13"/>
      <c r="L8" s="13"/>
      <c r="M8" s="13"/>
      <c r="N8" s="13"/>
      <c r="O8" s="13"/>
      <c r="P8" s="13"/>
      <c r="Q8" s="14"/>
      <c r="R8"/>
    </row>
    <row r="9" spans="1:18" x14ac:dyDescent="0.35">
      <c r="A9"/>
      <c r="B9" s="23" t="s">
        <v>1</v>
      </c>
      <c r="C9" s="24" t="s">
        <v>2</v>
      </c>
      <c r="D9" s="24" t="s">
        <v>3</v>
      </c>
      <c r="E9" s="24" t="s">
        <v>8</v>
      </c>
      <c r="F9" s="24" t="s">
        <v>4</v>
      </c>
      <c r="G9" s="24" t="s">
        <v>5</v>
      </c>
      <c r="H9" s="24" t="s">
        <v>6</v>
      </c>
      <c r="I9" s="24" t="s">
        <v>7</v>
      </c>
      <c r="J9" s="25"/>
      <c r="K9" s="26"/>
      <c r="L9" s="13"/>
      <c r="M9" s="13"/>
      <c r="N9" s="13"/>
      <c r="O9" s="13"/>
      <c r="P9" s="13"/>
      <c r="Q9" s="14"/>
      <c r="R9"/>
    </row>
    <row r="10" spans="1:18" ht="15" thickBot="1" x14ac:dyDescent="0.4">
      <c r="A10"/>
      <c r="B10" s="27"/>
      <c r="C10" s="28"/>
      <c r="D10" s="28"/>
      <c r="E10" s="28"/>
      <c r="F10" s="28"/>
      <c r="G10" s="28"/>
      <c r="H10" s="28"/>
      <c r="I10" s="28"/>
      <c r="J10" s="29"/>
      <c r="K10" s="30"/>
      <c r="L10" s="13"/>
      <c r="M10" s="13"/>
      <c r="N10" s="13"/>
      <c r="O10" s="13"/>
      <c r="P10" s="13"/>
      <c r="Q10" s="14"/>
      <c r="R10"/>
    </row>
    <row r="11" spans="1:18" x14ac:dyDescent="0.35">
      <c r="A11"/>
      <c r="B11" s="31" t="s">
        <v>10</v>
      </c>
      <c r="C11" s="32" t="s">
        <v>11</v>
      </c>
      <c r="D11" s="33" t="s">
        <v>85</v>
      </c>
      <c r="E11" s="34">
        <v>1</v>
      </c>
      <c r="F11" s="35" t="s">
        <v>9</v>
      </c>
      <c r="G11" s="2">
        <v>0</v>
      </c>
      <c r="H11" s="3">
        <v>0</v>
      </c>
      <c r="I11" s="36">
        <f>G11-(G11*H11)</f>
        <v>0</v>
      </c>
      <c r="J11" s="37"/>
      <c r="K11" s="38" t="s">
        <v>26</v>
      </c>
      <c r="L11" s="13"/>
      <c r="M11" s="13"/>
      <c r="N11" s="13"/>
      <c r="O11" s="13"/>
      <c r="P11" s="13"/>
      <c r="Q11" s="14"/>
      <c r="R11"/>
    </row>
    <row r="12" spans="1:18" x14ac:dyDescent="0.35">
      <c r="A12"/>
      <c r="B12" s="39" t="s">
        <v>10</v>
      </c>
      <c r="C12" s="40" t="s">
        <v>11</v>
      </c>
      <c r="D12" s="41" t="s">
        <v>86</v>
      </c>
      <c r="E12" s="42">
        <v>1</v>
      </c>
      <c r="F12" s="43" t="s">
        <v>9</v>
      </c>
      <c r="G12" s="5">
        <v>0</v>
      </c>
      <c r="H12" s="44">
        <f>H11</f>
        <v>0</v>
      </c>
      <c r="I12" s="45">
        <f t="shared" ref="I12:I48" si="0">G12-(G12*H12)</f>
        <v>0</v>
      </c>
      <c r="J12" s="37"/>
      <c r="K12" s="38" t="s">
        <v>27</v>
      </c>
      <c r="L12" s="13"/>
      <c r="M12" s="13"/>
      <c r="N12" s="13"/>
      <c r="O12" s="13"/>
      <c r="P12" s="13"/>
      <c r="Q12" s="14"/>
      <c r="R12"/>
    </row>
    <row r="13" spans="1:18" x14ac:dyDescent="0.35">
      <c r="A13"/>
      <c r="B13" s="39" t="s">
        <v>12</v>
      </c>
      <c r="C13" s="40" t="s">
        <v>11</v>
      </c>
      <c r="D13" s="41" t="s">
        <v>87</v>
      </c>
      <c r="E13" s="42">
        <v>1</v>
      </c>
      <c r="F13" s="43" t="s">
        <v>9</v>
      </c>
      <c r="G13" s="5">
        <v>0</v>
      </c>
      <c r="H13" s="44">
        <f>H11</f>
        <v>0</v>
      </c>
      <c r="I13" s="45">
        <f t="shared" si="0"/>
        <v>0</v>
      </c>
      <c r="J13" s="37"/>
      <c r="K13" s="38" t="s">
        <v>28</v>
      </c>
      <c r="L13" s="13"/>
      <c r="M13" s="13"/>
      <c r="N13" s="13"/>
      <c r="O13" s="13"/>
      <c r="P13" s="13"/>
      <c r="Q13" s="14"/>
      <c r="R13"/>
    </row>
    <row r="14" spans="1:18" x14ac:dyDescent="0.35">
      <c r="A14"/>
      <c r="B14" s="39" t="s">
        <v>12</v>
      </c>
      <c r="C14" s="40" t="s">
        <v>11</v>
      </c>
      <c r="D14" s="41" t="s">
        <v>88</v>
      </c>
      <c r="E14" s="42">
        <v>1</v>
      </c>
      <c r="F14" s="43" t="s">
        <v>9</v>
      </c>
      <c r="G14" s="5">
        <v>0</v>
      </c>
      <c r="H14" s="44">
        <f>H11</f>
        <v>0</v>
      </c>
      <c r="I14" s="45">
        <f t="shared" si="0"/>
        <v>0</v>
      </c>
      <c r="J14" s="37"/>
      <c r="K14" s="38" t="s">
        <v>29</v>
      </c>
      <c r="L14" s="13"/>
      <c r="M14" s="13"/>
      <c r="N14" s="13"/>
      <c r="O14" s="13"/>
      <c r="P14" s="13"/>
      <c r="Q14" s="14"/>
      <c r="R14"/>
    </row>
    <row r="15" spans="1:18" x14ac:dyDescent="0.35">
      <c r="A15"/>
      <c r="B15" s="39" t="s">
        <v>22</v>
      </c>
      <c r="C15" s="40" t="s">
        <v>11</v>
      </c>
      <c r="D15" s="41" t="s">
        <v>89</v>
      </c>
      <c r="E15" s="42">
        <v>1</v>
      </c>
      <c r="F15" s="43" t="s">
        <v>9</v>
      </c>
      <c r="G15" s="5">
        <v>0</v>
      </c>
      <c r="H15" s="44">
        <f>H11</f>
        <v>0</v>
      </c>
      <c r="I15" s="45">
        <f t="shared" si="0"/>
        <v>0</v>
      </c>
      <c r="J15" s="37"/>
      <c r="K15" s="38" t="s">
        <v>30</v>
      </c>
      <c r="L15" s="13"/>
      <c r="M15" s="13"/>
      <c r="N15" s="13"/>
      <c r="O15" s="13"/>
      <c r="P15" s="13"/>
      <c r="Q15" s="14"/>
      <c r="R15"/>
    </row>
    <row r="16" spans="1:18" x14ac:dyDescent="0.35">
      <c r="A16"/>
      <c r="B16" s="39" t="s">
        <v>13</v>
      </c>
      <c r="C16" s="40" t="s">
        <v>11</v>
      </c>
      <c r="D16" s="41" t="s">
        <v>90</v>
      </c>
      <c r="E16" s="42">
        <v>1</v>
      </c>
      <c r="F16" s="43" t="s">
        <v>9</v>
      </c>
      <c r="G16" s="5">
        <v>0</v>
      </c>
      <c r="H16" s="44">
        <f>H11</f>
        <v>0</v>
      </c>
      <c r="I16" s="45">
        <f t="shared" si="0"/>
        <v>0</v>
      </c>
      <c r="J16" s="37"/>
      <c r="K16" s="38" t="s">
        <v>31</v>
      </c>
      <c r="L16" s="13"/>
      <c r="M16" s="13"/>
      <c r="N16" s="13"/>
      <c r="O16" s="13"/>
      <c r="P16" s="13"/>
      <c r="Q16" s="14"/>
      <c r="R16"/>
    </row>
    <row r="17" spans="1:18" x14ac:dyDescent="0.35">
      <c r="A17"/>
      <c r="B17" s="39" t="s">
        <v>75</v>
      </c>
      <c r="C17" s="40" t="s">
        <v>76</v>
      </c>
      <c r="D17" s="41" t="s">
        <v>91</v>
      </c>
      <c r="E17" s="42">
        <v>1</v>
      </c>
      <c r="F17" s="43" t="s">
        <v>9</v>
      </c>
      <c r="G17" s="5">
        <v>0</v>
      </c>
      <c r="H17" s="6">
        <v>0</v>
      </c>
      <c r="I17" s="45">
        <f t="shared" si="0"/>
        <v>0</v>
      </c>
      <c r="J17" s="37"/>
      <c r="K17" s="38" t="s">
        <v>36</v>
      </c>
      <c r="L17" s="13"/>
      <c r="M17" s="13"/>
      <c r="N17" s="13"/>
      <c r="O17" s="13"/>
      <c r="P17" s="13"/>
      <c r="Q17" s="14"/>
      <c r="R17"/>
    </row>
    <row r="18" spans="1:18" x14ac:dyDescent="0.35">
      <c r="A18"/>
      <c r="B18" s="39" t="s">
        <v>82</v>
      </c>
      <c r="C18" s="40" t="s">
        <v>76</v>
      </c>
      <c r="D18" s="46" t="s">
        <v>92</v>
      </c>
      <c r="E18" s="42">
        <v>1</v>
      </c>
      <c r="F18" s="43" t="s">
        <v>9</v>
      </c>
      <c r="G18" s="5">
        <v>0</v>
      </c>
      <c r="H18" s="44">
        <f>H17</f>
        <v>0</v>
      </c>
      <c r="I18" s="45">
        <f t="shared" si="0"/>
        <v>0</v>
      </c>
      <c r="J18" s="37"/>
      <c r="K18" s="38"/>
      <c r="L18" s="13"/>
      <c r="M18" s="13"/>
      <c r="N18" s="13"/>
      <c r="O18" s="13"/>
      <c r="P18" s="13"/>
      <c r="Q18" s="14"/>
      <c r="R18"/>
    </row>
    <row r="19" spans="1:18" x14ac:dyDescent="0.35">
      <c r="A19"/>
      <c r="B19" s="39" t="s">
        <v>73</v>
      </c>
      <c r="C19" s="40" t="s">
        <v>74</v>
      </c>
      <c r="D19" s="41">
        <v>415049709</v>
      </c>
      <c r="E19" s="42">
        <v>1</v>
      </c>
      <c r="F19" s="43" t="s">
        <v>9</v>
      </c>
      <c r="G19" s="5">
        <v>0</v>
      </c>
      <c r="H19" s="6">
        <v>0</v>
      </c>
      <c r="I19" s="45">
        <f t="shared" si="0"/>
        <v>0</v>
      </c>
      <c r="J19" s="37"/>
      <c r="K19" s="38"/>
      <c r="L19" s="13"/>
      <c r="M19" s="13"/>
      <c r="N19" s="13"/>
      <c r="O19" s="13"/>
      <c r="P19" s="13"/>
      <c r="Q19" s="14"/>
      <c r="R19"/>
    </row>
    <row r="20" spans="1:18" x14ac:dyDescent="0.35">
      <c r="A20"/>
      <c r="B20" s="39" t="s">
        <v>94</v>
      </c>
      <c r="C20" s="40" t="s">
        <v>93</v>
      </c>
      <c r="D20" s="41">
        <v>421611</v>
      </c>
      <c r="E20" s="42">
        <v>1</v>
      </c>
      <c r="F20" s="43" t="s">
        <v>9</v>
      </c>
      <c r="G20" s="5">
        <v>0</v>
      </c>
      <c r="H20" s="6">
        <v>0</v>
      </c>
      <c r="I20" s="45">
        <f t="shared" si="0"/>
        <v>0</v>
      </c>
      <c r="J20" s="37"/>
      <c r="K20" s="38"/>
      <c r="L20" s="13"/>
      <c r="M20" s="13"/>
      <c r="N20" s="13"/>
      <c r="O20" s="13"/>
      <c r="P20" s="13"/>
      <c r="Q20" s="14"/>
      <c r="R20"/>
    </row>
    <row r="21" spans="1:18" x14ac:dyDescent="0.35">
      <c r="A21"/>
      <c r="B21" s="39" t="s">
        <v>17</v>
      </c>
      <c r="C21" s="40" t="s">
        <v>14</v>
      </c>
      <c r="D21" s="47">
        <v>986424797</v>
      </c>
      <c r="E21" s="42">
        <v>1</v>
      </c>
      <c r="F21" s="43" t="s">
        <v>9</v>
      </c>
      <c r="G21" s="5">
        <v>0</v>
      </c>
      <c r="H21" s="6">
        <v>0</v>
      </c>
      <c r="I21" s="45">
        <f t="shared" si="0"/>
        <v>0</v>
      </c>
      <c r="J21" s="37"/>
      <c r="K21" s="38"/>
      <c r="L21" s="13"/>
      <c r="M21" s="13"/>
      <c r="N21" s="13"/>
      <c r="O21" s="13"/>
      <c r="P21" s="13"/>
      <c r="Q21" s="14"/>
      <c r="R21"/>
    </row>
    <row r="22" spans="1:18" x14ac:dyDescent="0.35">
      <c r="A22"/>
      <c r="B22" s="39" t="s">
        <v>16</v>
      </c>
      <c r="C22" s="40" t="s">
        <v>14</v>
      </c>
      <c r="D22" s="47">
        <v>986479099</v>
      </c>
      <c r="E22" s="42">
        <v>1</v>
      </c>
      <c r="F22" s="43" t="s">
        <v>9</v>
      </c>
      <c r="G22" s="5">
        <v>0</v>
      </c>
      <c r="H22" s="44">
        <f>H21</f>
        <v>0</v>
      </c>
      <c r="I22" s="45">
        <f t="shared" si="0"/>
        <v>0</v>
      </c>
      <c r="J22" s="37"/>
      <c r="K22" s="38"/>
      <c r="L22" s="13"/>
      <c r="M22" s="13"/>
      <c r="N22" s="13"/>
      <c r="O22" s="13"/>
      <c r="P22" s="13"/>
      <c r="Q22" s="14"/>
      <c r="R22"/>
    </row>
    <row r="23" spans="1:18" x14ac:dyDescent="0.35">
      <c r="A23"/>
      <c r="B23" s="39" t="s">
        <v>19</v>
      </c>
      <c r="C23" s="40" t="s">
        <v>14</v>
      </c>
      <c r="D23" s="41">
        <v>3397118979</v>
      </c>
      <c r="E23" s="42">
        <v>1</v>
      </c>
      <c r="F23" s="43" t="s">
        <v>9</v>
      </c>
      <c r="G23" s="5">
        <v>0</v>
      </c>
      <c r="H23" s="44">
        <f>H21</f>
        <v>0</v>
      </c>
      <c r="I23" s="45">
        <f t="shared" si="0"/>
        <v>0</v>
      </c>
      <c r="J23" s="37"/>
      <c r="K23" s="38"/>
      <c r="L23" s="13"/>
      <c r="M23" s="13"/>
      <c r="N23" s="13"/>
      <c r="O23" s="13"/>
      <c r="P23" s="13"/>
      <c r="Q23" s="14"/>
      <c r="R23"/>
    </row>
    <row r="24" spans="1:18" x14ac:dyDescent="0.35">
      <c r="A24"/>
      <c r="B24" s="39" t="s">
        <v>96</v>
      </c>
      <c r="C24" s="40" t="s">
        <v>72</v>
      </c>
      <c r="D24" s="41" t="s">
        <v>97</v>
      </c>
      <c r="E24" s="42">
        <v>1</v>
      </c>
      <c r="F24" s="43" t="s">
        <v>9</v>
      </c>
      <c r="G24" s="5">
        <v>0</v>
      </c>
      <c r="H24" s="6">
        <v>0</v>
      </c>
      <c r="I24" s="45">
        <f t="shared" si="0"/>
        <v>0</v>
      </c>
      <c r="J24" s="37"/>
      <c r="K24" s="38"/>
      <c r="L24" s="13"/>
      <c r="M24" s="13"/>
      <c r="N24" s="13"/>
      <c r="O24" s="13"/>
      <c r="P24" s="13"/>
      <c r="Q24" s="14"/>
      <c r="R24"/>
    </row>
    <row r="25" spans="1:18" x14ac:dyDescent="0.35">
      <c r="A25"/>
      <c r="B25" s="39" t="s">
        <v>98</v>
      </c>
      <c r="C25" s="40" t="s">
        <v>79</v>
      </c>
      <c r="D25" s="41">
        <v>34884</v>
      </c>
      <c r="E25" s="42">
        <v>1</v>
      </c>
      <c r="F25" s="43" t="s">
        <v>9</v>
      </c>
      <c r="G25" s="5">
        <v>0</v>
      </c>
      <c r="H25" s="6">
        <v>0</v>
      </c>
      <c r="I25" s="45">
        <f t="shared" si="0"/>
        <v>0</v>
      </c>
      <c r="J25" s="37"/>
      <c r="K25" s="38"/>
      <c r="L25" s="13"/>
      <c r="M25" s="13"/>
      <c r="N25" s="13"/>
      <c r="O25" s="13"/>
      <c r="P25" s="13"/>
      <c r="Q25" s="14"/>
      <c r="R25"/>
    </row>
    <row r="26" spans="1:18" x14ac:dyDescent="0.35">
      <c r="A26"/>
      <c r="B26" s="39" t="s">
        <v>80</v>
      </c>
      <c r="C26" s="40" t="s">
        <v>79</v>
      </c>
      <c r="D26" s="41">
        <v>29461</v>
      </c>
      <c r="E26" s="42">
        <v>1</v>
      </c>
      <c r="F26" s="43" t="s">
        <v>9</v>
      </c>
      <c r="G26" s="5">
        <v>0</v>
      </c>
      <c r="H26" s="44">
        <f>H25</f>
        <v>0</v>
      </c>
      <c r="I26" s="45">
        <f t="shared" si="0"/>
        <v>0</v>
      </c>
      <c r="J26" s="37"/>
      <c r="K26" s="38"/>
      <c r="L26" s="13"/>
      <c r="M26" s="13"/>
      <c r="N26" s="13"/>
      <c r="O26" s="13"/>
      <c r="P26" s="13"/>
      <c r="Q26" s="14"/>
      <c r="R26"/>
    </row>
    <row r="27" spans="1:18" x14ac:dyDescent="0.35">
      <c r="A27"/>
      <c r="B27" s="39" t="s">
        <v>81</v>
      </c>
      <c r="C27" s="40" t="s">
        <v>18</v>
      </c>
      <c r="D27" s="41" t="s">
        <v>99</v>
      </c>
      <c r="E27" s="42">
        <v>1</v>
      </c>
      <c r="F27" s="43" t="s">
        <v>9</v>
      </c>
      <c r="G27" s="5">
        <v>0</v>
      </c>
      <c r="H27" s="6">
        <v>0</v>
      </c>
      <c r="I27" s="45">
        <f t="shared" si="0"/>
        <v>0</v>
      </c>
      <c r="J27" s="37"/>
      <c r="K27" s="38"/>
      <c r="L27" s="13"/>
      <c r="M27" s="13"/>
      <c r="N27" s="13"/>
      <c r="O27" s="13"/>
      <c r="P27" s="13"/>
      <c r="Q27" s="14"/>
      <c r="R27"/>
    </row>
    <row r="28" spans="1:18" x14ac:dyDescent="0.35">
      <c r="A28"/>
      <c r="B28" s="39" t="s">
        <v>55</v>
      </c>
      <c r="C28" s="40" t="s">
        <v>18</v>
      </c>
      <c r="D28" s="41" t="s">
        <v>100</v>
      </c>
      <c r="E28" s="42">
        <v>1</v>
      </c>
      <c r="F28" s="43" t="s">
        <v>9</v>
      </c>
      <c r="G28" s="5">
        <v>0</v>
      </c>
      <c r="H28" s="44">
        <f>H27</f>
        <v>0</v>
      </c>
      <c r="I28" s="45">
        <f t="shared" si="0"/>
        <v>0</v>
      </c>
      <c r="J28" s="37"/>
      <c r="K28" s="38"/>
      <c r="L28" s="13"/>
      <c r="M28" s="13"/>
      <c r="N28" s="13"/>
      <c r="O28" s="13"/>
      <c r="P28" s="13"/>
      <c r="Q28" s="14"/>
      <c r="R28"/>
    </row>
    <row r="29" spans="1:18" ht="15" thickBot="1" x14ac:dyDescent="0.4">
      <c r="A29"/>
      <c r="B29" s="39" t="s">
        <v>19</v>
      </c>
      <c r="C29" s="48" t="s">
        <v>15</v>
      </c>
      <c r="D29" s="41">
        <v>119504</v>
      </c>
      <c r="E29" s="42">
        <v>1</v>
      </c>
      <c r="F29" s="43" t="s">
        <v>9</v>
      </c>
      <c r="G29" s="5">
        <v>0</v>
      </c>
      <c r="H29" s="6">
        <v>0</v>
      </c>
      <c r="I29" s="45">
        <f t="shared" si="0"/>
        <v>0</v>
      </c>
      <c r="J29" s="37"/>
      <c r="K29" s="38"/>
      <c r="L29" s="13"/>
      <c r="M29" s="13"/>
      <c r="N29" s="13"/>
      <c r="O29" s="13"/>
      <c r="P29" s="13"/>
      <c r="Q29" s="14"/>
      <c r="R29"/>
    </row>
    <row r="30" spans="1:18" ht="15" thickBot="1" x14ac:dyDescent="0.4">
      <c r="A30"/>
      <c r="B30" s="49" t="s">
        <v>19</v>
      </c>
      <c r="C30" s="50" t="s">
        <v>15</v>
      </c>
      <c r="D30" s="51">
        <v>119305</v>
      </c>
      <c r="E30" s="52">
        <v>1</v>
      </c>
      <c r="F30" s="53" t="s">
        <v>9</v>
      </c>
      <c r="G30" s="7">
        <v>0</v>
      </c>
      <c r="H30" s="54">
        <f>H29</f>
        <v>0</v>
      </c>
      <c r="I30" s="55">
        <f t="shared" si="0"/>
        <v>0</v>
      </c>
      <c r="J30" s="56"/>
      <c r="K30" s="57" t="s">
        <v>32</v>
      </c>
      <c r="L30" s="58">
        <v>40000</v>
      </c>
      <c r="M30" s="13"/>
      <c r="N30" s="30"/>
      <c r="O30" s="30"/>
      <c r="P30" s="30"/>
      <c r="Q30" s="14"/>
      <c r="R30"/>
    </row>
    <row r="31" spans="1:18" ht="15" thickBot="1" x14ac:dyDescent="0.4">
      <c r="A31"/>
      <c r="B31" s="59"/>
      <c r="C31" s="60"/>
      <c r="D31" s="60"/>
      <c r="E31" s="61"/>
      <c r="F31" s="61"/>
      <c r="G31" s="62"/>
      <c r="H31" s="60"/>
      <c r="I31" s="60"/>
      <c r="J31" s="60"/>
      <c r="K31" s="60"/>
      <c r="L31" s="63"/>
      <c r="M31" s="13"/>
      <c r="N31" s="60"/>
      <c r="O31" s="60"/>
      <c r="P31" s="60"/>
      <c r="Q31" s="14"/>
      <c r="R31"/>
    </row>
    <row r="32" spans="1:18" x14ac:dyDescent="0.35">
      <c r="A32"/>
      <c r="B32" s="64" t="s">
        <v>21</v>
      </c>
      <c r="C32" s="65" t="s">
        <v>20</v>
      </c>
      <c r="D32" s="66" t="s">
        <v>25</v>
      </c>
      <c r="E32" s="67">
        <v>1</v>
      </c>
      <c r="F32" s="68" t="s">
        <v>40</v>
      </c>
      <c r="G32" s="2">
        <v>0</v>
      </c>
      <c r="H32" s="3">
        <v>0</v>
      </c>
      <c r="I32" s="36">
        <f t="shared" si="0"/>
        <v>0</v>
      </c>
      <c r="J32" s="37"/>
      <c r="K32" s="69" t="s">
        <v>47</v>
      </c>
      <c r="L32" s="12"/>
      <c r="M32" s="13"/>
      <c r="N32" s="13"/>
      <c r="O32" s="13"/>
      <c r="P32" s="13"/>
      <c r="Q32" s="14"/>
      <c r="R32"/>
    </row>
    <row r="33" spans="1:18" x14ac:dyDescent="0.35">
      <c r="A33"/>
      <c r="B33" s="70" t="s">
        <v>112</v>
      </c>
      <c r="C33" s="71" t="s">
        <v>20</v>
      </c>
      <c r="D33" s="72">
        <v>12961</v>
      </c>
      <c r="E33" s="73">
        <v>1</v>
      </c>
      <c r="F33" s="74" t="s">
        <v>40</v>
      </c>
      <c r="G33" s="5">
        <v>0</v>
      </c>
      <c r="H33" s="44">
        <f>H32</f>
        <v>0</v>
      </c>
      <c r="I33" s="45">
        <f t="shared" si="0"/>
        <v>0</v>
      </c>
      <c r="J33" s="37"/>
      <c r="K33" s="69" t="s">
        <v>37</v>
      </c>
      <c r="L33" s="13"/>
      <c r="M33" s="13"/>
      <c r="N33" s="13"/>
      <c r="O33" s="13"/>
      <c r="P33" s="13"/>
      <c r="Q33" s="14"/>
      <c r="R33"/>
    </row>
    <row r="34" spans="1:18" x14ac:dyDescent="0.35">
      <c r="A34"/>
      <c r="B34" s="70" t="s">
        <v>56</v>
      </c>
      <c r="C34" s="71" t="s">
        <v>20</v>
      </c>
      <c r="D34" s="72" t="s">
        <v>57</v>
      </c>
      <c r="E34" s="73">
        <v>1</v>
      </c>
      <c r="F34" s="74" t="s">
        <v>40</v>
      </c>
      <c r="G34" s="5">
        <v>0</v>
      </c>
      <c r="H34" s="44">
        <f>H32</f>
        <v>0</v>
      </c>
      <c r="I34" s="45">
        <f t="shared" si="0"/>
        <v>0</v>
      </c>
      <c r="J34" s="37"/>
      <c r="K34" s="69" t="s">
        <v>38</v>
      </c>
      <c r="L34" s="13"/>
      <c r="M34" s="13"/>
      <c r="N34" s="13"/>
      <c r="O34" s="13"/>
      <c r="P34" s="13"/>
      <c r="Q34" s="14"/>
      <c r="R34"/>
    </row>
    <row r="35" spans="1:18" x14ac:dyDescent="0.35">
      <c r="A35"/>
      <c r="B35" s="70" t="s">
        <v>113</v>
      </c>
      <c r="C35" s="71" t="s">
        <v>20</v>
      </c>
      <c r="D35" s="72" t="s">
        <v>114</v>
      </c>
      <c r="E35" s="73">
        <v>1</v>
      </c>
      <c r="F35" s="74" t="s">
        <v>40</v>
      </c>
      <c r="G35" s="5">
        <v>0</v>
      </c>
      <c r="H35" s="44">
        <f>H32</f>
        <v>0</v>
      </c>
      <c r="I35" s="45">
        <f t="shared" si="0"/>
        <v>0</v>
      </c>
      <c r="J35" s="37"/>
      <c r="K35" s="69"/>
      <c r="L35" s="13"/>
      <c r="M35" s="13"/>
      <c r="N35" s="13"/>
      <c r="O35" s="13"/>
      <c r="P35" s="13"/>
      <c r="Q35" s="14"/>
      <c r="R35"/>
    </row>
    <row r="36" spans="1:18" ht="15" thickBot="1" x14ac:dyDescent="0.4">
      <c r="A36"/>
      <c r="B36" s="70" t="s">
        <v>78</v>
      </c>
      <c r="C36" s="71" t="s">
        <v>20</v>
      </c>
      <c r="D36" s="72" t="s">
        <v>111</v>
      </c>
      <c r="E36" s="73">
        <v>1</v>
      </c>
      <c r="F36" s="74" t="s">
        <v>40</v>
      </c>
      <c r="G36" s="5">
        <v>0</v>
      </c>
      <c r="H36" s="44">
        <f>H32</f>
        <v>0</v>
      </c>
      <c r="I36" s="45">
        <f t="shared" si="0"/>
        <v>0</v>
      </c>
      <c r="J36" s="37"/>
      <c r="K36" s="75"/>
      <c r="L36" s="76"/>
      <c r="M36" s="13"/>
      <c r="N36" s="13"/>
      <c r="O36" s="13"/>
      <c r="P36" s="13"/>
      <c r="Q36" s="14"/>
      <c r="R36"/>
    </row>
    <row r="37" spans="1:18" ht="15" thickBot="1" x14ac:dyDescent="0.4">
      <c r="A37"/>
      <c r="B37" s="77" t="s">
        <v>77</v>
      </c>
      <c r="C37" s="78" t="s">
        <v>20</v>
      </c>
      <c r="D37" s="79" t="s">
        <v>101</v>
      </c>
      <c r="E37" s="80">
        <v>1</v>
      </c>
      <c r="F37" s="81" t="s">
        <v>40</v>
      </c>
      <c r="G37" s="7">
        <v>0</v>
      </c>
      <c r="H37" s="54">
        <f>H32</f>
        <v>0</v>
      </c>
      <c r="I37" s="55">
        <f t="shared" si="0"/>
        <v>0</v>
      </c>
      <c r="J37" s="56"/>
      <c r="K37" s="82" t="s">
        <v>39</v>
      </c>
      <c r="L37" s="83">
        <v>30000</v>
      </c>
      <c r="M37" s="12"/>
      <c r="N37" s="13"/>
      <c r="O37" s="13"/>
      <c r="P37" s="13"/>
      <c r="Q37" s="14"/>
      <c r="R37"/>
    </row>
    <row r="38" spans="1:18" s="8" customFormat="1" ht="15" thickBot="1" x14ac:dyDescent="0.4">
      <c r="A38" s="84"/>
      <c r="B38" s="59"/>
      <c r="C38" s="60"/>
      <c r="D38" s="60"/>
      <c r="E38" s="61"/>
      <c r="F38" s="61"/>
      <c r="G38" s="62"/>
      <c r="H38" s="60"/>
      <c r="I38" s="60"/>
      <c r="J38" s="60"/>
      <c r="K38" s="60"/>
      <c r="L38" s="13"/>
      <c r="M38" s="13"/>
      <c r="N38" s="13"/>
      <c r="O38" s="13"/>
      <c r="P38" s="13"/>
      <c r="Q38" s="14"/>
      <c r="R38" s="84"/>
    </row>
    <row r="39" spans="1:18" x14ac:dyDescent="0.35">
      <c r="A39"/>
      <c r="B39" s="31" t="s">
        <v>120</v>
      </c>
      <c r="C39" s="32" t="s">
        <v>50</v>
      </c>
      <c r="D39" s="85">
        <v>90406</v>
      </c>
      <c r="E39" s="34">
        <v>1</v>
      </c>
      <c r="F39" s="86" t="s">
        <v>24</v>
      </c>
      <c r="G39" s="2">
        <v>0</v>
      </c>
      <c r="H39" s="3">
        <v>0</v>
      </c>
      <c r="I39" s="36">
        <f t="shared" si="0"/>
        <v>0</v>
      </c>
      <c r="J39" s="37"/>
      <c r="K39" s="87" t="s">
        <v>48</v>
      </c>
      <c r="L39" s="13"/>
      <c r="M39" s="13"/>
      <c r="N39" s="13"/>
      <c r="O39" s="13"/>
      <c r="P39" s="13"/>
      <c r="Q39" s="14"/>
      <c r="R39"/>
    </row>
    <row r="40" spans="1:18" x14ac:dyDescent="0.35">
      <c r="A40"/>
      <c r="B40" s="39" t="s">
        <v>58</v>
      </c>
      <c r="C40" s="40" t="s">
        <v>50</v>
      </c>
      <c r="D40" s="46" t="s">
        <v>59</v>
      </c>
      <c r="E40" s="42">
        <v>1</v>
      </c>
      <c r="F40" s="88" t="s">
        <v>24</v>
      </c>
      <c r="G40" s="5">
        <v>0</v>
      </c>
      <c r="H40" s="44">
        <f>H39</f>
        <v>0</v>
      </c>
      <c r="I40" s="45">
        <f t="shared" si="0"/>
        <v>0</v>
      </c>
      <c r="J40" s="37"/>
      <c r="K40" s="87" t="s">
        <v>33</v>
      </c>
      <c r="L40" s="13"/>
      <c r="M40" s="13"/>
      <c r="N40" s="13"/>
      <c r="O40" s="13"/>
      <c r="P40" s="13"/>
      <c r="Q40" s="14"/>
      <c r="R40"/>
    </row>
    <row r="41" spans="1:18" x14ac:dyDescent="0.35">
      <c r="A41"/>
      <c r="B41" s="39" t="s">
        <v>60</v>
      </c>
      <c r="C41" s="40" t="s">
        <v>51</v>
      </c>
      <c r="D41" s="47">
        <v>90310</v>
      </c>
      <c r="E41" s="42">
        <v>1</v>
      </c>
      <c r="F41" s="88" t="s">
        <v>24</v>
      </c>
      <c r="G41" s="5">
        <v>0</v>
      </c>
      <c r="H41" s="44">
        <f>H39</f>
        <v>0</v>
      </c>
      <c r="I41" s="45">
        <f t="shared" si="0"/>
        <v>0</v>
      </c>
      <c r="J41" s="37"/>
      <c r="K41" s="87" t="s">
        <v>34</v>
      </c>
      <c r="L41" s="13"/>
      <c r="M41" s="13"/>
      <c r="N41" s="13"/>
      <c r="O41" s="13"/>
      <c r="P41" s="13"/>
      <c r="Q41" s="14"/>
      <c r="R41"/>
    </row>
    <row r="42" spans="1:18" ht="15" thickBot="1" x14ac:dyDescent="0.4">
      <c r="A42"/>
      <c r="B42" s="39" t="s">
        <v>23</v>
      </c>
      <c r="C42" s="40" t="s">
        <v>52</v>
      </c>
      <c r="D42" s="89">
        <v>31037</v>
      </c>
      <c r="E42" s="42">
        <v>1</v>
      </c>
      <c r="F42" s="88" t="s">
        <v>24</v>
      </c>
      <c r="G42" s="5">
        <v>0</v>
      </c>
      <c r="H42" s="6">
        <v>0</v>
      </c>
      <c r="I42" s="45">
        <f t="shared" si="0"/>
        <v>0</v>
      </c>
      <c r="J42" s="37"/>
      <c r="K42" s="90"/>
      <c r="L42" s="13"/>
      <c r="M42" s="13"/>
      <c r="N42" s="13"/>
      <c r="O42" s="13"/>
      <c r="P42" s="13"/>
      <c r="Q42" s="14"/>
      <c r="R42"/>
    </row>
    <row r="43" spans="1:18" ht="15" thickBot="1" x14ac:dyDescent="0.4">
      <c r="A43"/>
      <c r="B43" s="49" t="s">
        <v>61</v>
      </c>
      <c r="C43" s="91" t="s">
        <v>53</v>
      </c>
      <c r="D43" s="92">
        <v>1831316</v>
      </c>
      <c r="E43" s="52">
        <v>1</v>
      </c>
      <c r="F43" s="93" t="s">
        <v>24</v>
      </c>
      <c r="G43" s="7">
        <v>0</v>
      </c>
      <c r="H43" s="9">
        <v>0</v>
      </c>
      <c r="I43" s="55">
        <f t="shared" si="0"/>
        <v>0</v>
      </c>
      <c r="J43" s="56"/>
      <c r="K43" s="94" t="s">
        <v>35</v>
      </c>
      <c r="L43" s="95">
        <v>20000</v>
      </c>
      <c r="M43" s="13"/>
      <c r="N43" s="13"/>
      <c r="O43" s="13"/>
      <c r="P43" s="13"/>
      <c r="Q43" s="14"/>
      <c r="R43"/>
    </row>
    <row r="44" spans="1:18" ht="15" thickBot="1" x14ac:dyDescent="0.4">
      <c r="A44"/>
      <c r="B44" s="59"/>
      <c r="C44" s="60"/>
      <c r="D44" s="60"/>
      <c r="E44" s="61"/>
      <c r="F44" s="61"/>
      <c r="G44" s="62"/>
      <c r="H44" s="60"/>
      <c r="I44" s="60"/>
      <c r="J44" s="60"/>
      <c r="K44" s="60"/>
      <c r="L44" s="13"/>
      <c r="M44" s="13"/>
      <c r="N44" s="13"/>
      <c r="O44" s="13"/>
      <c r="P44" s="13"/>
      <c r="Q44" s="14"/>
      <c r="R44"/>
    </row>
    <row r="45" spans="1:18" x14ac:dyDescent="0.35">
      <c r="A45"/>
      <c r="B45" s="31" t="s">
        <v>62</v>
      </c>
      <c r="C45" s="32" t="s">
        <v>41</v>
      </c>
      <c r="D45" s="32" t="s">
        <v>42</v>
      </c>
      <c r="E45" s="34">
        <v>1</v>
      </c>
      <c r="F45" s="96" t="s">
        <v>43</v>
      </c>
      <c r="G45" s="2">
        <v>0</v>
      </c>
      <c r="H45" s="3">
        <v>0</v>
      </c>
      <c r="I45" s="36">
        <f t="shared" si="0"/>
        <v>0</v>
      </c>
      <c r="J45" s="37"/>
      <c r="K45" s="97" t="s">
        <v>103</v>
      </c>
      <c r="L45" s="13"/>
      <c r="M45" s="13"/>
      <c r="N45" s="13"/>
      <c r="O45" s="13"/>
      <c r="P45" s="13"/>
      <c r="Q45" s="14"/>
      <c r="R45"/>
    </row>
    <row r="46" spans="1:18" x14ac:dyDescent="0.35">
      <c r="A46"/>
      <c r="B46" s="39" t="s">
        <v>62</v>
      </c>
      <c r="C46" s="40" t="s">
        <v>41</v>
      </c>
      <c r="D46" s="40" t="s">
        <v>102</v>
      </c>
      <c r="E46" s="42">
        <v>1</v>
      </c>
      <c r="F46" s="98" t="s">
        <v>43</v>
      </c>
      <c r="G46" s="5">
        <v>0</v>
      </c>
      <c r="H46" s="44">
        <f>H45</f>
        <v>0</v>
      </c>
      <c r="I46" s="45">
        <f t="shared" si="0"/>
        <v>0</v>
      </c>
      <c r="J46" s="37"/>
      <c r="K46" s="97"/>
      <c r="L46" s="13"/>
      <c r="M46" s="13"/>
      <c r="N46" s="13"/>
      <c r="O46" s="13"/>
      <c r="P46" s="13"/>
      <c r="Q46" s="14"/>
      <c r="R46"/>
    </row>
    <row r="47" spans="1:18" ht="15" thickBot="1" x14ac:dyDescent="0.4">
      <c r="A47"/>
      <c r="B47" s="39" t="s">
        <v>63</v>
      </c>
      <c r="C47" s="40" t="s">
        <v>41</v>
      </c>
      <c r="D47" s="40" t="s">
        <v>44</v>
      </c>
      <c r="E47" s="42">
        <v>1</v>
      </c>
      <c r="F47" s="98" t="s">
        <v>43</v>
      </c>
      <c r="G47" s="5">
        <v>0</v>
      </c>
      <c r="H47" s="44">
        <f>H45</f>
        <v>0</v>
      </c>
      <c r="I47" s="45">
        <f t="shared" si="0"/>
        <v>0</v>
      </c>
      <c r="J47" s="84"/>
      <c r="K47" s="99"/>
      <c r="L47" s="13"/>
      <c r="M47" s="13"/>
      <c r="N47" s="13"/>
      <c r="O47" s="13"/>
      <c r="P47" s="13"/>
      <c r="Q47" s="14"/>
      <c r="R47"/>
    </row>
    <row r="48" spans="1:18" ht="15" thickBot="1" x14ac:dyDescent="0.4">
      <c r="A48"/>
      <c r="B48" s="49" t="s">
        <v>64</v>
      </c>
      <c r="C48" s="91" t="s">
        <v>41</v>
      </c>
      <c r="D48" s="91" t="s">
        <v>45</v>
      </c>
      <c r="E48" s="52">
        <v>1</v>
      </c>
      <c r="F48" s="100" t="s">
        <v>43</v>
      </c>
      <c r="G48" s="7">
        <v>0</v>
      </c>
      <c r="H48" s="54">
        <f>H45</f>
        <v>0</v>
      </c>
      <c r="I48" s="55">
        <f t="shared" si="0"/>
        <v>0</v>
      </c>
      <c r="J48" s="101"/>
      <c r="K48" s="102" t="s">
        <v>46</v>
      </c>
      <c r="L48" s="103">
        <v>10000</v>
      </c>
      <c r="M48" s="13"/>
      <c r="N48" s="13"/>
      <c r="O48" s="13"/>
      <c r="P48" s="13"/>
      <c r="Q48" s="14"/>
      <c r="R48"/>
    </row>
    <row r="49" spans="1:18" ht="15" thickBot="1" x14ac:dyDescent="0.4">
      <c r="A49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4"/>
      <c r="R49"/>
    </row>
    <row r="50" spans="1:18" ht="21.5" thickBot="1" x14ac:dyDescent="0.55000000000000004">
      <c r="A50"/>
      <c r="B50" s="134" t="s">
        <v>49</v>
      </c>
      <c r="C50" s="135"/>
      <c r="D50" s="135"/>
      <c r="E50" s="135"/>
      <c r="F50" s="135"/>
      <c r="G50" s="135"/>
      <c r="H50" s="135"/>
      <c r="I50" s="104">
        <f>SUM(I11:I48)</f>
        <v>0</v>
      </c>
      <c r="J50" s="105"/>
      <c r="K50" s="106" t="s">
        <v>54</v>
      </c>
      <c r="L50" s="107">
        <f>SUM(L30:L49)</f>
        <v>100000</v>
      </c>
      <c r="M50" s="13"/>
      <c r="N50" s="13"/>
      <c r="O50" s="13"/>
      <c r="P50" s="13"/>
      <c r="Q50" s="14"/>
      <c r="R50"/>
    </row>
    <row r="51" spans="1:18" x14ac:dyDescent="0.35">
      <c r="A51"/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/>
      <c r="O51"/>
      <c r="P51"/>
      <c r="Q51" s="14"/>
      <c r="R51"/>
    </row>
    <row r="52" spans="1:18" x14ac:dyDescent="0.35">
      <c r="A52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/>
      <c r="O52"/>
      <c r="P52"/>
      <c r="Q52" s="14"/>
      <c r="R52"/>
    </row>
    <row r="53" spans="1:18" ht="21" x14ac:dyDescent="0.5">
      <c r="A53"/>
      <c r="B53" s="108" t="s">
        <v>65</v>
      </c>
      <c r="C53" s="109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/>
      <c r="O53"/>
      <c r="P53"/>
      <c r="Q53" s="14"/>
      <c r="R53"/>
    </row>
    <row r="54" spans="1:18" x14ac:dyDescent="0.35">
      <c r="A54"/>
      <c r="B54" s="110"/>
      <c r="C54"/>
      <c r="D54" s="13"/>
      <c r="E54" s="13"/>
      <c r="F54" s="111" t="s">
        <v>105</v>
      </c>
      <c r="G54" s="13"/>
      <c r="H54" s="136"/>
      <c r="I54" s="137"/>
      <c r="J54" s="137"/>
      <c r="K54" s="137"/>
      <c r="L54" s="137"/>
      <c r="M54" s="137"/>
      <c r="N54" s="137"/>
      <c r="O54" s="137"/>
      <c r="P54" s="137"/>
      <c r="Q54" s="122"/>
      <c r="R54"/>
    </row>
    <row r="55" spans="1:18" x14ac:dyDescent="0.35">
      <c r="A55"/>
      <c r="B55" s="39" t="s">
        <v>41</v>
      </c>
      <c r="C55" s="44">
        <f>H45</f>
        <v>0</v>
      </c>
      <c r="D55" s="13"/>
      <c r="E55" s="13"/>
      <c r="F55" s="13"/>
      <c r="G55" s="13"/>
      <c r="H55" s="137"/>
      <c r="I55" s="137"/>
      <c r="J55" s="137"/>
      <c r="K55" s="137"/>
      <c r="L55" s="137"/>
      <c r="M55" s="137"/>
      <c r="N55" s="137"/>
      <c r="O55" s="137"/>
      <c r="P55" s="137"/>
      <c r="Q55" s="122"/>
      <c r="R55"/>
    </row>
    <row r="56" spans="1:18" ht="15" thickBot="1" x14ac:dyDescent="0.4">
      <c r="A56"/>
      <c r="B56" s="39" t="s">
        <v>20</v>
      </c>
      <c r="C56" s="44">
        <f>H32</f>
        <v>0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4"/>
      <c r="R56"/>
    </row>
    <row r="57" spans="1:18" x14ac:dyDescent="0.35">
      <c r="A57"/>
      <c r="B57" s="39" t="s">
        <v>79</v>
      </c>
      <c r="C57" s="44">
        <f>H25</f>
        <v>0</v>
      </c>
      <c r="D57" s="13"/>
      <c r="E57" s="13"/>
      <c r="F57" s="138" t="s">
        <v>109</v>
      </c>
      <c r="G57" s="139"/>
      <c r="H57" s="140"/>
      <c r="I57" s="141"/>
      <c r="J57" s="141"/>
      <c r="K57" s="141"/>
      <c r="L57" s="141"/>
      <c r="M57" s="141"/>
      <c r="N57" s="141"/>
      <c r="O57" s="141"/>
      <c r="P57" s="141"/>
      <c r="Q57" s="142"/>
      <c r="R57"/>
    </row>
    <row r="58" spans="1:18" x14ac:dyDescent="0.35">
      <c r="A58"/>
      <c r="B58" s="112" t="s">
        <v>66</v>
      </c>
      <c r="C58" s="44">
        <f>H29</f>
        <v>0</v>
      </c>
      <c r="D58" s="13"/>
      <c r="E58" s="13"/>
      <c r="F58" s="121"/>
      <c r="G58" s="122"/>
      <c r="H58" s="123"/>
      <c r="I58" s="124"/>
      <c r="J58" s="124"/>
      <c r="K58" s="124"/>
      <c r="L58" s="124"/>
      <c r="M58" s="124"/>
      <c r="N58" s="124"/>
      <c r="O58" s="124"/>
      <c r="P58" s="124"/>
      <c r="Q58" s="125"/>
      <c r="R58"/>
    </row>
    <row r="59" spans="1:18" x14ac:dyDescent="0.35">
      <c r="A59"/>
      <c r="B59" s="39" t="s">
        <v>83</v>
      </c>
      <c r="C59" s="44">
        <f>H21</f>
        <v>0</v>
      </c>
      <c r="D59" s="13"/>
      <c r="E59" s="13"/>
      <c r="F59" s="119" t="s">
        <v>110</v>
      </c>
      <c r="G59" s="120"/>
      <c r="H59" s="113"/>
      <c r="I59" s="114"/>
      <c r="J59" s="114"/>
      <c r="K59" s="114"/>
      <c r="L59" s="114"/>
      <c r="M59" s="114"/>
      <c r="N59" s="114"/>
      <c r="O59" s="114"/>
      <c r="P59" s="114"/>
      <c r="Q59" s="115"/>
      <c r="R59"/>
    </row>
    <row r="60" spans="1:18" x14ac:dyDescent="0.35">
      <c r="A60"/>
      <c r="B60" s="39" t="s">
        <v>67</v>
      </c>
      <c r="C60" s="44">
        <f>H11</f>
        <v>0</v>
      </c>
      <c r="D60" s="13"/>
      <c r="E60" s="13"/>
      <c r="F60" s="121"/>
      <c r="G60" s="122"/>
      <c r="H60" s="123"/>
      <c r="I60" s="124"/>
      <c r="J60" s="124"/>
      <c r="K60" s="124"/>
      <c r="L60" s="124"/>
      <c r="M60" s="124"/>
      <c r="N60" s="124"/>
      <c r="O60" s="124"/>
      <c r="P60" s="124"/>
      <c r="Q60" s="125"/>
      <c r="R60"/>
    </row>
    <row r="61" spans="1:18" x14ac:dyDescent="0.35">
      <c r="A61"/>
      <c r="B61" s="39" t="s">
        <v>72</v>
      </c>
      <c r="C61" s="44">
        <f>H24</f>
        <v>0</v>
      </c>
      <c r="D61" s="13"/>
      <c r="E61" s="13"/>
      <c r="F61" s="119" t="s">
        <v>106</v>
      </c>
      <c r="G61" s="120"/>
      <c r="H61" s="113"/>
      <c r="I61" s="114"/>
      <c r="J61" s="114"/>
      <c r="K61" s="114"/>
      <c r="L61" s="114"/>
      <c r="M61" s="114"/>
      <c r="N61" s="114"/>
      <c r="O61" s="114"/>
      <c r="P61" s="114"/>
      <c r="Q61" s="115"/>
      <c r="R61"/>
    </row>
    <row r="62" spans="1:18" x14ac:dyDescent="0.35">
      <c r="A62"/>
      <c r="B62" s="39" t="s">
        <v>68</v>
      </c>
      <c r="C62" s="44">
        <f>H19</f>
        <v>0</v>
      </c>
      <c r="D62" s="13"/>
      <c r="E62" s="13"/>
      <c r="F62" s="121"/>
      <c r="G62" s="122"/>
      <c r="H62" s="128"/>
      <c r="I62" s="129"/>
      <c r="J62" s="129"/>
      <c r="K62" s="129"/>
      <c r="L62" s="129"/>
      <c r="M62" s="129"/>
      <c r="N62" s="129"/>
      <c r="O62" s="129"/>
      <c r="P62" s="129"/>
      <c r="Q62" s="130"/>
      <c r="R62"/>
    </row>
    <row r="63" spans="1:18" x14ac:dyDescent="0.35">
      <c r="A63"/>
      <c r="B63" s="39" t="s">
        <v>95</v>
      </c>
      <c r="C63" s="44">
        <f>H20</f>
        <v>0</v>
      </c>
      <c r="D63" s="13"/>
      <c r="E63" s="13"/>
      <c r="F63" s="119" t="s">
        <v>107</v>
      </c>
      <c r="G63" s="120"/>
      <c r="H63" s="123"/>
      <c r="I63" s="124"/>
      <c r="J63" s="124"/>
      <c r="K63" s="124"/>
      <c r="L63" s="124"/>
      <c r="M63" s="124"/>
      <c r="N63" s="10"/>
      <c r="O63" s="10"/>
      <c r="P63" s="10"/>
      <c r="Q63" s="11"/>
      <c r="R63"/>
    </row>
    <row r="64" spans="1:18" x14ac:dyDescent="0.35">
      <c r="A64"/>
      <c r="B64" s="39" t="s">
        <v>69</v>
      </c>
      <c r="C64" s="44">
        <f>H27</f>
        <v>0</v>
      </c>
      <c r="D64" s="13"/>
      <c r="E64" s="13"/>
      <c r="F64" s="121"/>
      <c r="G64" s="122"/>
      <c r="H64" s="123"/>
      <c r="I64" s="124"/>
      <c r="J64" s="124"/>
      <c r="K64" s="124"/>
      <c r="L64" s="124"/>
      <c r="M64" s="124"/>
      <c r="N64" s="10"/>
      <c r="O64" s="10"/>
      <c r="P64" s="10"/>
      <c r="Q64" s="11"/>
      <c r="R64"/>
    </row>
    <row r="65" spans="1:18" x14ac:dyDescent="0.35">
      <c r="A65"/>
      <c r="B65" s="39" t="s">
        <v>70</v>
      </c>
      <c r="C65" s="44">
        <f>H17</f>
        <v>0</v>
      </c>
      <c r="D65" s="13"/>
      <c r="E65" s="13"/>
      <c r="F65" s="119" t="s">
        <v>108</v>
      </c>
      <c r="G65" s="120"/>
      <c r="H65" s="113"/>
      <c r="I65" s="114"/>
      <c r="J65" s="114"/>
      <c r="K65" s="114"/>
      <c r="L65" s="114"/>
      <c r="M65" s="114"/>
      <c r="N65" s="114"/>
      <c r="O65" s="114"/>
      <c r="P65" s="114"/>
      <c r="Q65" s="115"/>
      <c r="R65"/>
    </row>
    <row r="66" spans="1:18" ht="15" thickBot="1" x14ac:dyDescent="0.4">
      <c r="A66"/>
      <c r="B66" s="49" t="s">
        <v>84</v>
      </c>
      <c r="C66" s="54">
        <f>H39</f>
        <v>0</v>
      </c>
      <c r="D66" s="30"/>
      <c r="E66" s="30"/>
      <c r="F66" s="126"/>
      <c r="G66" s="127"/>
      <c r="H66" s="116"/>
      <c r="I66" s="117"/>
      <c r="J66" s="117"/>
      <c r="K66" s="117"/>
      <c r="L66" s="117"/>
      <c r="M66" s="117"/>
      <c r="N66" s="117"/>
      <c r="O66" s="117"/>
      <c r="P66" s="117"/>
      <c r="Q66" s="118"/>
      <c r="R66"/>
    </row>
    <row r="67" spans="1:18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2" spans="1:18" x14ac:dyDescent="0.35">
      <c r="K72" s="4"/>
    </row>
  </sheetData>
  <sheetProtection algorithmName="SHA-512" hashValue="dvneZtgf2+fHlAxKixBvxIklZnAUONuLTIH2MFYV++5QtQQuT2jUqXFH6BfzTorlmS2FD2xuRDLayuyHRGh8vQ==" saltValue="PmzG1NYhhi1i0d7XO4sVJw==" spinCount="100000" sheet="1" objects="1" scenarios="1"/>
  <mergeCells count="13">
    <mergeCell ref="B2:Q2"/>
    <mergeCell ref="B50:H50"/>
    <mergeCell ref="H54:Q55"/>
    <mergeCell ref="F57:G58"/>
    <mergeCell ref="H57:Q58"/>
    <mergeCell ref="H65:Q66"/>
    <mergeCell ref="F59:G60"/>
    <mergeCell ref="H59:Q60"/>
    <mergeCell ref="F63:G64"/>
    <mergeCell ref="F65:G66"/>
    <mergeCell ref="H63:M64"/>
    <mergeCell ref="F61:G62"/>
    <mergeCell ref="H61:Q62"/>
  </mergeCells>
  <pageMargins left="0.7" right="0.7" top="0.75" bottom="0.75" header="0.3" footer="0.3"/>
  <pageSetup paperSize="8" scale="80" orientation="landscape" r:id="rId1"/>
  <ignoredErrors>
    <ignoredError sqref="D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6d353-2e47-4aa4-9b0f-d1ecf904f41c">
      <Terms xmlns="http://schemas.microsoft.com/office/infopath/2007/PartnerControls"/>
    </lcf76f155ced4ddcb4097134ff3c332f>
    <TaxCatchAll xmlns="720d9b1d-60e8-4acf-8763-7792c7c9d13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577C1BC267B84EAAFEE51B84D094BF" ma:contentTypeVersion="18" ma:contentTypeDescription="Create a new document." ma:contentTypeScope="" ma:versionID="52a1d1f2ed86b06081f5ea53ebedacdf">
  <xsd:schema xmlns:xsd="http://www.w3.org/2001/XMLSchema" xmlns:xs="http://www.w3.org/2001/XMLSchema" xmlns:p="http://schemas.microsoft.com/office/2006/metadata/properties" xmlns:ns2="720d9b1d-60e8-4acf-8763-7792c7c9d130" xmlns:ns3="d1b6d353-2e47-4aa4-9b0f-d1ecf904f41c" targetNamespace="http://schemas.microsoft.com/office/2006/metadata/properties" ma:root="true" ma:fieldsID="905f72fd18c0a0e8b55aaf5f57635428" ns2:_="" ns3:_="">
    <xsd:import namespace="720d9b1d-60e8-4acf-8763-7792c7c9d130"/>
    <xsd:import namespace="d1b6d353-2e47-4aa4-9b0f-d1ecf904f4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d9b1d-60e8-4acf-8763-7792c7c9d1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fe9947-23f0-4572-8ed9-0791e311fa0d}" ma:internalName="TaxCatchAll" ma:showField="CatchAllData" ma:web="720d9b1d-60e8-4acf-8763-7792c7c9d1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d353-2e47-4aa4-9b0f-d1ecf904f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4a256c-d6d1-4418-bc9d-3d30b6e9dd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BC482F-C95C-486F-B045-70583C8DE9E6}">
  <ds:schemaRefs>
    <ds:schemaRef ds:uri="http://schemas.microsoft.com/office/2006/metadata/properties"/>
    <ds:schemaRef ds:uri="http://schemas.microsoft.com/office/infopath/2007/PartnerControls"/>
    <ds:schemaRef ds:uri="d1b6d353-2e47-4aa4-9b0f-d1ecf904f41c"/>
    <ds:schemaRef ds:uri="720d9b1d-60e8-4acf-8763-7792c7c9d130"/>
  </ds:schemaRefs>
</ds:datastoreItem>
</file>

<file path=customXml/itemProps2.xml><?xml version="1.0" encoding="utf-8"?>
<ds:datastoreItem xmlns:ds="http://schemas.openxmlformats.org/officeDocument/2006/customXml" ds:itemID="{DE7A88AC-3D3B-484A-B014-1EC9560513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4281E5-A929-41C4-8242-81E1A83C6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0d9b1d-60e8-4acf-8763-7792c7c9d130"/>
    <ds:schemaRef ds:uri="d1b6d353-2e47-4aa4-9b0f-d1ecf904f4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Prijzenformulier automateriaal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Koets</dc:creator>
  <cp:lastModifiedBy>Freek Zijlstra - Flott inkoop- en interim-management</cp:lastModifiedBy>
  <cp:lastPrinted>2019-09-24T13:05:11Z</cp:lastPrinted>
  <dcterms:created xsi:type="dcterms:W3CDTF">2019-09-23T11:21:35Z</dcterms:created>
  <dcterms:modified xsi:type="dcterms:W3CDTF">2024-05-28T14:51:35Z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0x010100E9577C1BC267B84EAAFEE51B84D094BF</vt:lpwstr>
  </property>
  <property fmtid="{D5CDD505-2E9C-101B-9397-08002B2CF9AE}" pid="3" name="MediaServiceImageTags">
    <vt:lpwstr/>
  </property>
</Properties>
</file>