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jzijnkarel-my.sharepoint.com/personal/j_lauwerijssen_wijzijnkarel_nl/Documents/Joris/Trajecten/2024/Altena/Reiniging en inspectie riolering/01 PvE/"/>
    </mc:Choice>
  </mc:AlternateContent>
  <xr:revisionPtr revIDLastSave="0" documentId="8_{03974318-119D-43E8-8740-1C1A19D19A82}" xr6:coauthVersionLast="47" xr6:coauthVersionMax="47" xr10:uidLastSave="{00000000-0000-0000-0000-000000000000}"/>
  <bookViews>
    <workbookView xWindow="-28920" yWindow="-105" windowWidth="29040" windowHeight="15840" xr2:uid="{C7DF8E92-0F0C-4B6E-AF38-355B1797514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5" i="1"/>
  <c r="Q13" i="1"/>
  <c r="H13" i="1"/>
  <c r="P12" i="1"/>
  <c r="H12" i="1" s="1"/>
  <c r="H11" i="1"/>
  <c r="H9" i="1"/>
  <c r="H8" i="1"/>
  <c r="H7" i="1"/>
  <c r="H6" i="1"/>
  <c r="H25" i="1" l="1"/>
</calcChain>
</file>

<file path=xl/sharedStrings.xml><?xml version="1.0" encoding="utf-8"?>
<sst xmlns="http://schemas.openxmlformats.org/spreadsheetml/2006/main" count="50" uniqueCount="40">
  <si>
    <t>Tarieven reguliere reiniging</t>
  </si>
  <si>
    <t>Diameter riolen (interne hoogte)</t>
  </si>
  <si>
    <t>tot 20 % vervuiling</t>
  </si>
  <si>
    <t>tussen 20 en 40 % vervuiling</t>
  </si>
  <si>
    <t>vanaf 40 % en meer vervuiling</t>
  </si>
  <si>
    <t xml:space="preserve">Totale kosten </t>
  </si>
  <si>
    <t>goed bereikbaar</t>
  </si>
  <si>
    <t>slecht bereikbaar</t>
  </si>
  <si>
    <t>Goed</t>
  </si>
  <si>
    <t>Slecht</t>
  </si>
  <si>
    <t>Reiniging riolen
tot 350 mm 
in euro's per meter</t>
  </si>
  <si>
    <t>Reiniging riolen 
351 mm t/m 650 mm 
in euro's per meter</t>
  </si>
  <si>
    <t>Reiniging riolen  
651 mm t/m 1000 mm 
in euro's per meter</t>
  </si>
  <si>
    <t>Reiniging riolen 
vanaf  1000 mm 
in euro's per meter</t>
  </si>
  <si>
    <t>Tarieven voorinspectie en video-inspectie</t>
  </si>
  <si>
    <t>Uitvoeren voorinspectie in euro's per keer</t>
  </si>
  <si>
    <t>Videocamera-inspectie goed bereikbaar in euro's per meter</t>
  </si>
  <si>
    <t>Videocamera-inspectie slecht bereikbaar in euro's per meter</t>
  </si>
  <si>
    <t>Tarieven afvoer en verwerking vrijgekomen afval</t>
  </si>
  <si>
    <t>Afvoer naar en verwerking door erkende verwerker vrijgekomen afval in euro's per ton</t>
  </si>
  <si>
    <t>Overige tarieven buiten reguliere werkzaamheden</t>
  </si>
  <si>
    <t>Opstellen theoretisch maatregelenpakket in euro's per keer</t>
  </si>
  <si>
    <t>Inzet haspelwagen in euro's per uur</t>
  </si>
  <si>
    <t>Inzet inspectiewagen in euro's per uur</t>
  </si>
  <si>
    <t>Inzet combiwagen in euro's per uur</t>
  </si>
  <si>
    <t>Inzet spuit en zuigwagen 12 m³ in euro's per uur</t>
  </si>
  <si>
    <t>Inzet spuit en zuigwagen 15 m³ in euro's per uur</t>
  </si>
  <si>
    <t>Calamiteiten inzet zuig en perswagen (buiten jaarlijkse inspectie en reinigingsronde) in euro's per uur</t>
  </si>
  <si>
    <t>Totale inschrijfsom:</t>
  </si>
  <si>
    <t>1)    De genoemde prijzen zijn excl. BTW en inclusief alle overige kosten zoals beschreven in het Programma van Eisen</t>
  </si>
  <si>
    <r>
      <t>2)</t>
    </r>
    <r>
      <rPr>
        <sz val="7"/>
        <color rgb="FF000000"/>
        <rFont val="Times New Roman"/>
        <family val="1"/>
      </rPr>
      <t xml:space="preserve">     </t>
    </r>
    <r>
      <rPr>
        <sz val="8"/>
        <color rgb="FF000000"/>
        <rFont val="Arial"/>
        <family val="2"/>
      </rPr>
      <t>Conform de bepalingen in het Programma van Eisen en de bijbehorende nota van inlichtingen</t>
    </r>
  </si>
  <si>
    <t xml:space="preserve">Organisatie:    </t>
  </si>
  <si>
    <t>…………………………………………………………………………………..……….</t>
  </si>
  <si>
    <t>Adres:</t>
  </si>
  <si>
    <t>Plaats:</t>
  </si>
  <si>
    <t>Datum:</t>
  </si>
  <si>
    <t>Naam:</t>
  </si>
  <si>
    <t>Functie:</t>
  </si>
  <si>
    <t xml:space="preserve">      Ondertekening:</t>
  </si>
  <si>
    <t>Bijlage 2 - Inschrijfbiljet Perceel 2 (Drimmelen en Geertruidenberg)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</si>
</sst>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 tint="-0.249977111117893"/>
      <name val="Calibri Light"/>
      <family val="1"/>
      <scheme val="major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  <scheme val="minor"/>
    </font>
    <font>
      <sz val="8"/>
      <color rgb="FF000000"/>
      <name val="Arial"/>
      <family val="2"/>
    </font>
    <font>
      <sz val="7"/>
      <color rgb="FF000000"/>
      <name val="Times New Roman"/>
      <family val="1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2" fillId="0" borderId="0" xfId="0" applyFont="1"/>
    <xf numFmtId="0" fontId="8" fillId="0" borderId="5" xfId="0" applyFont="1" applyBorder="1" applyAlignment="1">
      <alignment vertical="center" wrapText="1"/>
    </xf>
    <xf numFmtId="44" fontId="8" fillId="0" borderId="7" xfId="1" applyFont="1" applyBorder="1" applyAlignment="1" applyProtection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44" fontId="8" fillId="0" borderId="4" xfId="1" applyFont="1" applyBorder="1" applyAlignment="1" applyProtection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4" fontId="8" fillId="0" borderId="6" xfId="1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44" fontId="8" fillId="0" borderId="6" xfId="1" applyFont="1" applyBorder="1" applyAlignment="1" applyProtection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4" fontId="0" fillId="0" borderId="7" xfId="0" applyNumberFormat="1" applyBorder="1" applyAlignment="1">
      <alignment horizontal="center" vertical="center"/>
    </xf>
    <xf numFmtId="0" fontId="10" fillId="0" borderId="0" xfId="0" applyFont="1" applyAlignment="1">
      <alignment horizontal="left" vertical="center" indent="4"/>
    </xf>
    <xf numFmtId="0" fontId="12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/>
    </xf>
    <xf numFmtId="44" fontId="8" fillId="3" borderId="6" xfId="1" applyFont="1" applyFill="1" applyBorder="1" applyAlignment="1" applyProtection="1">
      <alignment horizontal="center" vertical="center" wrapText="1"/>
      <protection locked="0"/>
    </xf>
    <xf numFmtId="44" fontId="8" fillId="3" borderId="7" xfId="1" applyFont="1" applyFill="1" applyBorder="1" applyAlignment="1" applyProtection="1">
      <alignment vertical="center" wrapText="1"/>
      <protection locked="0"/>
    </xf>
    <xf numFmtId="44" fontId="8" fillId="3" borderId="4" xfId="1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left" vertical="center" indent="2"/>
      <protection locked="0"/>
    </xf>
    <xf numFmtId="0" fontId="0" fillId="3" borderId="0" xfId="0" applyFill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21424-0D25-4DE5-9DAC-66535964B29F}">
  <dimension ref="A1:Q44"/>
  <sheetViews>
    <sheetView tabSelected="1" workbookViewId="0">
      <selection activeCell="G13" sqref="G13"/>
    </sheetView>
  </sheetViews>
  <sheetFormatPr defaultRowHeight="15" x14ac:dyDescent="0.25"/>
  <cols>
    <col min="1" max="1" width="38" customWidth="1"/>
    <col min="2" max="7" width="13.5703125" customWidth="1"/>
    <col min="8" max="8" width="14.28515625" customWidth="1"/>
    <col min="16" max="16" width="0" hidden="1" customWidth="1"/>
    <col min="17" max="17" width="4.42578125" hidden="1" customWidth="1"/>
  </cols>
  <sheetData>
    <row r="1" spans="1:17" ht="18.75" x14ac:dyDescent="0.3">
      <c r="A1" s="1" t="s">
        <v>39</v>
      </c>
      <c r="B1" s="1"/>
      <c r="C1" s="1"/>
      <c r="D1" s="1"/>
      <c r="E1" s="1"/>
      <c r="F1" s="1"/>
      <c r="G1" s="1"/>
      <c r="H1" s="1"/>
    </row>
    <row r="3" spans="1:17" ht="15.75" thickBot="1" x14ac:dyDescent="0.3">
      <c r="A3" s="2" t="s">
        <v>0</v>
      </c>
      <c r="B3" s="3"/>
      <c r="C3" s="3"/>
      <c r="D3" s="3"/>
      <c r="E3" s="3"/>
      <c r="F3" s="3"/>
      <c r="G3" s="3"/>
      <c r="H3" s="3"/>
    </row>
    <row r="4" spans="1:17" ht="15.75" thickBot="1" x14ac:dyDescent="0.3">
      <c r="A4" s="4" t="s">
        <v>1</v>
      </c>
      <c r="B4" s="5" t="s">
        <v>2</v>
      </c>
      <c r="C4" s="6"/>
      <c r="D4" s="5" t="s">
        <v>3</v>
      </c>
      <c r="E4" s="6"/>
      <c r="F4" s="5" t="s">
        <v>4</v>
      </c>
      <c r="G4" s="6"/>
      <c r="H4" s="7" t="s">
        <v>5</v>
      </c>
    </row>
    <row r="5" spans="1:17" ht="30.75" thickBot="1" x14ac:dyDescent="0.3">
      <c r="A5" s="8"/>
      <c r="B5" s="9" t="s">
        <v>6</v>
      </c>
      <c r="C5" s="10" t="s">
        <v>7</v>
      </c>
      <c r="D5" s="10" t="s">
        <v>6</v>
      </c>
      <c r="E5" s="10" t="s">
        <v>7</v>
      </c>
      <c r="F5" s="10" t="s">
        <v>6</v>
      </c>
      <c r="G5" s="11" t="s">
        <v>7</v>
      </c>
      <c r="H5" s="12"/>
      <c r="P5" s="13" t="s">
        <v>8</v>
      </c>
      <c r="Q5" s="13" t="s">
        <v>9</v>
      </c>
    </row>
    <row r="6" spans="1:17" ht="45.75" thickBot="1" x14ac:dyDescent="0.3">
      <c r="A6" s="14" t="s">
        <v>10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5">
        <v>0</v>
      </c>
      <c r="H6" s="15">
        <f>(B6*(P6*0.7))+(C6*(Q6*0.7))+(D6*(P6*0.2))+(E6*(Q6*0.2))+(F6*(P6*0.1))+(G6*(Q6*0.1))</f>
        <v>0</v>
      </c>
      <c r="P6">
        <v>8640</v>
      </c>
      <c r="Q6">
        <v>960</v>
      </c>
    </row>
    <row r="7" spans="1:17" ht="45.75" thickBot="1" x14ac:dyDescent="0.3">
      <c r="A7" s="14" t="s">
        <v>11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5">
        <v>0</v>
      </c>
      <c r="H7" s="15">
        <f>(B7*(P7*0.7))+(C7*(Q7*0.7))+(D7*(P7*0.2))+(E7*(Q7*0.2))+(F7*(P7*0.1))+(G7*(Q7*0.1))</f>
        <v>0</v>
      </c>
      <c r="P7">
        <v>6480</v>
      </c>
      <c r="Q7">
        <v>720</v>
      </c>
    </row>
    <row r="8" spans="1:17" ht="45.75" thickBot="1" x14ac:dyDescent="0.3">
      <c r="A8" s="14" t="s">
        <v>12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5">
        <v>0</v>
      </c>
      <c r="H8" s="15">
        <f>(B8*(P8*0.7))+(C8*(Q8*0.7))+(D8*(P8*0.2))+(E8*(Q8*0.2))+(F8*(P8*0.1))+(G8*(Q8*0.1))</f>
        <v>0</v>
      </c>
      <c r="P8">
        <v>1152</v>
      </c>
      <c r="Q8">
        <v>128</v>
      </c>
    </row>
    <row r="9" spans="1:17" ht="45.75" thickBot="1" x14ac:dyDescent="0.3">
      <c r="A9" s="14" t="s">
        <v>13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5">
        <v>0</v>
      </c>
      <c r="H9" s="15">
        <f>(B9*(P9*0.7))+(C9*(Q9*0.7))+(D9*(P9*0.2))+(E9*(Q9*0.2))+(F9*(P9*0.1))+(G9*(Q9*0.1))</f>
        <v>0</v>
      </c>
      <c r="P9">
        <v>180</v>
      </c>
      <c r="Q9">
        <v>20</v>
      </c>
    </row>
    <row r="10" spans="1:17" ht="15.75" thickBot="1" x14ac:dyDescent="0.3">
      <c r="A10" s="16" t="s">
        <v>14</v>
      </c>
      <c r="B10" s="17"/>
      <c r="C10" s="17"/>
      <c r="D10" s="17"/>
      <c r="E10" s="17"/>
      <c r="F10" s="17"/>
      <c r="G10" s="17"/>
      <c r="H10" s="17"/>
    </row>
    <row r="11" spans="1:17" ht="15.75" thickBot="1" x14ac:dyDescent="0.3">
      <c r="A11" s="18" t="s">
        <v>15</v>
      </c>
      <c r="B11" s="19"/>
      <c r="C11" s="19"/>
      <c r="D11" s="19"/>
      <c r="E11" s="19"/>
      <c r="F11" s="19"/>
      <c r="G11" s="36">
        <v>0</v>
      </c>
      <c r="H11" s="20">
        <f>G11*1</f>
        <v>0</v>
      </c>
    </row>
    <row r="12" spans="1:17" ht="15.75" thickBot="1" x14ac:dyDescent="0.3">
      <c r="A12" s="21" t="s">
        <v>16</v>
      </c>
      <c r="B12" s="22"/>
      <c r="C12" s="22"/>
      <c r="D12" s="22"/>
      <c r="E12" s="22"/>
      <c r="F12" s="22"/>
      <c r="G12" s="36">
        <v>0</v>
      </c>
      <c r="H12" s="23">
        <f>G12*P12</f>
        <v>0</v>
      </c>
      <c r="P12">
        <f>(P6+P7+P8+P9)</f>
        <v>16452</v>
      </c>
    </row>
    <row r="13" spans="1:17" ht="15.75" thickBot="1" x14ac:dyDescent="0.3">
      <c r="A13" s="21" t="s">
        <v>17</v>
      </c>
      <c r="B13" s="22"/>
      <c r="C13" s="22"/>
      <c r="D13" s="22"/>
      <c r="E13" s="22"/>
      <c r="F13" s="22"/>
      <c r="G13" s="36">
        <v>0</v>
      </c>
      <c r="H13" s="23">
        <f>G13*Q13</f>
        <v>0</v>
      </c>
      <c r="Q13">
        <f>(Q6+Q7+Q8+Q9)</f>
        <v>1828</v>
      </c>
    </row>
    <row r="14" spans="1:17" ht="15.75" thickBot="1" x14ac:dyDescent="0.3">
      <c r="A14" s="24" t="s">
        <v>18</v>
      </c>
      <c r="B14" s="25"/>
      <c r="C14" s="25"/>
      <c r="D14" s="25"/>
      <c r="E14" s="25"/>
      <c r="F14" s="25"/>
      <c r="G14" s="25"/>
      <c r="H14" s="25"/>
    </row>
    <row r="15" spans="1:17" ht="15.75" thickBot="1" x14ac:dyDescent="0.3">
      <c r="A15" s="21" t="s">
        <v>19</v>
      </c>
      <c r="B15" s="22"/>
      <c r="C15" s="22"/>
      <c r="D15" s="22"/>
      <c r="E15" s="22"/>
      <c r="F15" s="22"/>
      <c r="G15" s="34">
        <v>0</v>
      </c>
      <c r="H15" s="26">
        <f>G15*P15</f>
        <v>0</v>
      </c>
      <c r="P15">
        <v>150</v>
      </c>
    </row>
    <row r="16" spans="1:17" ht="15.75" thickBot="1" x14ac:dyDescent="0.3">
      <c r="A16" s="27" t="s">
        <v>20</v>
      </c>
      <c r="B16" s="27"/>
      <c r="C16" s="27"/>
      <c r="D16" s="27"/>
      <c r="E16" s="27"/>
      <c r="F16" s="27"/>
      <c r="G16" s="27"/>
      <c r="H16" s="27"/>
    </row>
    <row r="17" spans="1:8" ht="15.75" thickBot="1" x14ac:dyDescent="0.3">
      <c r="A17" s="18" t="s">
        <v>21</v>
      </c>
      <c r="B17" s="19"/>
      <c r="C17" s="19"/>
      <c r="D17" s="19"/>
      <c r="E17" s="19"/>
      <c r="F17" s="19"/>
      <c r="G17" s="36">
        <v>0</v>
      </c>
      <c r="H17" s="20">
        <f>G17*1</f>
        <v>0</v>
      </c>
    </row>
    <row r="18" spans="1:8" ht="15.75" thickBot="1" x14ac:dyDescent="0.3">
      <c r="A18" s="18" t="s">
        <v>22</v>
      </c>
      <c r="B18" s="19"/>
      <c r="C18" s="19"/>
      <c r="D18" s="19"/>
      <c r="E18" s="19"/>
      <c r="F18" s="19"/>
      <c r="G18" s="36">
        <v>0</v>
      </c>
      <c r="H18" s="20">
        <f t="shared" ref="H18:H23" si="0">G18*8</f>
        <v>0</v>
      </c>
    </row>
    <row r="19" spans="1:8" ht="15.75" thickBot="1" x14ac:dyDescent="0.3">
      <c r="A19" s="18" t="s">
        <v>23</v>
      </c>
      <c r="B19" s="19"/>
      <c r="C19" s="19"/>
      <c r="D19" s="19"/>
      <c r="E19" s="19"/>
      <c r="F19" s="19"/>
      <c r="G19" s="36">
        <v>0</v>
      </c>
      <c r="H19" s="20">
        <f t="shared" si="0"/>
        <v>0</v>
      </c>
    </row>
    <row r="20" spans="1:8" ht="15.75" thickBot="1" x14ac:dyDescent="0.3">
      <c r="A20" s="18" t="s">
        <v>24</v>
      </c>
      <c r="B20" s="19"/>
      <c r="C20" s="19"/>
      <c r="D20" s="19"/>
      <c r="E20" s="19"/>
      <c r="F20" s="19"/>
      <c r="G20" s="36">
        <v>0</v>
      </c>
      <c r="H20" s="20">
        <f t="shared" si="0"/>
        <v>0</v>
      </c>
    </row>
    <row r="21" spans="1:8" ht="15.75" thickBot="1" x14ac:dyDescent="0.3">
      <c r="A21" s="18" t="s">
        <v>25</v>
      </c>
      <c r="B21" s="19"/>
      <c r="C21" s="19"/>
      <c r="D21" s="19"/>
      <c r="E21" s="19"/>
      <c r="F21" s="19"/>
      <c r="G21" s="36">
        <v>0</v>
      </c>
      <c r="H21" s="20">
        <f t="shared" si="0"/>
        <v>0</v>
      </c>
    </row>
    <row r="22" spans="1:8" ht="15.75" thickBot="1" x14ac:dyDescent="0.3">
      <c r="A22" s="18" t="s">
        <v>26</v>
      </c>
      <c r="B22" s="19"/>
      <c r="C22" s="19"/>
      <c r="D22" s="19"/>
      <c r="E22" s="19"/>
      <c r="F22" s="19"/>
      <c r="G22" s="36">
        <v>0</v>
      </c>
      <c r="H22" s="20">
        <f t="shared" si="0"/>
        <v>0</v>
      </c>
    </row>
    <row r="23" spans="1:8" ht="15.75" thickBot="1" x14ac:dyDescent="0.3">
      <c r="A23" s="18" t="s">
        <v>27</v>
      </c>
      <c r="B23" s="19"/>
      <c r="C23" s="19"/>
      <c r="D23" s="19"/>
      <c r="E23" s="19"/>
      <c r="F23" s="19"/>
      <c r="G23" s="36">
        <v>0</v>
      </c>
      <c r="H23" s="20">
        <f t="shared" si="0"/>
        <v>0</v>
      </c>
    </row>
    <row r="24" spans="1:8" ht="15.75" thickBot="1" x14ac:dyDescent="0.3"/>
    <row r="25" spans="1:8" ht="15.75" thickBot="1" x14ac:dyDescent="0.3">
      <c r="F25" s="28" t="s">
        <v>28</v>
      </c>
      <c r="G25" s="28"/>
      <c r="H25" s="29">
        <f>SUM(H6:H23)</f>
        <v>0</v>
      </c>
    </row>
    <row r="29" spans="1:8" x14ac:dyDescent="0.25">
      <c r="A29" s="30" t="s">
        <v>29</v>
      </c>
    </row>
    <row r="30" spans="1:8" x14ac:dyDescent="0.25">
      <c r="A30" s="30" t="s">
        <v>30</v>
      </c>
    </row>
    <row r="31" spans="1:8" x14ac:dyDescent="0.25">
      <c r="A31" s="31"/>
    </row>
    <row r="32" spans="1:8" x14ac:dyDescent="0.25">
      <c r="A32" s="32" t="s">
        <v>31</v>
      </c>
      <c r="B32" s="37" t="s">
        <v>32</v>
      </c>
      <c r="C32" s="38"/>
      <c r="D32" s="38"/>
      <c r="E32" s="38"/>
      <c r="F32" s="38"/>
    </row>
    <row r="33" spans="1:6" x14ac:dyDescent="0.25">
      <c r="A33" s="32"/>
    </row>
    <row r="34" spans="1:6" x14ac:dyDescent="0.25">
      <c r="A34" s="32" t="s">
        <v>33</v>
      </c>
      <c r="B34" s="37" t="s">
        <v>32</v>
      </c>
      <c r="C34" s="38"/>
      <c r="D34" s="38"/>
      <c r="E34" s="38"/>
      <c r="F34" s="38"/>
    </row>
    <row r="35" spans="1:6" x14ac:dyDescent="0.25">
      <c r="A35" s="32"/>
    </row>
    <row r="36" spans="1:6" x14ac:dyDescent="0.25">
      <c r="A36" s="32" t="s">
        <v>34</v>
      </c>
      <c r="B36" s="37" t="s">
        <v>32</v>
      </c>
      <c r="C36" s="38"/>
      <c r="D36" s="38"/>
      <c r="E36" s="38"/>
      <c r="F36" s="38"/>
    </row>
    <row r="37" spans="1:6" x14ac:dyDescent="0.25">
      <c r="A37" s="32"/>
    </row>
    <row r="38" spans="1:6" x14ac:dyDescent="0.25">
      <c r="A38" s="32" t="s">
        <v>35</v>
      </c>
      <c r="B38" s="37" t="s">
        <v>32</v>
      </c>
      <c r="C38" s="38"/>
      <c r="D38" s="38"/>
      <c r="E38" s="38"/>
      <c r="F38" s="38"/>
    </row>
    <row r="39" spans="1:6" x14ac:dyDescent="0.25">
      <c r="A39" s="32"/>
    </row>
    <row r="40" spans="1:6" x14ac:dyDescent="0.25">
      <c r="A40" s="32" t="s">
        <v>36</v>
      </c>
      <c r="B40" s="37" t="s">
        <v>32</v>
      </c>
      <c r="C40" s="38"/>
      <c r="D40" s="38"/>
      <c r="E40" s="38"/>
      <c r="F40" s="38"/>
    </row>
    <row r="41" spans="1:6" x14ac:dyDescent="0.25">
      <c r="A41" s="32"/>
    </row>
    <row r="42" spans="1:6" x14ac:dyDescent="0.25">
      <c r="A42" s="32" t="s">
        <v>37</v>
      </c>
      <c r="B42" s="37" t="s">
        <v>32</v>
      </c>
      <c r="C42" s="38"/>
      <c r="D42" s="38"/>
      <c r="E42" s="38"/>
      <c r="F42" s="38"/>
    </row>
    <row r="43" spans="1:6" x14ac:dyDescent="0.25">
      <c r="A43" s="31"/>
    </row>
    <row r="44" spans="1:6" x14ac:dyDescent="0.25">
      <c r="A44" s="33" t="s">
        <v>38</v>
      </c>
      <c r="B44" s="37" t="s">
        <v>32</v>
      </c>
      <c r="C44" s="38"/>
      <c r="D44" s="38"/>
      <c r="E44" s="38"/>
      <c r="F44" s="38"/>
    </row>
  </sheetData>
  <sheetProtection algorithmName="SHA-512" hashValue="xMbE955PnsMCbYhGV4E2FsfqAHGIllXosrkhgffXqBrKGpuee67qgVjZRcSeloQSxFqQtOigD2NBSiL4FqdFAw==" saltValue="nHKig00rDgTI5ItZrOMkpw==" spinCount="100000" sheet="1" objects="1" scenarios="1"/>
  <mergeCells count="22">
    <mergeCell ref="A21:F21"/>
    <mergeCell ref="A22:F22"/>
    <mergeCell ref="A23:F23"/>
    <mergeCell ref="F25:G25"/>
    <mergeCell ref="A16:H16"/>
    <mergeCell ref="A17:F17"/>
    <mergeCell ref="A18:F18"/>
    <mergeCell ref="A19:F19"/>
    <mergeCell ref="A20:F20"/>
    <mergeCell ref="A10:H10"/>
    <mergeCell ref="A11:F11"/>
    <mergeCell ref="A12:F12"/>
    <mergeCell ref="A13:F13"/>
    <mergeCell ref="A14:H14"/>
    <mergeCell ref="A15:F15"/>
    <mergeCell ref="A1:H1"/>
    <mergeCell ref="A3:H3"/>
    <mergeCell ref="A4:A5"/>
    <mergeCell ref="B4:C4"/>
    <mergeCell ref="D4:E4"/>
    <mergeCell ref="F4:G4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Inkoopbureau West-Brabant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Joris Lauwerijssen</dc:creator>
  <cp:lastModifiedBy>Joris Lauwerijssen</cp:lastModifiedBy>
  <dcterms:created xsi:type="dcterms:W3CDTF">2024-04-29T08:33:05Z</dcterms:created>
  <dcterms:modified xsi:type="dcterms:W3CDTF">2024-04-29T08:42:21Z</dcterms:modified>
</cp:coreProperties>
</file>