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hans/Desktop/"/>
    </mc:Choice>
  </mc:AlternateContent>
  <xr:revisionPtr revIDLastSave="0" documentId="8_{A580D1EF-8CE5-434D-A208-861DC5AA1AC2}" xr6:coauthVersionLast="47" xr6:coauthVersionMax="47" xr10:uidLastSave="{00000000-0000-0000-0000-000000000000}"/>
  <bookViews>
    <workbookView xWindow="2880" yWindow="760" windowWidth="25800" windowHeight="17260" activeTab="2" xr2:uid="{00000000-000D-0000-FFFF-FFFF00000000}"/>
  </bookViews>
  <sheets>
    <sheet name="Productcodes" sheetId="7" r:id="rId1"/>
    <sheet name="Toelichting" sheetId="11" r:id="rId2"/>
    <sheet name="Prijzenblad " sheetId="8" r:id="rId3"/>
    <sheet name="Scores "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4" i="8" l="1"/>
  <c r="F140" i="8"/>
  <c r="F111" i="8"/>
  <c r="F55" i="8"/>
  <c r="G55" i="8" s="1"/>
  <c r="G128" i="8"/>
  <c r="G118" i="8"/>
  <c r="G106" i="8"/>
  <c r="G99" i="8"/>
  <c r="G91" i="8"/>
  <c r="G84" i="8"/>
  <c r="G74" i="8"/>
  <c r="G62" i="8"/>
  <c r="G50" i="8"/>
  <c r="G45" i="8"/>
  <c r="G38" i="8"/>
  <c r="G26" i="8"/>
  <c r="G20" i="8"/>
  <c r="G13" i="8"/>
  <c r="G3" i="8"/>
  <c r="G140" i="8"/>
  <c r="G111" i="8"/>
  <c r="G153" i="8" l="1"/>
</calcChain>
</file>

<file path=xl/sharedStrings.xml><?xml version="1.0" encoding="utf-8"?>
<sst xmlns="http://schemas.openxmlformats.org/spreadsheetml/2006/main" count="1049" uniqueCount="363">
  <si>
    <t>Productcode</t>
  </si>
  <si>
    <t>Omschrijving_Categorie</t>
  </si>
  <si>
    <t>Hoofdgroep beschrijving</t>
  </si>
  <si>
    <t>Omschrijving/indeling 2022</t>
  </si>
  <si>
    <t>ISO9999</t>
  </si>
  <si>
    <t>Omschrijving (VNG-indeling 2019)</t>
  </si>
  <si>
    <t>nader onderscheid?</t>
  </si>
  <si>
    <t>11X00</t>
  </si>
  <si>
    <t>Rolvoorzieningen</t>
  </si>
  <si>
    <t>Handmatig bewogen rolstoel (Volw.)</t>
  </si>
  <si>
    <t>11X01</t>
  </si>
  <si>
    <t>Rolstoel kortdurend gebruik / lichtgewicht</t>
  </si>
  <si>
    <t>Handrolstoel incidenteel</t>
  </si>
  <si>
    <t>kindervoorziening</t>
  </si>
  <si>
    <t>11X02</t>
  </si>
  <si>
    <t>Rolstoel semipermanent gebruik</t>
  </si>
  <si>
    <t>handrolstoel, kantelfunctie</t>
  </si>
  <si>
    <t>11X03</t>
  </si>
  <si>
    <t>Rolstoel actief gebruik, vouwframe</t>
  </si>
  <si>
    <t>handrolstoel actief</t>
  </si>
  <si>
    <t>vouwbaar / vastframe</t>
  </si>
  <si>
    <t>11X04</t>
  </si>
  <si>
    <t>Rolstoel actief gebruik, vastframe</t>
  </si>
  <si>
    <t>handrolstoel actief, complex</t>
  </si>
  <si>
    <t>11X05</t>
  </si>
  <si>
    <t>Rolstoel actief gebruik, maatwerk</t>
  </si>
  <si>
    <t>11X06</t>
  </si>
  <si>
    <t>Rolstoel voor permanent gebruik, kantelbaar</t>
  </si>
  <si>
    <t>11X10</t>
  </si>
  <si>
    <t>Elektrisch bewogen rolstoel (Volw.)</t>
  </si>
  <si>
    <t>11X11</t>
  </si>
  <si>
    <t>Elektrische rolstoel voor gebruik in huis</t>
  </si>
  <si>
    <t>Elektrische rolstoel, basis</t>
  </si>
  <si>
    <t>binnen/buitenshuis</t>
  </si>
  <si>
    <t>11X12</t>
  </si>
  <si>
    <t>Elektrische rolstoel voor buiten en binnen gebruik</t>
  </si>
  <si>
    <t>11X13</t>
  </si>
  <si>
    <t>Elektrische rolstoel, maatwerk</t>
  </si>
  <si>
    <t>Elektrische rolstoel, complex</t>
  </si>
  <si>
    <t>binnen/buitenshuis/kindervoorziening</t>
  </si>
  <si>
    <t>11X20</t>
  </si>
  <si>
    <t>Duwondersteuning</t>
  </si>
  <si>
    <t>11X21</t>
  </si>
  <si>
    <t>Duwondersteuning, aankoppelbaar tbv begeleider</t>
  </si>
  <si>
    <t>duwonderstuening</t>
  </si>
  <si>
    <t>zelfstandig / begeleider</t>
  </si>
  <si>
    <t>11X22</t>
  </si>
  <si>
    <t>Elektrische aandrijving tbv handrolstoel</t>
  </si>
  <si>
    <t>duwondersteuning complex</t>
  </si>
  <si>
    <t>11X30</t>
  </si>
  <si>
    <t>Handmatig bewogen rolstoel (Kind)</t>
  </si>
  <si>
    <t>11X31</t>
  </si>
  <si>
    <t>Buggy</t>
  </si>
  <si>
    <t>kinderduwwandelwagen basis</t>
  </si>
  <si>
    <t>buggy of kinderduwrolstoel</t>
  </si>
  <si>
    <t>11X32</t>
  </si>
  <si>
    <t>Kinderduwwandelwagen</t>
  </si>
  <si>
    <t>kinderduwwandelwagen complex</t>
  </si>
  <si>
    <t>11X33</t>
  </si>
  <si>
    <t>Kinderduwrolstoel</t>
  </si>
  <si>
    <t>11X34</t>
  </si>
  <si>
    <t>Kinderrolstoel kortdurend gebruik / lichtgewicht</t>
  </si>
  <si>
    <t>11X35</t>
  </si>
  <si>
    <t>Kinderrolstoel semipermanent gebruk</t>
  </si>
  <si>
    <t>11X36</t>
  </si>
  <si>
    <t>Kinderrolstoel permanent, passief gebruik</t>
  </si>
  <si>
    <t>11X37</t>
  </si>
  <si>
    <t>Kinderrolstoel actief gebruik, vouwframe</t>
  </si>
  <si>
    <t>11X38</t>
  </si>
  <si>
    <t>Kinderrolstoel actief gebruik, maatwerk</t>
  </si>
  <si>
    <t>11X40</t>
  </si>
  <si>
    <t>Elektrisch bewogen rolstoel (Kind)</t>
  </si>
  <si>
    <t>11X41</t>
  </si>
  <si>
    <t>Elektrische rolstoel voor buiten en binnen gebruik (Kind)</t>
  </si>
  <si>
    <t>11X42</t>
  </si>
  <si>
    <t>Elektrische rolstoel, maatwerk (Kind)</t>
  </si>
  <si>
    <t>11X50</t>
  </si>
  <si>
    <t>Kussens en ortheses</t>
  </si>
  <si>
    <t>060300</t>
  </si>
  <si>
    <t>11X51</t>
  </si>
  <si>
    <t>Anti-decubituskussen</t>
  </si>
  <si>
    <t>043303</t>
  </si>
  <si>
    <t>11X52</t>
  </si>
  <si>
    <t>Complete orthese</t>
  </si>
  <si>
    <t>11X53</t>
  </si>
  <si>
    <t>Ortheserugleuning</t>
  </si>
  <si>
    <t>11X54</t>
  </si>
  <si>
    <t>Orthesezitting</t>
  </si>
  <si>
    <t>11X60</t>
  </si>
  <si>
    <t>Sportvoorzieningen</t>
  </si>
  <si>
    <t>11X61</t>
  </si>
  <si>
    <t>Sportrolstoel</t>
  </si>
  <si>
    <t>11X95</t>
  </si>
  <si>
    <t>Overige Rolvoorzieningen</t>
  </si>
  <si>
    <t>Onderhoud Rol (voorziening niet in beheer)</t>
  </si>
  <si>
    <t>11X96</t>
  </si>
  <si>
    <t>Reparatie Rol (voorziening niet in beheer)</t>
  </si>
  <si>
    <t>11X97</t>
  </si>
  <si>
    <t>Aanpassing (niet afgekocht of niet in beheer)</t>
  </si>
  <si>
    <t>11X99</t>
  </si>
  <si>
    <t>Overige rolvoorziening</t>
  </si>
  <si>
    <t>Overige rolstoelvoorzieningen</t>
  </si>
  <si>
    <t>12X00</t>
  </si>
  <si>
    <t>Vervoersvoorzieningen</t>
  </si>
  <si>
    <t>Scootmobiel</t>
  </si>
  <si>
    <t>12X01</t>
  </si>
  <si>
    <t>3 wiel, variatie 1</t>
  </si>
  <si>
    <t>scootmobiel</t>
  </si>
  <si>
    <t>12X02</t>
  </si>
  <si>
    <t>3 wiel, variatie 2</t>
  </si>
  <si>
    <t>12X03</t>
  </si>
  <si>
    <t>3 wiel, variatie 3</t>
  </si>
  <si>
    <t>12X04</t>
  </si>
  <si>
    <t>3 wiel, variatie 2, extra geveerd</t>
  </si>
  <si>
    <t>12X05</t>
  </si>
  <si>
    <t>3 wiel, variatie 3, extra geveerd</t>
  </si>
  <si>
    <t>scootmobiel extra geveerd</t>
  </si>
  <si>
    <t>12X06</t>
  </si>
  <si>
    <t>Meeneembaar/opvouwbaar</t>
  </si>
  <si>
    <t>12X07</t>
  </si>
  <si>
    <t>4 wiel, variatie 2</t>
  </si>
  <si>
    <t>12X08</t>
  </si>
  <si>
    <t>4 wiel, variatie 3</t>
  </si>
  <si>
    <t>12X10</t>
  </si>
  <si>
    <t>Aangepaste fiets</t>
  </si>
  <si>
    <t>12X11</t>
  </si>
  <si>
    <t>tweewielfiets, lage instap</t>
  </si>
  <si>
    <t>12X12</t>
  </si>
  <si>
    <t>tweewielfiets, met trapondersteuning</t>
  </si>
  <si>
    <t>12X13</t>
  </si>
  <si>
    <t>driewielfiets, zelfrijder</t>
  </si>
  <si>
    <t>driewielfiets basis, zelfrijder</t>
  </si>
  <si>
    <t>12X14</t>
  </si>
  <si>
    <t>driewielfiets, met trapondersteuning</t>
  </si>
  <si>
    <t>driewielfiets complex, trapondersteund</t>
  </si>
  <si>
    <t>12X15</t>
  </si>
  <si>
    <t>driewielligfiets</t>
  </si>
  <si>
    <t>12X16</t>
  </si>
  <si>
    <t>driewielligfiets, met trapondersteuning</t>
  </si>
  <si>
    <t>12X20</t>
  </si>
  <si>
    <t>Handbike</t>
  </si>
  <si>
    <t>12X21</t>
  </si>
  <si>
    <t>handbike, aankoppeldeel.</t>
  </si>
  <si>
    <t>handbike</t>
  </si>
  <si>
    <t>12X22</t>
  </si>
  <si>
    <t>handbike, aankoppeldeel, elektrisch ondersteund</t>
  </si>
  <si>
    <t>12X23</t>
  </si>
  <si>
    <t>handbike, aankoppeldeel, volledig elektrisch</t>
  </si>
  <si>
    <t>handbike complex</t>
  </si>
  <si>
    <t>12X30</t>
  </si>
  <si>
    <t>Duofiets/tandem</t>
  </si>
  <si>
    <t>12X31</t>
  </si>
  <si>
    <t>Duofiets Volwassenen (naast elkaar)</t>
  </si>
  <si>
    <t>duofiets basis</t>
  </si>
  <si>
    <t>12X32</t>
  </si>
  <si>
    <t>Duofiets volwassene en kind (naast elkaar)</t>
  </si>
  <si>
    <t>duofiets complex</t>
  </si>
  <si>
    <t>12X33</t>
  </si>
  <si>
    <t>Tandem Volwassenen (achter elkaar)</t>
  </si>
  <si>
    <t>12X34</t>
  </si>
  <si>
    <t>Tandem volwassene en kind (achter elkaar)</t>
  </si>
  <si>
    <t>12X40</t>
  </si>
  <si>
    <t>Transportfiets / Rolstoelfiets</t>
  </si>
  <si>
    <t>12X41</t>
  </si>
  <si>
    <t>Zelfrijder</t>
  </si>
  <si>
    <t>12X42</t>
  </si>
  <si>
    <t>Met trapondersteuning</t>
  </si>
  <si>
    <t>12X50</t>
  </si>
  <si>
    <t>Autostoeltje</t>
  </si>
  <si>
    <t>12X51</t>
  </si>
  <si>
    <t>Aangepast autozitje</t>
  </si>
  <si>
    <t>Autostoeltjes (kind)</t>
  </si>
  <si>
    <t>12X60</t>
  </si>
  <si>
    <t>Rijlessen</t>
  </si>
  <si>
    <t>DIENST</t>
  </si>
  <si>
    <t>12X61</t>
  </si>
  <si>
    <t>Afleverrijles / gebruiksinstructie</t>
  </si>
  <si>
    <t>12X62</t>
  </si>
  <si>
    <t>Gewenningslessen (na levering)</t>
  </si>
  <si>
    <t>12X63</t>
  </si>
  <si>
    <t>Beoordeling rijvaardigheid (voor levering)</t>
  </si>
  <si>
    <t>12X64</t>
  </si>
  <si>
    <t>Evaluatierijles (na proefplaatsing of onderbreking_</t>
  </si>
  <si>
    <t>12X95</t>
  </si>
  <si>
    <t>Overige vervoersvoorzieningen</t>
  </si>
  <si>
    <t>Onderhoud (geen beheerde voorzienig)</t>
  </si>
  <si>
    <t>12X96</t>
  </si>
  <si>
    <t>Reparatie (voorziening niet in beheer)</t>
  </si>
  <si>
    <t>12X97</t>
  </si>
  <si>
    <t>12X99</t>
  </si>
  <si>
    <t>Overige vervoervoorziening</t>
  </si>
  <si>
    <t>Overige vervoervoorzieningen</t>
  </si>
  <si>
    <t>hoog / laag btw (2 of 3 wielen)</t>
  </si>
  <si>
    <t>13X00</t>
  </si>
  <si>
    <t>Woonvoorzieningen</t>
  </si>
  <si>
    <t>Transferhulpmiddelen</t>
  </si>
  <si>
    <t>13X01</t>
  </si>
  <si>
    <t>Tillift actief</t>
  </si>
  <si>
    <t>Tillift / patientenlift</t>
  </si>
  <si>
    <t>actief / passief</t>
  </si>
  <si>
    <t>13X02</t>
  </si>
  <si>
    <t>Tillift passief</t>
  </si>
  <si>
    <t>13X03</t>
  </si>
  <si>
    <t>Actief transferhulpmiddel</t>
  </si>
  <si>
    <t>13X04</t>
  </si>
  <si>
    <t>Stalen steunstang</t>
  </si>
  <si>
    <t>13X05</t>
  </si>
  <si>
    <t>Bedhulp</t>
  </si>
  <si>
    <t>13X06</t>
  </si>
  <si>
    <t>Overschuifplank</t>
  </si>
  <si>
    <t>13X10</t>
  </si>
  <si>
    <t>Douche- en toiletvoorzieningen</t>
  </si>
  <si>
    <t>093300</t>
  </si>
  <si>
    <t>13X11</t>
  </si>
  <si>
    <t>Douche-/toiletstoel zonder wielen</t>
  </si>
  <si>
    <t>091203</t>
  </si>
  <si>
    <t>13X12</t>
  </si>
  <si>
    <t>Douche-/toiletstoel zwenkwielen</t>
  </si>
  <si>
    <t>Douche- en toiletvoorzieningen basis</t>
  </si>
  <si>
    <t>13X13</t>
  </si>
  <si>
    <t>Douche-/toiletstoel verstelbaar en/of kantelbaar</t>
  </si>
  <si>
    <t>Douche- en toiletvoorzieningen complex</t>
  </si>
  <si>
    <t>13X14</t>
  </si>
  <si>
    <t>Douche-/toiletstoel zelfrijder</t>
  </si>
  <si>
    <t>13X15</t>
  </si>
  <si>
    <t>Toiletstoel</t>
  </si>
  <si>
    <t>13X16</t>
  </si>
  <si>
    <t>Badlift</t>
  </si>
  <si>
    <t>13X17</t>
  </si>
  <si>
    <t>Douchewagen/douchebrancard</t>
  </si>
  <si>
    <t>13X18</t>
  </si>
  <si>
    <t>Badplank</t>
  </si>
  <si>
    <t>13X19</t>
  </si>
  <si>
    <t>Spoelföhninstallatie</t>
  </si>
  <si>
    <t>091236</t>
  </si>
  <si>
    <t>13X20</t>
  </si>
  <si>
    <t>Trapliften</t>
  </si>
  <si>
    <t>13X21</t>
  </si>
  <si>
    <t>Rechte trap</t>
  </si>
  <si>
    <t>13X22</t>
  </si>
  <si>
    <t>1 bocht, muurzijde</t>
  </si>
  <si>
    <t>13X23</t>
  </si>
  <si>
    <t>1 bocht, spilzijde</t>
  </si>
  <si>
    <t>13X24</t>
  </si>
  <si>
    <t>2 bochten, muurzijde</t>
  </si>
  <si>
    <t>13X25</t>
  </si>
  <si>
    <t>2 bochten, spilzijde</t>
  </si>
  <si>
    <t>13X26</t>
  </si>
  <si>
    <t>Meer dan 2 bochten of 2+ etages</t>
  </si>
  <si>
    <t>13X27</t>
  </si>
  <si>
    <t>Plateaulift</t>
  </si>
  <si>
    <t>13X28</t>
  </si>
  <si>
    <t>Huislift</t>
  </si>
  <si>
    <t>13X30</t>
  </si>
  <si>
    <t>Deurbediening</t>
  </si>
  <si>
    <t>13X31</t>
  </si>
  <si>
    <t>Deurautomaat Individuele deur</t>
  </si>
  <si>
    <t>13X32</t>
  </si>
  <si>
    <t>Deurautomaat Collectieve deur (galerij)</t>
  </si>
  <si>
    <t>13X33</t>
  </si>
  <si>
    <t>Deurautomaat Collectieve deur (centrale toegang)</t>
  </si>
  <si>
    <t>13X34</t>
  </si>
  <si>
    <t>Deurautomaat Collectieve deur (overige locaties)</t>
  </si>
  <si>
    <t>13X35</t>
  </si>
  <si>
    <t>Intercom (spraakverbinding)</t>
  </si>
  <si>
    <t>13X36</t>
  </si>
  <si>
    <t>Intercom (spraak- en beeldverbinding)</t>
  </si>
  <si>
    <t>13X37</t>
  </si>
  <si>
    <t>Elektrische slotontgrendeling</t>
  </si>
  <si>
    <t>13X38</t>
  </si>
  <si>
    <t>Elektrisch slot</t>
  </si>
  <si>
    <t>13X39</t>
  </si>
  <si>
    <t>Handzender</t>
  </si>
  <si>
    <t>13X40</t>
  </si>
  <si>
    <t>Vlonders en opritten</t>
  </si>
  <si>
    <t>13X41</t>
  </si>
  <si>
    <t>Tussentrede (vlak)</t>
  </si>
  <si>
    <t>13X42</t>
  </si>
  <si>
    <t>Drempelhulp / schegplaat (helling)</t>
  </si>
  <si>
    <t>13X43</t>
  </si>
  <si>
    <t>Vlonder (helling-vlak)</t>
  </si>
  <si>
    <t>13X44</t>
  </si>
  <si>
    <t>Vlonder (helling-vlak-helling)</t>
  </si>
  <si>
    <t>13X45</t>
  </si>
  <si>
    <t>Balkonbevlondering (vlak)</t>
  </si>
  <si>
    <t>13X50</t>
  </si>
  <si>
    <t>Semi-permanente woonvoorzieningen</t>
  </si>
  <si>
    <t>DIVERS</t>
  </si>
  <si>
    <t>13X51</t>
  </si>
  <si>
    <t>Plafondlift</t>
  </si>
  <si>
    <t>13X52</t>
  </si>
  <si>
    <t>Scootersafe</t>
  </si>
  <si>
    <t>13X53</t>
  </si>
  <si>
    <t>Woonunit / zorgunit</t>
  </si>
  <si>
    <t>13X60</t>
  </si>
  <si>
    <t>Onroerende woonvoorzieningen</t>
  </si>
  <si>
    <t>13X61</t>
  </si>
  <si>
    <t>Keuken Nastelbaar</t>
  </si>
  <si>
    <t>13X62</t>
  </si>
  <si>
    <t>Keuken Mechanisch of elektrisch verstelbaar</t>
  </si>
  <si>
    <t>13X95</t>
  </si>
  <si>
    <t>Overige Woonvoorzieningen</t>
  </si>
  <si>
    <t>13X96</t>
  </si>
  <si>
    <t>13X97</t>
  </si>
  <si>
    <t>13X99</t>
  </si>
  <si>
    <t>Overige woonvoorziening</t>
  </si>
  <si>
    <t>090000</t>
  </si>
  <si>
    <t>Overige woonvoorzieningen</t>
  </si>
  <si>
    <t>hoog / laag btw</t>
  </si>
  <si>
    <t>Productcode wordt niet uitgevraagd</t>
  </si>
  <si>
    <t>Kolom1</t>
  </si>
  <si>
    <t xml:space="preserve">Rolstoelvoorzieningen </t>
  </si>
  <si>
    <t>Voor zover het niet valt onder één van de andere productcodes</t>
  </si>
  <si>
    <t xml:space="preserve">Voor zover het niet valt onder één van de andere productcodes. </t>
  </si>
  <si>
    <t>Categorie 11</t>
  </si>
  <si>
    <t>Categorie 13</t>
  </si>
  <si>
    <r>
      <t xml:space="preserve">boven </t>
    </r>
    <r>
      <rPr>
        <sz val="10"/>
        <color theme="1"/>
        <rFont val="Calibri"/>
        <family val="2"/>
      </rPr>
      <t>€</t>
    </r>
    <r>
      <rPr>
        <sz val="11.5"/>
        <color theme="1"/>
        <rFont val="Arial"/>
        <family val="2"/>
      </rPr>
      <t xml:space="preserve"> 750,00</t>
    </r>
  </si>
  <si>
    <t>Categorie 12</t>
  </si>
  <si>
    <t>Te behalen scores</t>
  </si>
  <si>
    <t xml:space="preserve">Standaard productcodelijst op basis van de VNG 2019 </t>
  </si>
  <si>
    <t>Rolstoelvoorzieningen</t>
  </si>
  <si>
    <t xml:space="preserve">Huurprijs per maand per uitstaand middel in deze hoofdgroep </t>
  </si>
  <si>
    <t xml:space="preserve">Productcode wordt niet uitgevraagd </t>
  </si>
  <si>
    <t xml:space="preserve">12X99 </t>
  </si>
  <si>
    <t xml:space="preserve">13X99 </t>
  </si>
  <si>
    <t xml:space="preserve">Vervoersvoorziningen </t>
  </si>
  <si>
    <t xml:space="preserve">Overige vervoersvoorziening </t>
  </si>
  <si>
    <t>Categorie</t>
  </si>
  <si>
    <t>Hoofdgroep</t>
  </si>
  <si>
    <t>Omschrijving</t>
  </si>
  <si>
    <t xml:space="preserve">Aantallen uitstaand bestand in hoofdgroep 'handmatig bewogen rolstoel (Volw.): </t>
  </si>
  <si>
    <t xml:space="preserve">Aantallen uitstaand bestand in hoofdgroep 'Elektrisch bewogen rolstoel (Volw.): </t>
  </si>
  <si>
    <t xml:space="preserve">Aantallen uitstaand bestand in hoofdgroep 'duwondersteuning': </t>
  </si>
  <si>
    <t xml:space="preserve">Aantallen uitstaand bestand in hoofdgroep 'Handmatig bewogen rolstoel (Kind): </t>
  </si>
  <si>
    <t xml:space="preserve">Aantallen uitstaand bestand in hoofdgroep 'Elektrisch bewogen rolstoel (Kind): </t>
  </si>
  <si>
    <t xml:space="preserve">Aantallen uitstaand bestand in hoofdgroep 'Kussens en ortheses': </t>
  </si>
  <si>
    <t xml:space="preserve">Aantallen uitstaand bestand in hoofdgroep 'sportvoorzieningen': </t>
  </si>
  <si>
    <t xml:space="preserve">Aantallen uitstaand bestand in hoofdgroep 'Overige rolvoorzieningen': </t>
  </si>
  <si>
    <t xml:space="preserve">Aantallen uitstaand bestand in hoofdgroep 'Scootmobiel': </t>
  </si>
  <si>
    <t xml:space="preserve">Aantallen uitstaand bestand in hoofdgroep 'Aangepast fiets': </t>
  </si>
  <si>
    <t xml:space="preserve">Aantallen uitstaand bestand in hoofdgroep 'Handbike': </t>
  </si>
  <si>
    <t xml:space="preserve">Aantallen uitstaand bestand in hoofdgroep 'Duofiets/tandem': </t>
  </si>
  <si>
    <t xml:space="preserve">Aantallen uitstaand bestand in hoofdgroep 'Transportfiets/rolstoelfiets': </t>
  </si>
  <si>
    <t>Aantallen uitstaand bestand in hoofdgroep 'Autostoeltje':</t>
  </si>
  <si>
    <t xml:space="preserve">Aantallen uitstaand bestand in hoofdgroep 'Overige vervoersvoorzieningen': </t>
  </si>
  <si>
    <t xml:space="preserve">Aantallen uitstaand bestand in hoofdgroep 'transferhulpmiddelen': </t>
  </si>
  <si>
    <t xml:space="preserve">Aantallen uitstaand bestand in hoofdgroep 'Douche- en toiletvoorzieningen': </t>
  </si>
  <si>
    <t xml:space="preserve">Aantallen uitstaand bestand in hoofdgroep 'Overige woonvoorzieningen': </t>
  </si>
  <si>
    <r>
      <t xml:space="preserve">In het prijzenblad vraagt de aanbestedende dienst om een prijs per </t>
    </r>
    <r>
      <rPr>
        <b/>
        <sz val="12"/>
        <color theme="1"/>
        <rFont val="Calibri"/>
        <family val="2"/>
      </rPr>
      <t>hoofdgroep</t>
    </r>
    <r>
      <rPr>
        <sz val="12"/>
        <color theme="1"/>
        <rFont val="Calibri"/>
        <family val="2"/>
      </rPr>
      <t>. Per hoofdgroep wordt ook het aantal voorzieningen van deze hoofdgroep weergegeven.</t>
    </r>
  </si>
  <si>
    <t>Huurpijs (is uw gemiddelde prijs in deze categorie)</t>
  </si>
  <si>
    <t>Gemiddelde prijs</t>
  </si>
  <si>
    <r>
      <t xml:space="preserve">In dit prijzenblad vraagt de gemeente uit aan de hand van de indeling van I-Wmo. Dat betekent </t>
    </r>
    <r>
      <rPr>
        <b/>
        <sz val="12"/>
        <color theme="1"/>
        <rFont val="Calibri"/>
        <family val="2"/>
      </rPr>
      <t>niet</t>
    </r>
    <r>
      <rPr>
        <sz val="12"/>
        <color theme="1"/>
        <rFont val="Calibri"/>
        <family val="2"/>
      </rPr>
      <t xml:space="preserve"> dat direct na gunning al met I-Wmo zal worden gewerkt maar </t>
    </r>
    <r>
      <rPr>
        <b/>
        <sz val="12"/>
        <color theme="1"/>
        <rFont val="Calibri"/>
        <family val="2"/>
      </rPr>
      <t>wel</t>
    </r>
    <r>
      <rPr>
        <sz val="12"/>
        <color theme="1"/>
        <rFont val="Calibri"/>
        <family val="2"/>
      </rPr>
      <t xml:space="preserve"> dat administratief de juiste I-Wmo productcodes en categorieën worden gebruikt.</t>
    </r>
  </si>
  <si>
    <t>In het tabblad scores ziet u hoe uw prijs scoort in punten. Uw gemiddelde prijs wordt altijd afgerond naar boven. Voorbeeld: uw gemiddelde prijs is € 73,65, in dat geval wordt uw prijsscore bepaald op € 73,75 is 25 punten.</t>
  </si>
  <si>
    <t>huursom per maand</t>
  </si>
  <si>
    <t>Totaal aantal uitstaande voorzieningen in genoemde hoofdgroepen: 2107</t>
  </si>
  <si>
    <r>
      <t xml:space="preserve">De producten die </t>
    </r>
    <r>
      <rPr>
        <b/>
        <sz val="12"/>
        <color theme="1"/>
        <rFont val="Calibri"/>
        <family val="2"/>
      </rPr>
      <t>na analyse</t>
    </r>
    <r>
      <rPr>
        <sz val="12"/>
        <color theme="1"/>
        <rFont val="Calibri"/>
        <family val="2"/>
      </rPr>
      <t xml:space="preserve"> niet zijn in te delen in een hoofdgroep blijven onder de 11X99, 12X99 en 13X99  productcode vallen. De aanbestedende dienst stelt als ultiem doel dat de 99 productcode niet gebruikt hoeft te worden en dat de bestaande productcodes voldoende houvast bieden om een juiste indeling te maken.</t>
    </r>
  </si>
  <si>
    <r>
      <t xml:space="preserve">Na gunning gaat de aanbestedende dienst samen met de gegunde partij alle niet in productcode ingedeelde voorzieningen (deze zijn nu nog ingedeeld in een </t>
    </r>
    <r>
      <rPr>
        <b/>
        <sz val="12"/>
        <color theme="1"/>
        <rFont val="Calibri"/>
        <family val="2"/>
      </rPr>
      <t>overige</t>
    </r>
    <r>
      <rPr>
        <sz val="12"/>
        <color theme="1"/>
        <rFont val="Calibri"/>
        <family val="2"/>
      </rPr>
      <t xml:space="preserve"> </t>
    </r>
    <r>
      <rPr>
        <sz val="12"/>
        <color rgb="FFFF0000"/>
        <rFont val="Calibri"/>
        <family val="2"/>
      </rPr>
      <t>productcode</t>
    </r>
    <r>
      <rPr>
        <sz val="12"/>
        <color theme="1"/>
        <rFont val="Calibri"/>
        <family val="2"/>
      </rPr>
      <t>) analyseren en voorzien van de juiste productcode. Na deze analyse en bijbehorende conclusies komen deze vervolgens vanzelf terecht in de juiste hoofdgroep.</t>
    </r>
  </si>
  <si>
    <t>De prijs voor de productcodes 11X99, 12X99 en 13X99 worden in het tabblad automatisch voor u berekend en is het gemiddelde bedrag van de door u aangeboden hoofdgroep tarieven in de betreffende categorie.</t>
  </si>
  <si>
    <t>Het is de inschrijver niet toegstaan in te schrijven met zodanige prijzen die alleen als doel hebben de eindscore te beinvloeden de aanbetedende dienst eist dat de aangeboden prijzen per hoofdcategorie marktconform dienen te zijn.</t>
  </si>
  <si>
    <t>Orheses</t>
  </si>
  <si>
    <t>Kolom2</t>
  </si>
  <si>
    <t>NAV NVI 2 gewijzigd vraag 144</t>
  </si>
  <si>
    <t>NAV NVI 2 gewijzigd vraag 143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</si>
</sst>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_);[Red]\(&quot;€&quot;\ #,##0.00\)"/>
    <numFmt numFmtId="164" formatCode="&quot;€&quot;\ #,##0.00;[Red]&quot;€&quot;\ \-#,##0.00"/>
  </numFmts>
  <fonts count="12" x14ac:knownFonts="1">
    <font>
      <sz val="10"/>
      <color theme="1"/>
      <name val="Arial"/>
      <family val="2"/>
    </font>
    <font>
      <b/>
      <sz val="10"/>
      <color theme="1"/>
      <name val="Arial"/>
      <family val="2"/>
    </font>
    <font>
      <sz val="8"/>
      <name val="Arial"/>
      <family val="2"/>
    </font>
    <font>
      <b/>
      <sz val="10"/>
      <color theme="1"/>
      <name val="Arial"/>
      <family val="2"/>
    </font>
    <font>
      <sz val="10"/>
      <color theme="1"/>
      <name val="Calibri"/>
      <family val="2"/>
    </font>
    <font>
      <sz val="11.5"/>
      <color theme="1"/>
      <name val="Arial"/>
      <family val="2"/>
    </font>
    <font>
      <b/>
      <sz val="12"/>
      <color theme="1"/>
      <name val="Arial"/>
      <family val="2"/>
    </font>
    <font>
      <sz val="12"/>
      <color theme="1"/>
      <name val="Arial"/>
      <family val="2"/>
    </font>
    <font>
      <b/>
      <sz val="12"/>
      <color theme="1"/>
      <name val="Calibri"/>
      <family val="2"/>
    </font>
    <font>
      <i/>
      <sz val="10"/>
      <color theme="1"/>
      <name val="Arial"/>
      <family val="2"/>
    </font>
    <font>
      <sz val="12"/>
      <color theme="1"/>
      <name val="Calibri"/>
      <family val="2"/>
    </font>
    <font>
      <sz val="12"/>
      <color rgb="FFFF0000"/>
      <name val="Calibri"/>
      <family val="2"/>
    </font>
  </fonts>
  <fills count="4">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Alignment="1">
      <alignment horizontal="left"/>
    </xf>
    <xf numFmtId="0" fontId="0" fillId="0" borderId="0" xfId="0" applyAlignment="1">
      <alignment horizontal="left"/>
    </xf>
    <xf numFmtId="0" fontId="0" fillId="2" borderId="0" xfId="0" applyFill="1" applyAlignment="1">
      <alignment horizontal="left"/>
    </xf>
    <xf numFmtId="0" fontId="0" fillId="2" borderId="0" xfId="0" applyFill="1"/>
    <xf numFmtId="0" fontId="0" fillId="2" borderId="0" xfId="0" quotePrefix="1" applyFill="1" applyAlignment="1">
      <alignment horizontal="left"/>
    </xf>
    <xf numFmtId="0" fontId="3" fillId="0" borderId="0" xfId="0" applyFont="1"/>
    <xf numFmtId="0" fontId="1" fillId="2" borderId="0" xfId="0" applyFont="1" applyFill="1" applyAlignment="1">
      <alignment horizontal="left"/>
    </xf>
    <xf numFmtId="0" fontId="1" fillId="2" borderId="0" xfId="0" applyFont="1" applyFill="1"/>
    <xf numFmtId="0" fontId="6" fillId="0" borderId="0" xfId="0" applyFont="1"/>
    <xf numFmtId="0" fontId="7" fillId="0" borderId="0" xfId="0" applyFont="1"/>
    <xf numFmtId="0" fontId="7" fillId="0" borderId="0" xfId="0" applyFont="1" applyAlignment="1">
      <alignment horizontal="left"/>
    </xf>
    <xf numFmtId="164" fontId="0" fillId="0" borderId="0" xfId="0" applyNumberFormat="1"/>
    <xf numFmtId="164" fontId="1" fillId="0" borderId="0" xfId="0" applyNumberFormat="1" applyFont="1"/>
    <xf numFmtId="164" fontId="8" fillId="0" borderId="0" xfId="0" applyNumberFormat="1" applyFont="1"/>
    <xf numFmtId="0" fontId="0" fillId="3" borderId="0" xfId="0" applyFill="1"/>
    <xf numFmtId="0" fontId="9" fillId="0" borderId="0" xfId="0" applyFont="1"/>
    <xf numFmtId="164" fontId="9" fillId="0" borderId="0" xfId="0" applyNumberFormat="1" applyFont="1"/>
    <xf numFmtId="0" fontId="10" fillId="0" borderId="0" xfId="0" applyFont="1" applyAlignment="1">
      <alignment horizontal="left" vertical="justify"/>
    </xf>
    <xf numFmtId="0" fontId="0" fillId="0" borderId="0" xfId="0" applyAlignment="1">
      <alignment horizontal="left" vertical="justify"/>
    </xf>
    <xf numFmtId="8" fontId="1" fillId="0" borderId="0" xfId="0" applyNumberFormat="1" applyFont="1"/>
    <xf numFmtId="8" fontId="6" fillId="0" borderId="0" xfId="0" applyNumberFormat="1" applyFont="1"/>
    <xf numFmtId="164" fontId="1" fillId="0" borderId="0" xfId="0" applyNumberFormat="1" applyFont="1" applyProtection="1">
      <protection locked="0"/>
    </xf>
    <xf numFmtId="0" fontId="10" fillId="0" borderId="0" xfId="0" applyFont="1" applyAlignment="1">
      <alignment horizontal="left" vertical="justify" wrapText="1"/>
    </xf>
    <xf numFmtId="8" fontId="0" fillId="0" borderId="0" xfId="0" applyNumberFormat="1"/>
  </cellXfs>
  <cellStyles count="1">
    <cellStyle name="Standaard" xfId="0" builtinId="0"/>
  </cellStyles>
  <dxfs count="4">
    <dxf>
      <fill>
        <patternFill patternType="solid">
          <fgColor indexed="64"/>
          <bgColor theme="0" tint="-0.14996795556505021"/>
        </patternFill>
      </fill>
    </dxf>
    <dxf>
      <fill>
        <patternFill patternType="solid">
          <fgColor indexed="64"/>
          <bgColor theme="0" tint="-0.14996795556505021"/>
        </patternFill>
      </fill>
    </dxf>
    <dxf>
      <fill>
        <patternFill patternType="solid">
          <fgColor indexed="64"/>
          <bgColor theme="0" tint="-0.14996795556505021"/>
        </patternFill>
      </fill>
      <alignment horizontal="left" vertical="bottom" textRotation="0" wrapText="0" indent="0" justifyLastLine="0" shrinkToFit="0" readingOrder="0"/>
    </dxf>
    <dxf>
      <font>
        <b/>
        <i val="0"/>
        <strike val="0"/>
        <condense val="0"/>
        <extend val="0"/>
        <outline val="0"/>
        <shadow val="0"/>
        <u val="none"/>
        <vertAlign val="baseline"/>
        <sz val="10"/>
        <color theme="1"/>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94933</xdr:colOff>
      <xdr:row>41</xdr:row>
      <xdr:rowOff>113496</xdr:rowOff>
    </xdr:to>
    <xdr:pic>
      <xdr:nvPicPr>
        <xdr:cNvPr id="2" name="Afbeelding 1">
          <a:extLst>
            <a:ext uri="{FF2B5EF4-FFF2-40B4-BE49-F238E27FC236}">
              <a16:creationId xmlns:a16="http://schemas.microsoft.com/office/drawing/2014/main" id="{E171B6EB-7C88-6C86-C156-591EE064EC03}"/>
            </a:ext>
          </a:extLst>
        </xdr:cNvPr>
        <xdr:cNvPicPr>
          <a:picLocks noChangeAspect="1"/>
        </xdr:cNvPicPr>
      </xdr:nvPicPr>
      <xdr:blipFill>
        <a:blip xmlns:r="http://schemas.openxmlformats.org/officeDocument/2006/relationships" r:embed="rId1"/>
        <a:stretch>
          <a:fillRect/>
        </a:stretch>
      </xdr:blipFill>
      <xdr:spPr>
        <a:xfrm>
          <a:off x="609600" y="323850"/>
          <a:ext cx="2533333" cy="642857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3:I158" totalsRowShown="0" headerRowDxfId="3">
  <autoFilter ref="A3:I158" xr:uid="{00000000-0009-0000-0100-000002000000}"/>
  <tableColumns count="9">
    <tableColumn id="1" xr3:uid="{00000000-0010-0000-0000-000001000000}" name="Productcode"/>
    <tableColumn id="7" xr3:uid="{00000000-0010-0000-0000-000007000000}" name="Omschrijving_Categorie"/>
    <tableColumn id="8" xr3:uid="{00000000-0010-0000-0000-000008000000}" name="Hoofdgroep beschrijving"/>
    <tableColumn id="9" xr3:uid="{00000000-0010-0000-0000-000009000000}" name="Omschrijving/indeling 2022"/>
    <tableColumn id="6" xr3:uid="{00000000-0010-0000-0000-000006000000}" name="ISO9999" dataDxfId="2"/>
    <tableColumn id="10" xr3:uid="{00000000-0010-0000-0000-00000A000000}" name="Omschrijving (VNG-indeling 2019)" dataDxfId="1"/>
    <tableColumn id="11" xr3:uid="{00000000-0010-0000-0000-00000B000000}" name="nader onderscheid?" dataDxfId="0"/>
    <tableColumn id="2" xr3:uid="{C3040323-84E2-437B-A99D-404641826303}" name="Kolom1"/>
    <tableColumn id="3" xr3:uid="{8B737EEB-6B1C-F348-A2FB-CB0201C32C96}" name="Kolom2"/>
  </tableColumns>
  <tableStyleInfo name="TableStyleLight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I158"/>
  <sheetViews>
    <sheetView topLeftCell="B1" zoomScale="115" zoomScaleNormal="115" workbookViewId="0">
      <selection activeCell="I27" sqref="I27"/>
    </sheetView>
  </sheetViews>
  <sheetFormatPr baseColWidth="10" defaultColWidth="8.83203125" defaultRowHeight="13" x14ac:dyDescent="0.15"/>
  <cols>
    <col min="1" max="1" width="14.1640625" customWidth="1"/>
    <col min="2" max="2" width="24.5" customWidth="1"/>
    <col min="3" max="3" width="31.83203125" bestFit="1" customWidth="1"/>
    <col min="4" max="4" width="46.83203125" bestFit="1" customWidth="1"/>
    <col min="5" max="5" width="10.5" hidden="1" customWidth="1"/>
    <col min="6" max="6" width="33.5" style="3" hidden="1" customWidth="1"/>
    <col min="7" max="7" width="32.5" hidden="1" customWidth="1"/>
    <col min="8" max="8" width="33.83203125" customWidth="1"/>
    <col min="9" max="9" width="26.1640625" customWidth="1"/>
  </cols>
  <sheetData>
    <row r="1" spans="1:9" s="11" customFormat="1" ht="16" x14ac:dyDescent="0.2">
      <c r="A1" s="11" t="s">
        <v>319</v>
      </c>
      <c r="F1" s="12"/>
    </row>
    <row r="3" spans="1:9" s="1" customFormat="1" x14ac:dyDescent="0.15">
      <c r="A3" s="1" t="s">
        <v>0</v>
      </c>
      <c r="B3" s="1" t="s">
        <v>1</v>
      </c>
      <c r="C3" s="1" t="s">
        <v>2</v>
      </c>
      <c r="D3" s="1" t="s">
        <v>3</v>
      </c>
      <c r="E3" s="2" t="s">
        <v>4</v>
      </c>
      <c r="F3" s="1" t="s">
        <v>5</v>
      </c>
      <c r="G3" s="1" t="s">
        <v>6</v>
      </c>
      <c r="H3" s="7" t="s">
        <v>310</v>
      </c>
      <c r="I3" s="1" t="s">
        <v>360</v>
      </c>
    </row>
    <row r="4" spans="1:9" s="1" customFormat="1" x14ac:dyDescent="0.15">
      <c r="A4" s="1" t="s">
        <v>314</v>
      </c>
      <c r="B4" s="1" t="s">
        <v>320</v>
      </c>
      <c r="E4" s="8"/>
      <c r="F4" s="9"/>
      <c r="G4" s="9"/>
      <c r="H4" s="7"/>
    </row>
    <row r="5" spans="1:9" s="1" customFormat="1" x14ac:dyDescent="0.15">
      <c r="A5" t="s">
        <v>7</v>
      </c>
      <c r="B5" t="s">
        <v>8</v>
      </c>
      <c r="C5" t="s">
        <v>9</v>
      </c>
      <c r="D5" t="s">
        <v>9</v>
      </c>
      <c r="E5" s="4">
        <v>122200</v>
      </c>
      <c r="F5" s="5"/>
      <c r="G5" s="5"/>
      <c r="H5" s="1" t="s">
        <v>309</v>
      </c>
    </row>
    <row r="6" spans="1:9" x14ac:dyDescent="0.15">
      <c r="A6" t="s">
        <v>10</v>
      </c>
      <c r="B6" t="s">
        <v>8</v>
      </c>
      <c r="C6" t="s">
        <v>9</v>
      </c>
      <c r="D6" t="s">
        <v>11</v>
      </c>
      <c r="E6" s="4">
        <v>122203</v>
      </c>
      <c r="F6" s="5" t="s">
        <v>12</v>
      </c>
      <c r="G6" s="5" t="s">
        <v>13</v>
      </c>
    </row>
    <row r="7" spans="1:9" x14ac:dyDescent="0.15">
      <c r="A7" t="s">
        <v>14</v>
      </c>
      <c r="B7" t="s">
        <v>8</v>
      </c>
      <c r="C7" t="s">
        <v>9</v>
      </c>
      <c r="D7" t="s">
        <v>15</v>
      </c>
      <c r="E7" s="4">
        <v>122218</v>
      </c>
      <c r="F7" s="5" t="s">
        <v>16</v>
      </c>
      <c r="G7" s="5"/>
    </row>
    <row r="8" spans="1:9" x14ac:dyDescent="0.15">
      <c r="A8" t="s">
        <v>17</v>
      </c>
      <c r="B8" t="s">
        <v>8</v>
      </c>
      <c r="C8" t="s">
        <v>9</v>
      </c>
      <c r="D8" t="s">
        <v>18</v>
      </c>
      <c r="E8" s="4">
        <v>122203</v>
      </c>
      <c r="F8" s="5" t="s">
        <v>19</v>
      </c>
      <c r="G8" s="5" t="s">
        <v>20</v>
      </c>
    </row>
    <row r="9" spans="1:9" x14ac:dyDescent="0.15">
      <c r="A9" t="s">
        <v>21</v>
      </c>
      <c r="B9" t="s">
        <v>8</v>
      </c>
      <c r="C9" t="s">
        <v>9</v>
      </c>
      <c r="D9" t="s">
        <v>22</v>
      </c>
      <c r="E9" s="4">
        <v>122203</v>
      </c>
      <c r="F9" s="5" t="s">
        <v>23</v>
      </c>
      <c r="G9" s="5" t="s">
        <v>20</v>
      </c>
    </row>
    <row r="10" spans="1:9" x14ac:dyDescent="0.15">
      <c r="A10" t="s">
        <v>24</v>
      </c>
      <c r="B10" t="s">
        <v>8</v>
      </c>
      <c r="C10" t="s">
        <v>9</v>
      </c>
      <c r="D10" t="s">
        <v>25</v>
      </c>
      <c r="E10" s="4">
        <v>122203</v>
      </c>
      <c r="F10" s="5"/>
      <c r="G10" s="5"/>
    </row>
    <row r="11" spans="1:9" x14ac:dyDescent="0.15">
      <c r="A11" t="s">
        <v>26</v>
      </c>
      <c r="B11" t="s">
        <v>8</v>
      </c>
      <c r="C11" t="s">
        <v>9</v>
      </c>
      <c r="D11" t="s">
        <v>27</v>
      </c>
      <c r="E11" s="4">
        <v>122218</v>
      </c>
      <c r="F11" s="5"/>
      <c r="G11" s="5"/>
    </row>
    <row r="12" spans="1:9" x14ac:dyDescent="0.15">
      <c r="E12" s="4"/>
      <c r="F12" s="5"/>
      <c r="G12" s="5"/>
    </row>
    <row r="13" spans="1:9" x14ac:dyDescent="0.15">
      <c r="A13" t="s">
        <v>28</v>
      </c>
      <c r="B13" t="s">
        <v>8</v>
      </c>
      <c r="C13" t="s">
        <v>29</v>
      </c>
      <c r="D13" t="s">
        <v>29</v>
      </c>
      <c r="E13" s="4">
        <v>122306</v>
      </c>
      <c r="F13" s="5"/>
      <c r="G13" s="5"/>
      <c r="H13" s="1" t="s">
        <v>322</v>
      </c>
    </row>
    <row r="14" spans="1:9" x14ac:dyDescent="0.15">
      <c r="A14" t="s">
        <v>30</v>
      </c>
      <c r="B14" t="s">
        <v>8</v>
      </c>
      <c r="C14" t="s">
        <v>29</v>
      </c>
      <c r="D14" t="s">
        <v>31</v>
      </c>
      <c r="E14" s="4">
        <v>122306</v>
      </c>
      <c r="F14" s="5" t="s">
        <v>32</v>
      </c>
      <c r="G14" s="5" t="s">
        <v>33</v>
      </c>
    </row>
    <row r="15" spans="1:9" x14ac:dyDescent="0.15">
      <c r="A15" t="s">
        <v>34</v>
      </c>
      <c r="B15" t="s">
        <v>8</v>
      </c>
      <c r="C15" t="s">
        <v>29</v>
      </c>
      <c r="D15" t="s">
        <v>35</v>
      </c>
      <c r="E15" s="4">
        <v>122306</v>
      </c>
      <c r="F15" s="5" t="s">
        <v>32</v>
      </c>
      <c r="G15" s="5" t="s">
        <v>33</v>
      </c>
    </row>
    <row r="16" spans="1:9" x14ac:dyDescent="0.15">
      <c r="A16" t="s">
        <v>36</v>
      </c>
      <c r="B16" t="s">
        <v>8</v>
      </c>
      <c r="C16" t="s">
        <v>29</v>
      </c>
      <c r="D16" t="s">
        <v>37</v>
      </c>
      <c r="E16" s="4">
        <v>122306</v>
      </c>
      <c r="F16" s="5" t="s">
        <v>38</v>
      </c>
      <c r="G16" s="5" t="s">
        <v>39</v>
      </c>
    </row>
    <row r="17" spans="1:8" x14ac:dyDescent="0.15">
      <c r="E17" s="4"/>
      <c r="F17" s="5"/>
      <c r="G17" s="5"/>
    </row>
    <row r="18" spans="1:8" s="1" customFormat="1" x14ac:dyDescent="0.15">
      <c r="A18" t="s">
        <v>40</v>
      </c>
      <c r="B18" t="s">
        <v>8</v>
      </c>
      <c r="C18" t="s">
        <v>41</v>
      </c>
      <c r="D18" t="s">
        <v>41</v>
      </c>
      <c r="E18" s="8">
        <v>122409</v>
      </c>
      <c r="F18" s="9"/>
      <c r="G18" s="9"/>
      <c r="H18" s="1" t="s">
        <v>309</v>
      </c>
    </row>
    <row r="19" spans="1:8" x14ac:dyDescent="0.15">
      <c r="A19" t="s">
        <v>42</v>
      </c>
      <c r="B19" t="s">
        <v>8</v>
      </c>
      <c r="C19" t="s">
        <v>41</v>
      </c>
      <c r="D19" t="s">
        <v>43</v>
      </c>
      <c r="E19" s="4">
        <v>122409</v>
      </c>
      <c r="F19" s="5" t="s">
        <v>44</v>
      </c>
      <c r="G19" s="5" t="s">
        <v>45</v>
      </c>
    </row>
    <row r="20" spans="1:8" x14ac:dyDescent="0.15">
      <c r="A20" t="s">
        <v>46</v>
      </c>
      <c r="B20" t="s">
        <v>8</v>
      </c>
      <c r="C20" t="s">
        <v>41</v>
      </c>
      <c r="D20" t="s">
        <v>47</v>
      </c>
      <c r="E20" s="4">
        <v>122409</v>
      </c>
      <c r="F20" s="5" t="s">
        <v>48</v>
      </c>
      <c r="G20" s="5" t="s">
        <v>45</v>
      </c>
    </row>
    <row r="21" spans="1:8" x14ac:dyDescent="0.15">
      <c r="E21" s="4"/>
      <c r="F21" s="5"/>
      <c r="G21" s="5"/>
    </row>
    <row r="22" spans="1:8" x14ac:dyDescent="0.15">
      <c r="A22" t="s">
        <v>49</v>
      </c>
      <c r="B22" t="s">
        <v>8</v>
      </c>
      <c r="C22" t="s">
        <v>50</v>
      </c>
      <c r="D22" t="s">
        <v>50</v>
      </c>
      <c r="E22" s="4">
        <v>122707</v>
      </c>
      <c r="F22" s="5"/>
      <c r="G22" s="5"/>
      <c r="H22" s="1" t="s">
        <v>322</v>
      </c>
    </row>
    <row r="23" spans="1:8" x14ac:dyDescent="0.15">
      <c r="A23" t="s">
        <v>51</v>
      </c>
      <c r="B23" t="s">
        <v>8</v>
      </c>
      <c r="C23" t="s">
        <v>50</v>
      </c>
      <c r="D23" t="s">
        <v>52</v>
      </c>
      <c r="E23" s="4">
        <v>122707</v>
      </c>
      <c r="F23" s="5" t="s">
        <v>53</v>
      </c>
      <c r="G23" s="5" t="s">
        <v>54</v>
      </c>
    </row>
    <row r="24" spans="1:8" x14ac:dyDescent="0.15">
      <c r="A24" t="s">
        <v>55</v>
      </c>
      <c r="B24" t="s">
        <v>8</v>
      </c>
      <c r="C24" t="s">
        <v>50</v>
      </c>
      <c r="D24" t="s">
        <v>56</v>
      </c>
      <c r="E24" s="4">
        <v>122707</v>
      </c>
      <c r="F24" s="5" t="s">
        <v>57</v>
      </c>
      <c r="G24" s="5" t="s">
        <v>54</v>
      </c>
    </row>
    <row r="25" spans="1:8" x14ac:dyDescent="0.15">
      <c r="A25" t="s">
        <v>58</v>
      </c>
      <c r="B25" t="s">
        <v>8</v>
      </c>
      <c r="C25" t="s">
        <v>50</v>
      </c>
      <c r="D25" t="s">
        <v>59</v>
      </c>
      <c r="E25" s="4">
        <v>122218</v>
      </c>
      <c r="F25" s="5"/>
      <c r="G25" s="5"/>
    </row>
    <row r="26" spans="1:8" x14ac:dyDescent="0.15">
      <c r="A26" t="s">
        <v>60</v>
      </c>
      <c r="B26" t="s">
        <v>8</v>
      </c>
      <c r="C26" t="s">
        <v>50</v>
      </c>
      <c r="D26" t="s">
        <v>61</v>
      </c>
      <c r="E26" s="4">
        <v>122203</v>
      </c>
      <c r="F26" s="5"/>
      <c r="G26" s="5"/>
    </row>
    <row r="27" spans="1:8" x14ac:dyDescent="0.15">
      <c r="A27" t="s">
        <v>62</v>
      </c>
      <c r="B27" t="s">
        <v>8</v>
      </c>
      <c r="C27" t="s">
        <v>50</v>
      </c>
      <c r="D27" t="s">
        <v>63</v>
      </c>
      <c r="E27" s="4">
        <v>122218</v>
      </c>
      <c r="F27" s="5"/>
      <c r="G27" s="5"/>
    </row>
    <row r="28" spans="1:8" x14ac:dyDescent="0.15">
      <c r="A28" t="s">
        <v>64</v>
      </c>
      <c r="B28" t="s">
        <v>8</v>
      </c>
      <c r="C28" t="s">
        <v>50</v>
      </c>
      <c r="D28" t="s">
        <v>65</v>
      </c>
      <c r="E28" s="4">
        <v>122218</v>
      </c>
      <c r="F28" s="5"/>
      <c r="G28" s="5"/>
    </row>
    <row r="29" spans="1:8" x14ac:dyDescent="0.15">
      <c r="A29" t="s">
        <v>66</v>
      </c>
      <c r="B29" t="s">
        <v>8</v>
      </c>
      <c r="C29" t="s">
        <v>50</v>
      </c>
      <c r="D29" t="s">
        <v>67</v>
      </c>
      <c r="E29" s="4">
        <v>122203</v>
      </c>
      <c r="F29" s="5"/>
      <c r="G29" s="5"/>
    </row>
    <row r="30" spans="1:8" x14ac:dyDescent="0.15">
      <c r="A30" t="s">
        <v>68</v>
      </c>
      <c r="B30" t="s">
        <v>8</v>
      </c>
      <c r="C30" t="s">
        <v>50</v>
      </c>
      <c r="D30" t="s">
        <v>69</v>
      </c>
      <c r="E30" s="4">
        <v>122203</v>
      </c>
      <c r="F30" s="5"/>
      <c r="G30" s="5"/>
    </row>
    <row r="31" spans="1:8" x14ac:dyDescent="0.15">
      <c r="E31" s="4"/>
      <c r="F31" s="5"/>
      <c r="G31" s="5"/>
    </row>
    <row r="32" spans="1:8" x14ac:dyDescent="0.15">
      <c r="A32" t="s">
        <v>70</v>
      </c>
      <c r="B32" t="s">
        <v>8</v>
      </c>
      <c r="C32" t="s">
        <v>71</v>
      </c>
      <c r="D32" t="s">
        <v>71</v>
      </c>
      <c r="E32" s="4">
        <v>122306</v>
      </c>
      <c r="F32" s="5"/>
      <c r="G32" s="5"/>
      <c r="H32" s="1" t="s">
        <v>309</v>
      </c>
    </row>
    <row r="33" spans="1:9" x14ac:dyDescent="0.15">
      <c r="A33" t="s">
        <v>72</v>
      </c>
      <c r="B33" t="s">
        <v>8</v>
      </c>
      <c r="C33" t="s">
        <v>71</v>
      </c>
      <c r="D33" t="s">
        <v>73</v>
      </c>
      <c r="E33" s="4">
        <v>122306</v>
      </c>
      <c r="F33" s="5"/>
      <c r="G33" s="5"/>
    </row>
    <row r="34" spans="1:9" x14ac:dyDescent="0.15">
      <c r="A34" t="s">
        <v>74</v>
      </c>
      <c r="B34" t="s">
        <v>8</v>
      </c>
      <c r="C34" t="s">
        <v>71</v>
      </c>
      <c r="D34" t="s">
        <v>75</v>
      </c>
      <c r="E34" s="4">
        <v>122306</v>
      </c>
      <c r="F34" s="5"/>
      <c r="G34" s="5"/>
    </row>
    <row r="35" spans="1:9" x14ac:dyDescent="0.15">
      <c r="E35" s="4"/>
      <c r="F35" s="5"/>
      <c r="G35" s="5"/>
    </row>
    <row r="36" spans="1:9" x14ac:dyDescent="0.15">
      <c r="A36" t="s">
        <v>76</v>
      </c>
      <c r="B36" t="s">
        <v>8</v>
      </c>
      <c r="C36" t="s">
        <v>77</v>
      </c>
      <c r="D36" t="s">
        <v>77</v>
      </c>
      <c r="E36" s="4" t="s">
        <v>78</v>
      </c>
      <c r="F36" s="5"/>
      <c r="G36" s="5"/>
      <c r="H36" s="1" t="s">
        <v>309</v>
      </c>
    </row>
    <row r="37" spans="1:9" x14ac:dyDescent="0.15">
      <c r="A37" t="s">
        <v>79</v>
      </c>
      <c r="B37" t="s">
        <v>8</v>
      </c>
      <c r="C37" t="s">
        <v>77</v>
      </c>
      <c r="D37" t="s">
        <v>80</v>
      </c>
      <c r="E37" s="4" t="s">
        <v>81</v>
      </c>
      <c r="F37" s="5"/>
      <c r="G37" s="5"/>
      <c r="H37" s="1" t="s">
        <v>322</v>
      </c>
      <c r="I37" s="1" t="s">
        <v>362</v>
      </c>
    </row>
    <row r="38" spans="1:9" x14ac:dyDescent="0.15">
      <c r="A38" t="s">
        <v>82</v>
      </c>
      <c r="B38" t="s">
        <v>8</v>
      </c>
      <c r="C38" t="s">
        <v>77</v>
      </c>
      <c r="D38" t="s">
        <v>83</v>
      </c>
      <c r="E38" s="4" t="s">
        <v>78</v>
      </c>
      <c r="F38" s="5"/>
      <c r="G38" s="5"/>
      <c r="I38" s="1"/>
    </row>
    <row r="39" spans="1:9" x14ac:dyDescent="0.15">
      <c r="A39" t="s">
        <v>84</v>
      </c>
      <c r="B39" t="s">
        <v>8</v>
      </c>
      <c r="C39" t="s">
        <v>77</v>
      </c>
      <c r="D39" t="s">
        <v>85</v>
      </c>
      <c r="E39" s="4" t="s">
        <v>78</v>
      </c>
      <c r="F39" s="5"/>
      <c r="G39" s="5"/>
      <c r="H39" s="1" t="s">
        <v>322</v>
      </c>
      <c r="I39" s="1" t="s">
        <v>361</v>
      </c>
    </row>
    <row r="40" spans="1:9" x14ac:dyDescent="0.15">
      <c r="A40" t="s">
        <v>86</v>
      </c>
      <c r="B40" t="s">
        <v>8</v>
      </c>
      <c r="C40" t="s">
        <v>77</v>
      </c>
      <c r="D40" t="s">
        <v>87</v>
      </c>
      <c r="E40" s="4" t="s">
        <v>78</v>
      </c>
      <c r="F40" s="5"/>
      <c r="G40" s="5"/>
      <c r="H40" s="1" t="s">
        <v>322</v>
      </c>
      <c r="I40" s="1" t="s">
        <v>361</v>
      </c>
    </row>
    <row r="41" spans="1:9" x14ac:dyDescent="0.15">
      <c r="E41" s="4"/>
      <c r="F41" s="5"/>
      <c r="G41" s="5"/>
    </row>
    <row r="42" spans="1:9" x14ac:dyDescent="0.15">
      <c r="A42" t="s">
        <v>88</v>
      </c>
      <c r="B42" t="s">
        <v>8</v>
      </c>
      <c r="C42" t="s">
        <v>89</v>
      </c>
      <c r="D42" t="s">
        <v>89</v>
      </c>
      <c r="E42" s="4">
        <v>122200</v>
      </c>
      <c r="F42" s="5"/>
      <c r="G42" s="5"/>
      <c r="H42" s="1" t="s">
        <v>309</v>
      </c>
    </row>
    <row r="43" spans="1:9" x14ac:dyDescent="0.15">
      <c r="A43" t="s">
        <v>90</v>
      </c>
      <c r="B43" t="s">
        <v>8</v>
      </c>
      <c r="C43" t="s">
        <v>89</v>
      </c>
      <c r="D43" t="s">
        <v>91</v>
      </c>
      <c r="E43" s="4">
        <v>122203</v>
      </c>
      <c r="F43" s="5"/>
      <c r="G43" s="5"/>
    </row>
    <row r="44" spans="1:9" x14ac:dyDescent="0.15">
      <c r="E44" s="4"/>
      <c r="F44" s="5"/>
      <c r="G44" s="5"/>
    </row>
    <row r="45" spans="1:9" x14ac:dyDescent="0.15">
      <c r="A45" t="s">
        <v>92</v>
      </c>
      <c r="B45" t="s">
        <v>8</v>
      </c>
      <c r="C45" t="s">
        <v>93</v>
      </c>
      <c r="D45" t="s">
        <v>94</v>
      </c>
      <c r="E45" s="4">
        <v>120000</v>
      </c>
      <c r="F45" s="5"/>
      <c r="G45" s="5"/>
      <c r="H45" s="1" t="s">
        <v>309</v>
      </c>
    </row>
    <row r="46" spans="1:9" x14ac:dyDescent="0.15">
      <c r="A46" t="s">
        <v>95</v>
      </c>
      <c r="B46" t="s">
        <v>8</v>
      </c>
      <c r="C46" t="s">
        <v>93</v>
      </c>
      <c r="D46" t="s">
        <v>96</v>
      </c>
      <c r="E46" s="4">
        <v>120000</v>
      </c>
      <c r="F46" s="5"/>
      <c r="G46" s="5"/>
      <c r="H46" s="1" t="s">
        <v>309</v>
      </c>
    </row>
    <row r="47" spans="1:9" x14ac:dyDescent="0.15">
      <c r="A47" t="s">
        <v>97</v>
      </c>
      <c r="B47" t="s">
        <v>8</v>
      </c>
      <c r="C47" t="s">
        <v>93</v>
      </c>
      <c r="D47" t="s">
        <v>98</v>
      </c>
      <c r="E47" s="4">
        <v>120000</v>
      </c>
      <c r="F47" s="5"/>
      <c r="G47" s="5"/>
      <c r="H47" s="1" t="s">
        <v>309</v>
      </c>
    </row>
    <row r="48" spans="1:9" x14ac:dyDescent="0.15">
      <c r="A48" t="s">
        <v>99</v>
      </c>
      <c r="B48" t="s">
        <v>8</v>
      </c>
      <c r="C48" t="s">
        <v>93</v>
      </c>
      <c r="D48" t="s">
        <v>100</v>
      </c>
      <c r="E48" s="4">
        <v>120000</v>
      </c>
      <c r="F48" s="5" t="s">
        <v>101</v>
      </c>
      <c r="G48" s="5"/>
      <c r="H48" t="s">
        <v>312</v>
      </c>
    </row>
    <row r="49" spans="1:8" x14ac:dyDescent="0.15">
      <c r="E49" s="4"/>
      <c r="F49" s="5"/>
      <c r="G49" s="5"/>
    </row>
    <row r="50" spans="1:8" s="1" customFormat="1" x14ac:dyDescent="0.15">
      <c r="A50" s="1" t="s">
        <v>317</v>
      </c>
      <c r="B50" s="1" t="s">
        <v>103</v>
      </c>
      <c r="E50" s="8"/>
      <c r="F50" s="9"/>
      <c r="G50" s="9"/>
    </row>
    <row r="51" spans="1:8" x14ac:dyDescent="0.15">
      <c r="A51" t="s">
        <v>102</v>
      </c>
      <c r="B51" t="s">
        <v>103</v>
      </c>
      <c r="C51" t="s">
        <v>104</v>
      </c>
      <c r="D51" t="s">
        <v>104</v>
      </c>
      <c r="E51" s="4">
        <v>122303</v>
      </c>
      <c r="F51" s="5"/>
      <c r="G51" s="5"/>
      <c r="H51" s="1" t="s">
        <v>309</v>
      </c>
    </row>
    <row r="52" spans="1:8" x14ac:dyDescent="0.15">
      <c r="A52" t="s">
        <v>105</v>
      </c>
      <c r="B52" t="s">
        <v>103</v>
      </c>
      <c r="C52" t="s">
        <v>104</v>
      </c>
      <c r="D52" t="s">
        <v>106</v>
      </c>
      <c r="E52" s="4">
        <v>122303</v>
      </c>
      <c r="F52" s="5" t="s">
        <v>107</v>
      </c>
      <c r="G52" s="5"/>
    </row>
    <row r="53" spans="1:8" x14ac:dyDescent="0.15">
      <c r="A53" t="s">
        <v>108</v>
      </c>
      <c r="B53" t="s">
        <v>103</v>
      </c>
      <c r="C53" t="s">
        <v>104</v>
      </c>
      <c r="D53" t="s">
        <v>109</v>
      </c>
      <c r="E53" s="4">
        <v>122303</v>
      </c>
      <c r="F53" s="5"/>
      <c r="G53" s="5"/>
    </row>
    <row r="54" spans="1:8" x14ac:dyDescent="0.15">
      <c r="A54" t="s">
        <v>110</v>
      </c>
      <c r="B54" t="s">
        <v>103</v>
      </c>
      <c r="C54" t="s">
        <v>104</v>
      </c>
      <c r="D54" t="s">
        <v>111</v>
      </c>
      <c r="E54" s="4">
        <v>122303</v>
      </c>
      <c r="F54" s="5"/>
      <c r="G54" s="5"/>
    </row>
    <row r="55" spans="1:8" x14ac:dyDescent="0.15">
      <c r="A55" t="s">
        <v>112</v>
      </c>
      <c r="B55" t="s">
        <v>103</v>
      </c>
      <c r="C55" t="s">
        <v>104</v>
      </c>
      <c r="D55" t="s">
        <v>113</v>
      </c>
      <c r="E55" s="4">
        <v>122303</v>
      </c>
      <c r="F55" s="5"/>
      <c r="G55" s="5"/>
    </row>
    <row r="56" spans="1:8" x14ac:dyDescent="0.15">
      <c r="A56" t="s">
        <v>114</v>
      </c>
      <c r="B56" t="s">
        <v>103</v>
      </c>
      <c r="C56" t="s">
        <v>104</v>
      </c>
      <c r="D56" t="s">
        <v>115</v>
      </c>
      <c r="E56" s="4">
        <v>122303</v>
      </c>
      <c r="F56" s="5" t="s">
        <v>116</v>
      </c>
      <c r="G56" s="5"/>
    </row>
    <row r="57" spans="1:8" x14ac:dyDescent="0.15">
      <c r="A57" t="s">
        <v>117</v>
      </c>
      <c r="B57" t="s">
        <v>103</v>
      </c>
      <c r="C57" t="s">
        <v>104</v>
      </c>
      <c r="D57" t="s">
        <v>118</v>
      </c>
      <c r="E57" s="4">
        <v>122303</v>
      </c>
      <c r="F57" s="5"/>
      <c r="G57" s="5"/>
    </row>
    <row r="58" spans="1:8" x14ac:dyDescent="0.15">
      <c r="A58" t="s">
        <v>119</v>
      </c>
      <c r="B58" t="s">
        <v>103</v>
      </c>
      <c r="C58" t="s">
        <v>104</v>
      </c>
      <c r="D58" t="s">
        <v>120</v>
      </c>
      <c r="E58" s="4">
        <v>122303</v>
      </c>
      <c r="F58" s="5"/>
      <c r="G58" s="5"/>
    </row>
    <row r="59" spans="1:8" x14ac:dyDescent="0.15">
      <c r="A59" t="s">
        <v>121</v>
      </c>
      <c r="B59" t="s">
        <v>103</v>
      </c>
      <c r="C59" t="s">
        <v>104</v>
      </c>
      <c r="D59" t="s">
        <v>122</v>
      </c>
      <c r="E59" s="4">
        <v>122303</v>
      </c>
      <c r="F59" s="5"/>
      <c r="G59" s="5"/>
    </row>
    <row r="60" spans="1:8" x14ac:dyDescent="0.15">
      <c r="E60" s="4"/>
      <c r="F60" s="5"/>
      <c r="G60" s="5"/>
    </row>
    <row r="61" spans="1:8" x14ac:dyDescent="0.15">
      <c r="A61" t="s">
        <v>123</v>
      </c>
      <c r="B61" t="s">
        <v>103</v>
      </c>
      <c r="C61" t="s">
        <v>124</v>
      </c>
      <c r="D61" t="s">
        <v>124</v>
      </c>
      <c r="E61" s="4">
        <v>121804</v>
      </c>
      <c r="F61" s="5"/>
      <c r="G61" s="5"/>
      <c r="H61" s="1" t="s">
        <v>322</v>
      </c>
    </row>
    <row r="62" spans="1:8" x14ac:dyDescent="0.15">
      <c r="A62" t="s">
        <v>125</v>
      </c>
      <c r="B62" t="s">
        <v>103</v>
      </c>
      <c r="C62" t="s">
        <v>124</v>
      </c>
      <c r="D62" t="s">
        <v>126</v>
      </c>
      <c r="E62" s="4">
        <v>121804</v>
      </c>
      <c r="F62" s="5"/>
      <c r="G62" s="5"/>
    </row>
    <row r="63" spans="1:8" x14ac:dyDescent="0.15">
      <c r="A63" t="s">
        <v>127</v>
      </c>
      <c r="B63" t="s">
        <v>103</v>
      </c>
      <c r="C63" t="s">
        <v>124</v>
      </c>
      <c r="D63" t="s">
        <v>128</v>
      </c>
      <c r="E63" s="4">
        <v>121804</v>
      </c>
      <c r="F63" s="5"/>
      <c r="G63" s="5"/>
    </row>
    <row r="64" spans="1:8" x14ac:dyDescent="0.15">
      <c r="A64" t="s">
        <v>129</v>
      </c>
      <c r="B64" t="s">
        <v>103</v>
      </c>
      <c r="C64" t="s">
        <v>124</v>
      </c>
      <c r="D64" t="s">
        <v>130</v>
      </c>
      <c r="E64" s="4">
        <v>121806</v>
      </c>
      <c r="F64" s="5" t="s">
        <v>131</v>
      </c>
      <c r="G64" s="5"/>
    </row>
    <row r="65" spans="1:7" x14ac:dyDescent="0.15">
      <c r="A65" t="s">
        <v>132</v>
      </c>
      <c r="B65" t="s">
        <v>103</v>
      </c>
      <c r="C65" t="s">
        <v>124</v>
      </c>
      <c r="D65" t="s">
        <v>133</v>
      </c>
      <c r="E65" s="4">
        <v>121806</v>
      </c>
      <c r="F65" s="5" t="s">
        <v>134</v>
      </c>
      <c r="G65" s="5"/>
    </row>
    <row r="66" spans="1:7" x14ac:dyDescent="0.15">
      <c r="A66" t="s">
        <v>135</v>
      </c>
      <c r="B66" t="s">
        <v>103</v>
      </c>
      <c r="C66" t="s">
        <v>124</v>
      </c>
      <c r="D66" t="s">
        <v>136</v>
      </c>
      <c r="E66" s="4">
        <v>121806</v>
      </c>
      <c r="F66" s="5"/>
      <c r="G66" s="5"/>
    </row>
    <row r="67" spans="1:7" x14ac:dyDescent="0.15">
      <c r="A67" t="s">
        <v>137</v>
      </c>
      <c r="B67" t="s">
        <v>103</v>
      </c>
      <c r="C67" t="s">
        <v>124</v>
      </c>
      <c r="D67" t="s">
        <v>138</v>
      </c>
      <c r="E67" s="4">
        <v>121806</v>
      </c>
      <c r="F67" s="5"/>
      <c r="G67" s="5"/>
    </row>
    <row r="68" spans="1:7" x14ac:dyDescent="0.15">
      <c r="E68" s="4"/>
      <c r="F68" s="5"/>
      <c r="G68" s="5"/>
    </row>
    <row r="69" spans="1:7" x14ac:dyDescent="0.15">
      <c r="A69" t="s">
        <v>139</v>
      </c>
      <c r="B69" t="s">
        <v>103</v>
      </c>
      <c r="C69" t="s">
        <v>140</v>
      </c>
      <c r="D69" t="s">
        <v>140</v>
      </c>
      <c r="E69" s="4">
        <v>122411</v>
      </c>
      <c r="F69" s="5"/>
      <c r="G69" s="5"/>
    </row>
    <row r="70" spans="1:7" x14ac:dyDescent="0.15">
      <c r="A70" t="s">
        <v>141</v>
      </c>
      <c r="B70" t="s">
        <v>103</v>
      </c>
      <c r="C70" t="s">
        <v>140</v>
      </c>
      <c r="D70" t="s">
        <v>142</v>
      </c>
      <c r="E70" s="4">
        <v>122411</v>
      </c>
      <c r="F70" s="5" t="s">
        <v>143</v>
      </c>
      <c r="G70" s="5"/>
    </row>
    <row r="71" spans="1:7" x14ac:dyDescent="0.15">
      <c r="A71" t="s">
        <v>144</v>
      </c>
      <c r="B71" t="s">
        <v>103</v>
      </c>
      <c r="C71" t="s">
        <v>140</v>
      </c>
      <c r="D71" t="s">
        <v>145</v>
      </c>
      <c r="E71" s="4">
        <v>122411</v>
      </c>
      <c r="F71" s="5"/>
      <c r="G71" s="5"/>
    </row>
    <row r="72" spans="1:7" x14ac:dyDescent="0.15">
      <c r="A72" t="s">
        <v>146</v>
      </c>
      <c r="B72" t="s">
        <v>103</v>
      </c>
      <c r="C72" t="s">
        <v>140</v>
      </c>
      <c r="D72" t="s">
        <v>147</v>
      </c>
      <c r="E72" s="4">
        <v>122411</v>
      </c>
      <c r="F72" s="5" t="s">
        <v>148</v>
      </c>
      <c r="G72" s="5"/>
    </row>
    <row r="73" spans="1:7" x14ac:dyDescent="0.15">
      <c r="E73" s="4"/>
      <c r="F73" s="5"/>
      <c r="G73" s="5"/>
    </row>
    <row r="74" spans="1:7" x14ac:dyDescent="0.15">
      <c r="A74" t="s">
        <v>149</v>
      </c>
      <c r="B74" t="s">
        <v>103</v>
      </c>
      <c r="C74" t="s">
        <v>150</v>
      </c>
      <c r="D74" t="s">
        <v>150</v>
      </c>
      <c r="E74" s="4">
        <v>121815</v>
      </c>
      <c r="F74" s="5"/>
      <c r="G74" s="5"/>
    </row>
    <row r="75" spans="1:7" x14ac:dyDescent="0.15">
      <c r="A75" t="s">
        <v>151</v>
      </c>
      <c r="B75" t="s">
        <v>103</v>
      </c>
      <c r="C75" t="s">
        <v>150</v>
      </c>
      <c r="D75" t="s">
        <v>152</v>
      </c>
      <c r="E75" s="4">
        <v>121815</v>
      </c>
      <c r="F75" s="5" t="s">
        <v>153</v>
      </c>
      <c r="G75" s="5"/>
    </row>
    <row r="76" spans="1:7" x14ac:dyDescent="0.15">
      <c r="A76" t="s">
        <v>154</v>
      </c>
      <c r="B76" t="s">
        <v>103</v>
      </c>
      <c r="C76" t="s">
        <v>150</v>
      </c>
      <c r="D76" t="s">
        <v>155</v>
      </c>
      <c r="E76" s="4">
        <v>121815</v>
      </c>
      <c r="F76" s="5" t="s">
        <v>156</v>
      </c>
      <c r="G76" s="5"/>
    </row>
    <row r="77" spans="1:7" x14ac:dyDescent="0.15">
      <c r="A77" t="s">
        <v>157</v>
      </c>
      <c r="B77" t="s">
        <v>103</v>
      </c>
      <c r="C77" t="s">
        <v>150</v>
      </c>
      <c r="D77" t="s">
        <v>158</v>
      </c>
      <c r="E77" s="4">
        <v>121815</v>
      </c>
      <c r="F77" s="5"/>
      <c r="G77" s="5"/>
    </row>
    <row r="78" spans="1:7" x14ac:dyDescent="0.15">
      <c r="A78" t="s">
        <v>159</v>
      </c>
      <c r="B78" t="s">
        <v>103</v>
      </c>
      <c r="C78" t="s">
        <v>150</v>
      </c>
      <c r="D78" t="s">
        <v>160</v>
      </c>
      <c r="E78" s="4">
        <v>121815</v>
      </c>
      <c r="F78" s="5"/>
      <c r="G78" s="5"/>
    </row>
    <row r="79" spans="1:7" x14ac:dyDescent="0.15">
      <c r="E79" s="4"/>
      <c r="F79" s="5"/>
      <c r="G79" s="5"/>
    </row>
    <row r="80" spans="1:7" x14ac:dyDescent="0.15">
      <c r="A80" t="s">
        <v>161</v>
      </c>
      <c r="B80" t="s">
        <v>103</v>
      </c>
      <c r="C80" t="s">
        <v>162</v>
      </c>
      <c r="D80" t="s">
        <v>162</v>
      </c>
      <c r="E80" s="4">
        <v>121806</v>
      </c>
      <c r="F80" s="5"/>
      <c r="G80" s="5"/>
    </row>
    <row r="81" spans="1:8" x14ac:dyDescent="0.15">
      <c r="A81" t="s">
        <v>163</v>
      </c>
      <c r="B81" t="s">
        <v>103</v>
      </c>
      <c r="C81" t="s">
        <v>162</v>
      </c>
      <c r="D81" t="s">
        <v>164</v>
      </c>
      <c r="E81" s="4">
        <v>121815</v>
      </c>
      <c r="F81" s="5"/>
      <c r="G81" s="5"/>
    </row>
    <row r="82" spans="1:8" x14ac:dyDescent="0.15">
      <c r="A82" t="s">
        <v>165</v>
      </c>
      <c r="B82" t="s">
        <v>103</v>
      </c>
      <c r="C82" t="s">
        <v>162</v>
      </c>
      <c r="D82" t="s">
        <v>166</v>
      </c>
      <c r="E82" s="4">
        <v>121815</v>
      </c>
      <c r="F82" s="5"/>
      <c r="G82" s="5"/>
    </row>
    <row r="83" spans="1:8" x14ac:dyDescent="0.15">
      <c r="E83" s="4"/>
      <c r="F83" s="5"/>
      <c r="G83" s="5"/>
    </row>
    <row r="84" spans="1:8" x14ac:dyDescent="0.15">
      <c r="A84" t="s">
        <v>167</v>
      </c>
      <c r="B84" t="s">
        <v>103</v>
      </c>
      <c r="C84" t="s">
        <v>168</v>
      </c>
      <c r="D84" t="s">
        <v>168</v>
      </c>
      <c r="E84" s="4">
        <v>121212</v>
      </c>
      <c r="F84" s="5"/>
      <c r="G84" s="5"/>
      <c r="H84" s="1" t="s">
        <v>309</v>
      </c>
    </row>
    <row r="85" spans="1:8" x14ac:dyDescent="0.15">
      <c r="A85" t="s">
        <v>169</v>
      </c>
      <c r="B85" t="s">
        <v>103</v>
      </c>
      <c r="C85" t="s">
        <v>168</v>
      </c>
      <c r="D85" t="s">
        <v>170</v>
      </c>
      <c r="E85" s="4">
        <v>121212</v>
      </c>
      <c r="F85" s="5" t="s">
        <v>171</v>
      </c>
      <c r="G85" s="5"/>
    </row>
    <row r="86" spans="1:8" x14ac:dyDescent="0.15">
      <c r="E86" s="4"/>
      <c r="F86" s="5"/>
      <c r="G86" s="5"/>
    </row>
    <row r="87" spans="1:8" x14ac:dyDescent="0.15">
      <c r="A87" t="s">
        <v>172</v>
      </c>
      <c r="B87" t="s">
        <v>103</v>
      </c>
      <c r="C87" t="s">
        <v>173</v>
      </c>
      <c r="D87" t="s">
        <v>173</v>
      </c>
      <c r="E87" s="4" t="s">
        <v>174</v>
      </c>
      <c r="F87" s="5"/>
      <c r="G87" s="5"/>
      <c r="H87" s="1" t="s">
        <v>309</v>
      </c>
    </row>
    <row r="88" spans="1:8" x14ac:dyDescent="0.15">
      <c r="A88" t="s">
        <v>175</v>
      </c>
      <c r="B88" t="s">
        <v>103</v>
      </c>
      <c r="C88" t="s">
        <v>173</v>
      </c>
      <c r="D88" t="s">
        <v>176</v>
      </c>
      <c r="E88" s="4" t="s">
        <v>174</v>
      </c>
      <c r="F88" s="5"/>
      <c r="G88" s="5"/>
      <c r="H88" s="1" t="s">
        <v>309</v>
      </c>
    </row>
    <row r="89" spans="1:8" x14ac:dyDescent="0.15">
      <c r="A89" t="s">
        <v>177</v>
      </c>
      <c r="B89" t="s">
        <v>103</v>
      </c>
      <c r="C89" t="s">
        <v>173</v>
      </c>
      <c r="D89" t="s">
        <v>178</v>
      </c>
      <c r="E89" s="4" t="s">
        <v>174</v>
      </c>
      <c r="F89" s="5"/>
      <c r="G89" s="5"/>
      <c r="H89" s="1" t="s">
        <v>309</v>
      </c>
    </row>
    <row r="90" spans="1:8" x14ac:dyDescent="0.15">
      <c r="A90" t="s">
        <v>179</v>
      </c>
      <c r="B90" t="s">
        <v>103</v>
      </c>
      <c r="C90" t="s">
        <v>173</v>
      </c>
      <c r="D90" t="s">
        <v>180</v>
      </c>
      <c r="E90" s="4" t="s">
        <v>174</v>
      </c>
      <c r="F90" s="5"/>
      <c r="G90" s="5"/>
      <c r="H90" s="1" t="s">
        <v>309</v>
      </c>
    </row>
    <row r="91" spans="1:8" x14ac:dyDescent="0.15">
      <c r="A91" t="s">
        <v>181</v>
      </c>
      <c r="B91" t="s">
        <v>103</v>
      </c>
      <c r="C91" t="s">
        <v>173</v>
      </c>
      <c r="D91" t="s">
        <v>182</v>
      </c>
      <c r="E91" s="4" t="s">
        <v>174</v>
      </c>
      <c r="F91" s="5"/>
      <c r="G91" s="5"/>
      <c r="H91" s="1" t="s">
        <v>309</v>
      </c>
    </row>
    <row r="92" spans="1:8" x14ac:dyDescent="0.15">
      <c r="E92" s="4"/>
      <c r="F92" s="5"/>
      <c r="G92" s="5"/>
      <c r="H92" s="1"/>
    </row>
    <row r="93" spans="1:8" x14ac:dyDescent="0.15">
      <c r="A93" t="s">
        <v>183</v>
      </c>
      <c r="B93" t="s">
        <v>103</v>
      </c>
      <c r="C93" t="s">
        <v>184</v>
      </c>
      <c r="D93" t="s">
        <v>185</v>
      </c>
      <c r="E93" s="4">
        <v>120000</v>
      </c>
      <c r="F93" s="5"/>
      <c r="G93" s="5"/>
      <c r="H93" s="1" t="s">
        <v>309</v>
      </c>
    </row>
    <row r="94" spans="1:8" x14ac:dyDescent="0.15">
      <c r="A94" t="s">
        <v>186</v>
      </c>
      <c r="B94" t="s">
        <v>103</v>
      </c>
      <c r="C94" t="s">
        <v>184</v>
      </c>
      <c r="D94" t="s">
        <v>187</v>
      </c>
      <c r="E94" s="4">
        <v>120000</v>
      </c>
      <c r="F94" s="5"/>
      <c r="G94" s="5"/>
      <c r="H94" s="1" t="s">
        <v>309</v>
      </c>
    </row>
    <row r="95" spans="1:8" x14ac:dyDescent="0.15">
      <c r="A95" t="s">
        <v>188</v>
      </c>
      <c r="B95" t="s">
        <v>103</v>
      </c>
      <c r="C95" t="s">
        <v>184</v>
      </c>
      <c r="D95" t="s">
        <v>98</v>
      </c>
      <c r="E95" s="4">
        <v>120000</v>
      </c>
      <c r="F95" s="5"/>
      <c r="G95" s="5"/>
    </row>
    <row r="96" spans="1:8" x14ac:dyDescent="0.15">
      <c r="A96" t="s">
        <v>189</v>
      </c>
      <c r="B96" t="s">
        <v>103</v>
      </c>
      <c r="C96" t="s">
        <v>184</v>
      </c>
      <c r="D96" t="s">
        <v>190</v>
      </c>
      <c r="E96" s="4">
        <v>120000</v>
      </c>
      <c r="F96" s="5" t="s">
        <v>191</v>
      </c>
      <c r="G96" s="5" t="s">
        <v>192</v>
      </c>
      <c r="H96" t="s">
        <v>313</v>
      </c>
    </row>
    <row r="97" spans="1:8" x14ac:dyDescent="0.15">
      <c r="E97" s="4"/>
      <c r="F97" s="5"/>
      <c r="G97" s="5"/>
    </row>
    <row r="98" spans="1:8" s="1" customFormat="1" x14ac:dyDescent="0.15">
      <c r="A98" s="1" t="s">
        <v>315</v>
      </c>
      <c r="B98" s="1" t="s">
        <v>194</v>
      </c>
      <c r="E98" s="8"/>
      <c r="F98" s="9"/>
      <c r="G98" s="9"/>
    </row>
    <row r="99" spans="1:8" x14ac:dyDescent="0.15">
      <c r="A99" t="s">
        <v>193</v>
      </c>
      <c r="B99" t="s">
        <v>194</v>
      </c>
      <c r="C99" t="s">
        <v>195</v>
      </c>
      <c r="D99" t="s">
        <v>195</v>
      </c>
      <c r="E99" s="4">
        <v>123100</v>
      </c>
      <c r="F99" s="5"/>
      <c r="G99" s="5"/>
      <c r="H99" s="1" t="s">
        <v>309</v>
      </c>
    </row>
    <row r="100" spans="1:8" x14ac:dyDescent="0.15">
      <c r="A100" t="s">
        <v>196</v>
      </c>
      <c r="B100" t="s">
        <v>194</v>
      </c>
      <c r="C100" t="s">
        <v>195</v>
      </c>
      <c r="D100" t="s">
        <v>197</v>
      </c>
      <c r="E100" s="4">
        <v>123603</v>
      </c>
      <c r="F100" s="5" t="s">
        <v>198</v>
      </c>
      <c r="G100" s="5" t="s">
        <v>199</v>
      </c>
    </row>
    <row r="101" spans="1:8" x14ac:dyDescent="0.15">
      <c r="A101" t="s">
        <v>200</v>
      </c>
      <c r="B101" t="s">
        <v>194</v>
      </c>
      <c r="C101" t="s">
        <v>195</v>
      </c>
      <c r="D101" t="s">
        <v>201</v>
      </c>
      <c r="E101" s="4">
        <v>123603</v>
      </c>
      <c r="F101" s="5"/>
      <c r="G101" s="5"/>
    </row>
    <row r="102" spans="1:8" x14ac:dyDescent="0.15">
      <c r="A102" t="s">
        <v>202</v>
      </c>
      <c r="B102" t="s">
        <v>194</v>
      </c>
      <c r="C102" t="s">
        <v>195</v>
      </c>
      <c r="D102" t="s">
        <v>203</v>
      </c>
      <c r="E102" s="4">
        <v>123603</v>
      </c>
      <c r="F102" s="5"/>
      <c r="G102" s="5"/>
    </row>
    <row r="103" spans="1:8" x14ac:dyDescent="0.15">
      <c r="A103" t="s">
        <v>204</v>
      </c>
      <c r="B103" t="s">
        <v>194</v>
      </c>
      <c r="C103" t="s">
        <v>195</v>
      </c>
      <c r="D103" t="s">
        <v>205</v>
      </c>
      <c r="E103" s="4">
        <v>181881</v>
      </c>
      <c r="F103" s="5"/>
      <c r="G103" s="5"/>
    </row>
    <row r="104" spans="1:8" x14ac:dyDescent="0.15">
      <c r="A104" t="s">
        <v>206</v>
      </c>
      <c r="B104" t="s">
        <v>194</v>
      </c>
      <c r="C104" t="s">
        <v>195</v>
      </c>
      <c r="D104" t="s">
        <v>207</v>
      </c>
      <c r="E104" s="4">
        <v>181228</v>
      </c>
      <c r="F104" s="5"/>
      <c r="G104" s="5"/>
    </row>
    <row r="105" spans="1:8" x14ac:dyDescent="0.15">
      <c r="A105" t="s">
        <v>208</v>
      </c>
      <c r="B105" t="s">
        <v>194</v>
      </c>
      <c r="C105" t="s">
        <v>195</v>
      </c>
      <c r="D105" t="s">
        <v>209</v>
      </c>
      <c r="E105" s="4">
        <v>123103</v>
      </c>
      <c r="F105" s="5"/>
      <c r="G105" s="5"/>
    </row>
    <row r="106" spans="1:8" x14ac:dyDescent="0.15">
      <c r="E106" s="4"/>
      <c r="F106" s="5"/>
      <c r="G106" s="5"/>
    </row>
    <row r="107" spans="1:8" x14ac:dyDescent="0.15">
      <c r="A107" t="s">
        <v>210</v>
      </c>
      <c r="B107" t="s">
        <v>194</v>
      </c>
      <c r="C107" t="s">
        <v>211</v>
      </c>
      <c r="D107" t="s">
        <v>211</v>
      </c>
      <c r="E107" s="6" t="s">
        <v>212</v>
      </c>
      <c r="F107" s="5"/>
      <c r="G107" s="5"/>
      <c r="H107" s="1" t="s">
        <v>309</v>
      </c>
    </row>
    <row r="108" spans="1:8" ht="16" x14ac:dyDescent="0.2">
      <c r="A108" t="s">
        <v>213</v>
      </c>
      <c r="B108" t="s">
        <v>194</v>
      </c>
      <c r="C108" t="s">
        <v>211</v>
      </c>
      <c r="D108" t="s">
        <v>214</v>
      </c>
      <c r="E108" s="4" t="s">
        <v>215</v>
      </c>
      <c r="F108" s="5"/>
      <c r="G108" s="5"/>
      <c r="H108" t="s">
        <v>316</v>
      </c>
    </row>
    <row r="109" spans="1:8" ht="16" x14ac:dyDescent="0.2">
      <c r="A109" t="s">
        <v>216</v>
      </c>
      <c r="B109" t="s">
        <v>194</v>
      </c>
      <c r="C109" t="s">
        <v>211</v>
      </c>
      <c r="D109" t="s">
        <v>217</v>
      </c>
      <c r="E109" s="4" t="s">
        <v>215</v>
      </c>
      <c r="F109" s="5" t="s">
        <v>218</v>
      </c>
      <c r="G109" s="5"/>
      <c r="H109" t="s">
        <v>316</v>
      </c>
    </row>
    <row r="110" spans="1:8" ht="16" x14ac:dyDescent="0.2">
      <c r="A110" t="s">
        <v>219</v>
      </c>
      <c r="B110" t="s">
        <v>194</v>
      </c>
      <c r="C110" t="s">
        <v>211</v>
      </c>
      <c r="D110" t="s">
        <v>220</v>
      </c>
      <c r="E110" s="4" t="s">
        <v>215</v>
      </c>
      <c r="F110" s="5" t="s">
        <v>221</v>
      </c>
      <c r="G110" s="5"/>
      <c r="H110" t="s">
        <v>316</v>
      </c>
    </row>
    <row r="111" spans="1:8" ht="16" x14ac:dyDescent="0.2">
      <c r="A111" t="s">
        <v>222</v>
      </c>
      <c r="B111" t="s">
        <v>194</v>
      </c>
      <c r="C111" t="s">
        <v>211</v>
      </c>
      <c r="D111" t="s">
        <v>223</v>
      </c>
      <c r="E111" s="4" t="s">
        <v>215</v>
      </c>
      <c r="F111" s="5"/>
      <c r="G111" s="5"/>
      <c r="H111" t="s">
        <v>316</v>
      </c>
    </row>
    <row r="112" spans="1:8" ht="16" x14ac:dyDescent="0.2">
      <c r="A112" t="s">
        <v>224</v>
      </c>
      <c r="B112" t="s">
        <v>194</v>
      </c>
      <c r="C112" t="s">
        <v>211</v>
      </c>
      <c r="D112" t="s">
        <v>225</v>
      </c>
      <c r="E112" s="4" t="s">
        <v>215</v>
      </c>
      <c r="F112" s="5"/>
      <c r="G112" s="5"/>
      <c r="H112" t="s">
        <v>316</v>
      </c>
    </row>
    <row r="113" spans="1:8" ht="16" x14ac:dyDescent="0.2">
      <c r="A113" t="s">
        <v>226</v>
      </c>
      <c r="B113" t="s">
        <v>194</v>
      </c>
      <c r="C113" t="s">
        <v>211</v>
      </c>
      <c r="D113" t="s">
        <v>227</v>
      </c>
      <c r="E113" s="4" t="s">
        <v>215</v>
      </c>
      <c r="F113" s="5"/>
      <c r="G113" s="5"/>
      <c r="H113" t="s">
        <v>316</v>
      </c>
    </row>
    <row r="114" spans="1:8" ht="16" x14ac:dyDescent="0.2">
      <c r="A114" t="s">
        <v>228</v>
      </c>
      <c r="B114" t="s">
        <v>194</v>
      </c>
      <c r="C114" t="s">
        <v>211</v>
      </c>
      <c r="D114" t="s">
        <v>229</v>
      </c>
      <c r="E114" s="4" t="s">
        <v>215</v>
      </c>
      <c r="F114" s="5"/>
      <c r="G114" s="5"/>
      <c r="H114" t="s">
        <v>316</v>
      </c>
    </row>
    <row r="115" spans="1:8" ht="16" x14ac:dyDescent="0.2">
      <c r="A115" t="s">
        <v>230</v>
      </c>
      <c r="B115" t="s">
        <v>194</v>
      </c>
      <c r="C115" t="s">
        <v>211</v>
      </c>
      <c r="D115" t="s">
        <v>231</v>
      </c>
      <c r="E115" s="4" t="s">
        <v>215</v>
      </c>
      <c r="F115" s="5"/>
      <c r="G115" s="5"/>
      <c r="H115" t="s">
        <v>316</v>
      </c>
    </row>
    <row r="116" spans="1:8" x14ac:dyDescent="0.15">
      <c r="A116" t="s">
        <v>232</v>
      </c>
      <c r="B116" t="s">
        <v>194</v>
      </c>
      <c r="C116" t="s">
        <v>211</v>
      </c>
      <c r="D116" t="s">
        <v>233</v>
      </c>
      <c r="E116" s="6" t="s">
        <v>234</v>
      </c>
      <c r="F116" s="5"/>
      <c r="G116" s="5"/>
      <c r="H116" s="1" t="s">
        <v>309</v>
      </c>
    </row>
    <row r="117" spans="1:8" x14ac:dyDescent="0.15">
      <c r="E117" s="6"/>
      <c r="F117" s="5"/>
      <c r="G117" s="5"/>
      <c r="H117" s="1"/>
    </row>
    <row r="118" spans="1:8" x14ac:dyDescent="0.15">
      <c r="A118" t="s">
        <v>235</v>
      </c>
      <c r="B118" t="s">
        <v>194</v>
      </c>
      <c r="C118" t="s">
        <v>236</v>
      </c>
      <c r="D118" t="s">
        <v>236</v>
      </c>
      <c r="E118" s="4">
        <v>183010</v>
      </c>
      <c r="F118" s="5"/>
      <c r="G118" s="5"/>
      <c r="H118" s="1" t="s">
        <v>309</v>
      </c>
    </row>
    <row r="119" spans="1:8" x14ac:dyDescent="0.15">
      <c r="A119" t="s">
        <v>237</v>
      </c>
      <c r="B119" t="s">
        <v>194</v>
      </c>
      <c r="C119" t="s">
        <v>236</v>
      </c>
      <c r="D119" t="s">
        <v>238</v>
      </c>
      <c r="E119" s="4">
        <v>183010</v>
      </c>
      <c r="F119" s="5"/>
      <c r="G119" s="5"/>
      <c r="H119" s="1" t="s">
        <v>309</v>
      </c>
    </row>
    <row r="120" spans="1:8" x14ac:dyDescent="0.15">
      <c r="A120" t="s">
        <v>239</v>
      </c>
      <c r="B120" t="s">
        <v>194</v>
      </c>
      <c r="C120" t="s">
        <v>236</v>
      </c>
      <c r="D120" t="s">
        <v>240</v>
      </c>
      <c r="E120" s="4">
        <v>183010</v>
      </c>
      <c r="F120" s="5"/>
      <c r="G120" s="5"/>
      <c r="H120" s="1" t="s">
        <v>309</v>
      </c>
    </row>
    <row r="121" spans="1:8" x14ac:dyDescent="0.15">
      <c r="A121" t="s">
        <v>241</v>
      </c>
      <c r="B121" t="s">
        <v>194</v>
      </c>
      <c r="C121" t="s">
        <v>236</v>
      </c>
      <c r="D121" t="s">
        <v>242</v>
      </c>
      <c r="E121" s="4">
        <v>183010</v>
      </c>
      <c r="F121" s="5"/>
      <c r="G121" s="5"/>
      <c r="H121" s="1" t="s">
        <v>309</v>
      </c>
    </row>
    <row r="122" spans="1:8" x14ac:dyDescent="0.15">
      <c r="A122" t="s">
        <v>243</v>
      </c>
      <c r="B122" t="s">
        <v>194</v>
      </c>
      <c r="C122" t="s">
        <v>236</v>
      </c>
      <c r="D122" t="s">
        <v>244</v>
      </c>
      <c r="E122" s="4">
        <v>183010</v>
      </c>
      <c r="F122" s="5"/>
      <c r="G122" s="5"/>
      <c r="H122" s="1" t="s">
        <v>309</v>
      </c>
    </row>
    <row r="123" spans="1:8" x14ac:dyDescent="0.15">
      <c r="A123" t="s">
        <v>245</v>
      </c>
      <c r="B123" t="s">
        <v>194</v>
      </c>
      <c r="C123" t="s">
        <v>236</v>
      </c>
      <c r="D123" t="s">
        <v>246</v>
      </c>
      <c r="E123" s="4">
        <v>183010</v>
      </c>
      <c r="F123" s="5"/>
      <c r="G123" s="5"/>
      <c r="H123" s="1" t="s">
        <v>309</v>
      </c>
    </row>
    <row r="124" spans="1:8" x14ac:dyDescent="0.15">
      <c r="A124" t="s">
        <v>247</v>
      </c>
      <c r="B124" t="s">
        <v>194</v>
      </c>
      <c r="C124" t="s">
        <v>236</v>
      </c>
      <c r="D124" t="s">
        <v>248</v>
      </c>
      <c r="E124" s="4">
        <v>183010</v>
      </c>
      <c r="F124" s="5"/>
      <c r="G124" s="5"/>
      <c r="H124" s="1" t="s">
        <v>309</v>
      </c>
    </row>
    <row r="125" spans="1:8" x14ac:dyDescent="0.15">
      <c r="A125" t="s">
        <v>249</v>
      </c>
      <c r="B125" t="s">
        <v>194</v>
      </c>
      <c r="C125" t="s">
        <v>236</v>
      </c>
      <c r="D125" t="s">
        <v>250</v>
      </c>
      <c r="E125" s="4">
        <v>183010</v>
      </c>
      <c r="F125" s="5"/>
      <c r="G125" s="5"/>
      <c r="H125" s="1" t="s">
        <v>309</v>
      </c>
    </row>
    <row r="126" spans="1:8" x14ac:dyDescent="0.15">
      <c r="A126" t="s">
        <v>251</v>
      </c>
      <c r="B126" t="s">
        <v>194</v>
      </c>
      <c r="C126" t="s">
        <v>236</v>
      </c>
      <c r="D126" t="s">
        <v>252</v>
      </c>
      <c r="E126" s="4">
        <v>183003</v>
      </c>
      <c r="F126" s="5"/>
      <c r="G126" s="5"/>
      <c r="H126" s="1" t="s">
        <v>309</v>
      </c>
    </row>
    <row r="127" spans="1:8" x14ac:dyDescent="0.15">
      <c r="E127" s="4"/>
      <c r="F127" s="5"/>
      <c r="G127" s="5"/>
      <c r="H127" s="1"/>
    </row>
    <row r="128" spans="1:8" x14ac:dyDescent="0.15">
      <c r="A128" t="s">
        <v>253</v>
      </c>
      <c r="B128" t="s">
        <v>194</v>
      </c>
      <c r="C128" t="s">
        <v>254</v>
      </c>
      <c r="D128" t="s">
        <v>254</v>
      </c>
      <c r="E128" s="4">
        <v>182103</v>
      </c>
      <c r="F128" s="5"/>
      <c r="G128" s="5"/>
      <c r="H128" s="1" t="s">
        <v>309</v>
      </c>
    </row>
    <row r="129" spans="1:8" x14ac:dyDescent="0.15">
      <c r="A129" t="s">
        <v>255</v>
      </c>
      <c r="B129" t="s">
        <v>194</v>
      </c>
      <c r="C129" t="s">
        <v>254</v>
      </c>
      <c r="D129" t="s">
        <v>256</v>
      </c>
      <c r="E129" s="4">
        <v>182103</v>
      </c>
      <c r="F129" s="5"/>
      <c r="G129" s="5"/>
      <c r="H129" s="1" t="s">
        <v>309</v>
      </c>
    </row>
    <row r="130" spans="1:8" x14ac:dyDescent="0.15">
      <c r="A130" t="s">
        <v>257</v>
      </c>
      <c r="B130" t="s">
        <v>194</v>
      </c>
      <c r="C130" t="s">
        <v>254</v>
      </c>
      <c r="D130" t="s">
        <v>258</v>
      </c>
      <c r="E130" s="4">
        <v>182103</v>
      </c>
      <c r="F130" s="5"/>
      <c r="G130" s="5"/>
      <c r="H130" s="1" t="s">
        <v>309</v>
      </c>
    </row>
    <row r="131" spans="1:8" x14ac:dyDescent="0.15">
      <c r="A131" t="s">
        <v>259</v>
      </c>
      <c r="B131" t="s">
        <v>194</v>
      </c>
      <c r="C131" t="s">
        <v>254</v>
      </c>
      <c r="D131" t="s">
        <v>260</v>
      </c>
      <c r="E131" s="4">
        <v>182103</v>
      </c>
      <c r="F131" s="5"/>
      <c r="G131" s="5"/>
      <c r="H131" s="1" t="s">
        <v>309</v>
      </c>
    </row>
    <row r="132" spans="1:8" x14ac:dyDescent="0.15">
      <c r="A132" t="s">
        <v>261</v>
      </c>
      <c r="B132" t="s">
        <v>194</v>
      </c>
      <c r="C132" t="s">
        <v>254</v>
      </c>
      <c r="D132" t="s">
        <v>262</v>
      </c>
      <c r="E132" s="4">
        <v>182103</v>
      </c>
      <c r="F132" s="5"/>
      <c r="G132" s="5"/>
      <c r="H132" s="1" t="s">
        <v>309</v>
      </c>
    </row>
    <row r="133" spans="1:8" x14ac:dyDescent="0.15">
      <c r="A133" t="s">
        <v>263</v>
      </c>
      <c r="B133" t="s">
        <v>194</v>
      </c>
      <c r="C133" t="s">
        <v>254</v>
      </c>
      <c r="D133" t="s">
        <v>264</v>
      </c>
      <c r="E133" s="4">
        <v>222407</v>
      </c>
      <c r="F133" s="5"/>
      <c r="G133" s="5"/>
      <c r="H133" s="1" t="s">
        <v>309</v>
      </c>
    </row>
    <row r="134" spans="1:8" x14ac:dyDescent="0.15">
      <c r="A134" t="s">
        <v>265</v>
      </c>
      <c r="B134" t="s">
        <v>194</v>
      </c>
      <c r="C134" t="s">
        <v>254</v>
      </c>
      <c r="D134" t="s">
        <v>266</v>
      </c>
      <c r="E134" s="4">
        <v>222407</v>
      </c>
      <c r="F134" s="5"/>
      <c r="G134" s="5"/>
      <c r="H134" s="1" t="s">
        <v>309</v>
      </c>
    </row>
    <row r="135" spans="1:8" x14ac:dyDescent="0.15">
      <c r="A135" t="s">
        <v>267</v>
      </c>
      <c r="B135" t="s">
        <v>194</v>
      </c>
      <c r="C135" t="s">
        <v>254</v>
      </c>
      <c r="D135" t="s">
        <v>268</v>
      </c>
      <c r="E135" s="4">
        <v>182115</v>
      </c>
      <c r="F135" s="5"/>
      <c r="G135" s="5"/>
      <c r="H135" s="1" t="s">
        <v>309</v>
      </c>
    </row>
    <row r="136" spans="1:8" x14ac:dyDescent="0.15">
      <c r="A136" t="s">
        <v>269</v>
      </c>
      <c r="B136" t="s">
        <v>194</v>
      </c>
      <c r="C136" t="s">
        <v>254</v>
      </c>
      <c r="D136" t="s">
        <v>270</v>
      </c>
      <c r="E136" s="4">
        <v>182115</v>
      </c>
      <c r="F136" s="5"/>
      <c r="G136" s="5"/>
      <c r="H136" s="1" t="s">
        <v>309</v>
      </c>
    </row>
    <row r="137" spans="1:8" x14ac:dyDescent="0.15">
      <c r="A137" t="s">
        <v>271</v>
      </c>
      <c r="B137" t="s">
        <v>194</v>
      </c>
      <c r="C137" t="s">
        <v>254</v>
      </c>
      <c r="D137" t="s">
        <v>272</v>
      </c>
      <c r="E137" s="4">
        <v>182115</v>
      </c>
      <c r="F137" s="5"/>
      <c r="G137" s="5"/>
      <c r="H137" s="1" t="s">
        <v>309</v>
      </c>
    </row>
    <row r="138" spans="1:8" x14ac:dyDescent="0.15">
      <c r="E138" s="4"/>
      <c r="F138" s="5"/>
      <c r="G138" s="5"/>
      <c r="H138" s="1"/>
    </row>
    <row r="139" spans="1:8" x14ac:dyDescent="0.15">
      <c r="A139" t="s">
        <v>273</v>
      </c>
      <c r="B139" t="s">
        <v>194</v>
      </c>
      <c r="C139" t="s">
        <v>274</v>
      </c>
      <c r="D139" t="s">
        <v>274</v>
      </c>
      <c r="E139" s="4">
        <v>183018</v>
      </c>
      <c r="F139" s="5"/>
      <c r="G139" s="5"/>
      <c r="H139" s="1" t="s">
        <v>309</v>
      </c>
    </row>
    <row r="140" spans="1:8" x14ac:dyDescent="0.15">
      <c r="A140" t="s">
        <v>275</v>
      </c>
      <c r="B140" t="s">
        <v>194</v>
      </c>
      <c r="C140" t="s">
        <v>274</v>
      </c>
      <c r="D140" t="s">
        <v>276</v>
      </c>
      <c r="E140" s="4">
        <v>183018</v>
      </c>
      <c r="F140" s="5"/>
      <c r="G140" s="5"/>
      <c r="H140" s="1" t="s">
        <v>309</v>
      </c>
    </row>
    <row r="141" spans="1:8" x14ac:dyDescent="0.15">
      <c r="A141" t="s">
        <v>277</v>
      </c>
      <c r="B141" t="s">
        <v>194</v>
      </c>
      <c r="C141" t="s">
        <v>274</v>
      </c>
      <c r="D141" t="s">
        <v>278</v>
      </c>
      <c r="E141" s="4">
        <v>183018</v>
      </c>
      <c r="F141" s="5"/>
      <c r="G141" s="5"/>
      <c r="H141" s="1" t="s">
        <v>309</v>
      </c>
    </row>
    <row r="142" spans="1:8" x14ac:dyDescent="0.15">
      <c r="A142" t="s">
        <v>279</v>
      </c>
      <c r="B142" t="s">
        <v>194</v>
      </c>
      <c r="C142" t="s">
        <v>274</v>
      </c>
      <c r="D142" t="s">
        <v>280</v>
      </c>
      <c r="E142" s="4">
        <v>183018</v>
      </c>
      <c r="F142" s="5"/>
      <c r="G142" s="5"/>
      <c r="H142" s="1" t="s">
        <v>309</v>
      </c>
    </row>
    <row r="143" spans="1:8" x14ac:dyDescent="0.15">
      <c r="A143" t="s">
        <v>281</v>
      </c>
      <c r="B143" t="s">
        <v>194</v>
      </c>
      <c r="C143" t="s">
        <v>274</v>
      </c>
      <c r="D143" t="s">
        <v>282</v>
      </c>
      <c r="E143" s="4">
        <v>183018</v>
      </c>
      <c r="F143" s="5"/>
      <c r="G143" s="5"/>
      <c r="H143" s="1" t="s">
        <v>309</v>
      </c>
    </row>
    <row r="144" spans="1:8" x14ac:dyDescent="0.15">
      <c r="A144" t="s">
        <v>283</v>
      </c>
      <c r="B144" t="s">
        <v>194</v>
      </c>
      <c r="C144" t="s">
        <v>274</v>
      </c>
      <c r="D144" t="s">
        <v>284</v>
      </c>
      <c r="E144" s="4">
        <v>183018</v>
      </c>
      <c r="F144" s="5"/>
      <c r="G144" s="5"/>
      <c r="H144" s="1" t="s">
        <v>309</v>
      </c>
    </row>
    <row r="145" spans="1:8" x14ac:dyDescent="0.15">
      <c r="E145" s="4"/>
      <c r="F145" s="5"/>
      <c r="G145" s="5"/>
      <c r="H145" s="1"/>
    </row>
    <row r="146" spans="1:8" x14ac:dyDescent="0.15">
      <c r="A146" t="s">
        <v>285</v>
      </c>
      <c r="B146" t="s">
        <v>194</v>
      </c>
      <c r="C146" t="s">
        <v>286</v>
      </c>
      <c r="D146" t="s">
        <v>286</v>
      </c>
      <c r="E146" s="4" t="s">
        <v>287</v>
      </c>
      <c r="F146" s="5"/>
      <c r="G146" s="5"/>
      <c r="H146" s="1" t="s">
        <v>309</v>
      </c>
    </row>
    <row r="147" spans="1:8" x14ac:dyDescent="0.15">
      <c r="A147" t="s">
        <v>288</v>
      </c>
      <c r="B147" t="s">
        <v>194</v>
      </c>
      <c r="C147" t="s">
        <v>286</v>
      </c>
      <c r="D147" t="s">
        <v>289</v>
      </c>
      <c r="E147" s="4">
        <v>123612</v>
      </c>
      <c r="F147" s="5"/>
      <c r="G147" s="5"/>
      <c r="H147" s="1" t="s">
        <v>309</v>
      </c>
    </row>
    <row r="148" spans="1:8" x14ac:dyDescent="0.15">
      <c r="A148" t="s">
        <v>290</v>
      </c>
      <c r="B148" t="s">
        <v>194</v>
      </c>
      <c r="C148" t="s">
        <v>286</v>
      </c>
      <c r="D148" t="s">
        <v>291</v>
      </c>
      <c r="E148" s="4">
        <v>122434</v>
      </c>
      <c r="F148" s="5"/>
      <c r="G148" s="5"/>
      <c r="H148" s="1" t="s">
        <v>309</v>
      </c>
    </row>
    <row r="149" spans="1:8" x14ac:dyDescent="0.15">
      <c r="A149" t="s">
        <v>292</v>
      </c>
      <c r="B149" t="s">
        <v>194</v>
      </c>
      <c r="C149" t="s">
        <v>286</v>
      </c>
      <c r="D149" t="s">
        <v>293</v>
      </c>
      <c r="E149" s="4">
        <v>182400</v>
      </c>
      <c r="F149" s="5"/>
      <c r="G149" s="5"/>
      <c r="H149" s="1" t="s">
        <v>309</v>
      </c>
    </row>
    <row r="150" spans="1:8" x14ac:dyDescent="0.15">
      <c r="E150" s="4"/>
      <c r="F150" s="5"/>
      <c r="G150" s="5"/>
      <c r="H150" s="1"/>
    </row>
    <row r="151" spans="1:8" x14ac:dyDescent="0.15">
      <c r="A151" t="s">
        <v>294</v>
      </c>
      <c r="B151" t="s">
        <v>194</v>
      </c>
      <c r="C151" t="s">
        <v>295</v>
      </c>
      <c r="D151" t="s">
        <v>295</v>
      </c>
      <c r="E151" s="4">
        <v>183600</v>
      </c>
      <c r="F151" s="5"/>
      <c r="G151" s="5"/>
      <c r="H151" s="1" t="s">
        <v>309</v>
      </c>
    </row>
    <row r="152" spans="1:8" x14ac:dyDescent="0.15">
      <c r="A152" t="s">
        <v>296</v>
      </c>
      <c r="B152" t="s">
        <v>194</v>
      </c>
      <c r="C152" t="s">
        <v>295</v>
      </c>
      <c r="D152" t="s">
        <v>297</v>
      </c>
      <c r="E152" s="4">
        <v>183606</v>
      </c>
      <c r="F152" s="5"/>
      <c r="G152" s="5"/>
      <c r="H152" s="1" t="s">
        <v>309</v>
      </c>
    </row>
    <row r="153" spans="1:8" x14ac:dyDescent="0.15">
      <c r="A153" t="s">
        <v>298</v>
      </c>
      <c r="B153" t="s">
        <v>194</v>
      </c>
      <c r="C153" t="s">
        <v>295</v>
      </c>
      <c r="D153" t="s">
        <v>299</v>
      </c>
      <c r="E153" s="4">
        <v>183606</v>
      </c>
      <c r="F153" s="5"/>
      <c r="G153" s="5"/>
      <c r="H153" s="1" t="s">
        <v>309</v>
      </c>
    </row>
    <row r="154" spans="1:8" x14ac:dyDescent="0.15">
      <c r="E154" s="4"/>
      <c r="F154" s="5"/>
      <c r="G154" s="5"/>
      <c r="H154" s="1"/>
    </row>
    <row r="155" spans="1:8" x14ac:dyDescent="0.15">
      <c r="A155" t="s">
        <v>300</v>
      </c>
      <c r="B155" t="s">
        <v>194</v>
      </c>
      <c r="C155" t="s">
        <v>301</v>
      </c>
      <c r="D155" t="s">
        <v>185</v>
      </c>
      <c r="E155" s="4">
        <v>120000</v>
      </c>
      <c r="F155" s="5"/>
      <c r="G155" s="5"/>
      <c r="H155" s="1" t="s">
        <v>309</v>
      </c>
    </row>
    <row r="156" spans="1:8" x14ac:dyDescent="0.15">
      <c r="A156" t="s">
        <v>302</v>
      </c>
      <c r="B156" t="s">
        <v>194</v>
      </c>
      <c r="C156" t="s">
        <v>301</v>
      </c>
      <c r="D156" t="s">
        <v>187</v>
      </c>
      <c r="E156" s="4">
        <v>120000</v>
      </c>
      <c r="F156" s="5"/>
      <c r="G156" s="5"/>
      <c r="H156" s="1" t="s">
        <v>309</v>
      </c>
    </row>
    <row r="157" spans="1:8" x14ac:dyDescent="0.15">
      <c r="A157" t="s">
        <v>303</v>
      </c>
      <c r="B157" t="s">
        <v>194</v>
      </c>
      <c r="C157" t="s">
        <v>301</v>
      </c>
      <c r="D157" t="s">
        <v>98</v>
      </c>
      <c r="E157" s="4">
        <v>120000</v>
      </c>
      <c r="F157" s="5"/>
      <c r="G157" s="5"/>
      <c r="H157" s="1" t="s">
        <v>309</v>
      </c>
    </row>
    <row r="158" spans="1:8" x14ac:dyDescent="0.15">
      <c r="A158" t="s">
        <v>304</v>
      </c>
      <c r="B158" t="s">
        <v>194</v>
      </c>
      <c r="C158" t="s">
        <v>301</v>
      </c>
      <c r="D158" t="s">
        <v>305</v>
      </c>
      <c r="E158" s="6" t="s">
        <v>306</v>
      </c>
      <c r="F158" s="5" t="s">
        <v>307</v>
      </c>
      <c r="G158" s="5" t="s">
        <v>308</v>
      </c>
      <c r="H158" t="s">
        <v>313</v>
      </c>
    </row>
  </sheetData>
  <sheetProtection algorithmName="SHA-512" hashValue="q2TCinPGIoLi9AwbD/GM/mGGKHVz4GuwUgV96nIXTixwpfX31Zki2n026s4EQNYMRWjBk+wECtLonLYNFE3oyw==" saltValue="Nd13ZrQiOY0M6eukx8O3Sg==" spinCount="100000" sheet="1" objects="1" scenarios="1"/>
  <phoneticPr fontId="2"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87AD5-24ED-1A4D-B311-020D4F2F4BC1}">
  <dimension ref="A1:N13"/>
  <sheetViews>
    <sheetView workbookViewId="0">
      <selection activeCell="B21" sqref="B21"/>
    </sheetView>
  </sheetViews>
  <sheetFormatPr baseColWidth="10" defaultColWidth="11.5" defaultRowHeight="13" x14ac:dyDescent="0.15"/>
  <cols>
    <col min="1" max="1" width="102" customWidth="1"/>
    <col min="2" max="2" width="81.6640625" customWidth="1"/>
  </cols>
  <sheetData>
    <row r="1" spans="1:14" ht="51" x14ac:dyDescent="0.15">
      <c r="A1" s="19" t="s">
        <v>351</v>
      </c>
      <c r="B1" s="20"/>
      <c r="C1" s="20"/>
      <c r="D1" s="20"/>
      <c r="E1" s="20"/>
      <c r="F1" s="20"/>
      <c r="G1" s="20"/>
      <c r="H1" s="20"/>
      <c r="I1" s="20"/>
      <c r="J1" s="20"/>
      <c r="K1" s="20"/>
      <c r="L1" s="20"/>
      <c r="M1" s="20"/>
      <c r="N1" s="20"/>
    </row>
    <row r="2" spans="1:14" ht="16" x14ac:dyDescent="0.15">
      <c r="A2" s="19"/>
      <c r="B2" s="20"/>
      <c r="C2" s="20"/>
      <c r="D2" s="20"/>
      <c r="E2" s="20"/>
      <c r="F2" s="20"/>
      <c r="G2" s="20"/>
      <c r="H2" s="20"/>
      <c r="I2" s="20"/>
      <c r="J2" s="20"/>
      <c r="K2" s="20"/>
      <c r="L2" s="20"/>
      <c r="M2" s="20"/>
      <c r="N2" s="20"/>
    </row>
    <row r="3" spans="1:14" ht="34" x14ac:dyDescent="0.15">
      <c r="A3" s="19" t="s">
        <v>348</v>
      </c>
      <c r="B3" s="20"/>
      <c r="C3" s="20"/>
      <c r="D3" s="20"/>
      <c r="E3" s="20"/>
      <c r="F3" s="20"/>
      <c r="G3" s="20"/>
      <c r="H3" s="20"/>
      <c r="I3" s="20"/>
      <c r="J3" s="20"/>
      <c r="K3" s="20"/>
      <c r="L3" s="20"/>
      <c r="M3" s="20"/>
      <c r="N3" s="20"/>
    </row>
    <row r="4" spans="1:14" ht="16" x14ac:dyDescent="0.15">
      <c r="A4" s="19"/>
      <c r="B4" s="20"/>
      <c r="C4" s="20"/>
      <c r="D4" s="20"/>
      <c r="E4" s="20"/>
      <c r="F4" s="20"/>
      <c r="G4" s="20"/>
      <c r="H4" s="20"/>
      <c r="I4" s="20"/>
      <c r="J4" s="20"/>
      <c r="K4" s="20"/>
      <c r="L4" s="20"/>
      <c r="M4" s="20"/>
      <c r="N4" s="20"/>
    </row>
    <row r="5" spans="1:14" ht="34" x14ac:dyDescent="0.15">
      <c r="A5" s="19" t="s">
        <v>357</v>
      </c>
      <c r="B5" s="20"/>
      <c r="C5" s="20"/>
      <c r="D5" s="20"/>
      <c r="E5" s="20"/>
      <c r="F5" s="20"/>
      <c r="G5" s="20"/>
      <c r="H5" s="20"/>
      <c r="I5" s="20"/>
      <c r="J5" s="20"/>
      <c r="K5" s="20"/>
      <c r="L5" s="20"/>
      <c r="M5" s="20"/>
      <c r="N5" s="20"/>
    </row>
    <row r="6" spans="1:14" ht="16" x14ac:dyDescent="0.15">
      <c r="A6" s="19"/>
      <c r="B6" s="20"/>
      <c r="C6" s="20"/>
      <c r="D6" s="20"/>
      <c r="E6" s="20"/>
      <c r="F6" s="20"/>
      <c r="G6" s="20"/>
      <c r="H6" s="20"/>
      <c r="I6" s="20"/>
      <c r="J6" s="20"/>
      <c r="K6" s="20"/>
      <c r="L6" s="20"/>
      <c r="M6" s="20"/>
      <c r="N6" s="20"/>
    </row>
    <row r="7" spans="1:14" ht="68" x14ac:dyDescent="0.15">
      <c r="A7" s="24" t="s">
        <v>356</v>
      </c>
      <c r="B7" s="20"/>
      <c r="C7" s="20"/>
      <c r="D7" s="20"/>
      <c r="E7" s="20"/>
      <c r="F7" s="20"/>
      <c r="G7" s="20"/>
      <c r="H7" s="20"/>
      <c r="I7" s="20"/>
      <c r="J7" s="20"/>
      <c r="K7" s="20"/>
      <c r="L7" s="20"/>
      <c r="M7" s="20"/>
      <c r="N7" s="20"/>
    </row>
    <row r="8" spans="1:14" ht="16" x14ac:dyDescent="0.15">
      <c r="A8" s="19"/>
      <c r="B8" s="20"/>
      <c r="C8" s="20"/>
      <c r="D8" s="20"/>
      <c r="E8" s="20"/>
      <c r="F8" s="20"/>
      <c r="G8" s="20"/>
      <c r="H8" s="20"/>
      <c r="I8" s="20"/>
      <c r="J8" s="20"/>
      <c r="K8" s="20"/>
      <c r="L8" s="20"/>
      <c r="M8" s="20"/>
      <c r="N8" s="20"/>
    </row>
    <row r="9" spans="1:14" ht="51" x14ac:dyDescent="0.15">
      <c r="A9" s="19" t="s">
        <v>355</v>
      </c>
      <c r="B9" s="20"/>
      <c r="C9" s="20"/>
      <c r="D9" s="20"/>
      <c r="E9" s="20"/>
      <c r="F9" s="20"/>
      <c r="G9" s="20"/>
      <c r="H9" s="20"/>
      <c r="I9" s="20"/>
      <c r="J9" s="20"/>
      <c r="K9" s="20"/>
      <c r="L9" s="20"/>
      <c r="M9" s="20"/>
      <c r="N9" s="20"/>
    </row>
    <row r="10" spans="1:14" ht="16" x14ac:dyDescent="0.15">
      <c r="A10" s="19"/>
      <c r="B10" s="20"/>
      <c r="C10" s="20"/>
      <c r="D10" s="20"/>
      <c r="E10" s="20"/>
      <c r="F10" s="20"/>
      <c r="G10" s="20"/>
      <c r="H10" s="20"/>
      <c r="I10" s="20"/>
      <c r="J10" s="20"/>
      <c r="K10" s="20"/>
      <c r="L10" s="20"/>
      <c r="M10" s="20"/>
      <c r="N10" s="20"/>
    </row>
    <row r="11" spans="1:14" ht="34" x14ac:dyDescent="0.15">
      <c r="A11" s="19" t="s">
        <v>352</v>
      </c>
      <c r="B11" s="20"/>
      <c r="C11" s="20"/>
      <c r="D11" s="20"/>
      <c r="E11" s="20"/>
      <c r="F11" s="20"/>
      <c r="G11" s="20"/>
      <c r="H11" s="20"/>
      <c r="I11" s="20"/>
      <c r="J11" s="20"/>
      <c r="K11" s="20"/>
      <c r="L11" s="20"/>
      <c r="M11" s="20"/>
      <c r="N11" s="20"/>
    </row>
    <row r="13" spans="1:14" ht="28" x14ac:dyDescent="0.15">
      <c r="A13" s="20" t="s">
        <v>358</v>
      </c>
    </row>
  </sheetData>
  <sheetProtection algorithmName="SHA-512" hashValue="LNC0oQQ7rSggSOzkgaavfdpKGBj/hyhijvMZvlhhKvec8no3E68uAESDY09PIrHYS3Xn/ToKwjniOg4+TUZDzA==" saltValue="OmYG5QjF1Xdoz/5ttL5JcQ==" spinCount="100000" sheet="1" objects="1" scenarios="1"/>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2204F-5D32-4E67-A2E7-9F2C3F85FDC5}">
  <dimension ref="A1:G154"/>
  <sheetViews>
    <sheetView tabSelected="1" topLeftCell="A129" workbookViewId="0">
      <selection activeCell="B148" sqref="B148"/>
    </sheetView>
  </sheetViews>
  <sheetFormatPr baseColWidth="10" defaultColWidth="9.1640625" defaultRowHeight="13" x14ac:dyDescent="0.15"/>
  <cols>
    <col min="1" max="1" width="16.5" customWidth="1"/>
    <col min="2" max="2" width="54" customWidth="1"/>
    <col min="3" max="3" width="37.83203125" customWidth="1"/>
    <col min="4" max="4" width="46.83203125" bestFit="1" customWidth="1"/>
    <col min="5" max="5" width="53.83203125" customWidth="1"/>
    <col min="7" max="7" width="54" customWidth="1"/>
  </cols>
  <sheetData>
    <row r="1" spans="1:7" s="10" customFormat="1" ht="16" x14ac:dyDescent="0.2">
      <c r="A1" s="10" t="s">
        <v>314</v>
      </c>
      <c r="B1" s="10" t="s">
        <v>311</v>
      </c>
      <c r="F1" s="15"/>
    </row>
    <row r="2" spans="1:7" s="10" customFormat="1" ht="16" x14ac:dyDescent="0.2">
      <c r="F2" s="15"/>
      <c r="G2" s="10" t="s">
        <v>353</v>
      </c>
    </row>
    <row r="3" spans="1:7" s="1" customFormat="1" x14ac:dyDescent="0.15">
      <c r="A3" s="1" t="s">
        <v>330</v>
      </c>
      <c r="C3" s="1">
        <v>660</v>
      </c>
      <c r="E3" s="1" t="s">
        <v>321</v>
      </c>
      <c r="F3" s="23">
        <v>0</v>
      </c>
      <c r="G3" s="21">
        <f>F3*C3</f>
        <v>0</v>
      </c>
    </row>
    <row r="4" spans="1:7" s="1" customFormat="1" x14ac:dyDescent="0.15">
      <c r="F4" s="14"/>
    </row>
    <row r="5" spans="1:7" s="17" customFormat="1" x14ac:dyDescent="0.15">
      <c r="A5" s="17" t="s">
        <v>0</v>
      </c>
      <c r="B5" s="17" t="s">
        <v>327</v>
      </c>
      <c r="C5" s="17" t="s">
        <v>328</v>
      </c>
      <c r="D5" s="17" t="s">
        <v>329</v>
      </c>
      <c r="F5" s="18"/>
    </row>
    <row r="6" spans="1:7" x14ac:dyDescent="0.15">
      <c r="A6" s="16" t="s">
        <v>10</v>
      </c>
      <c r="B6" s="16" t="s">
        <v>8</v>
      </c>
      <c r="C6" s="16" t="s">
        <v>9</v>
      </c>
      <c r="D6" s="16" t="s">
        <v>11</v>
      </c>
    </row>
    <row r="7" spans="1:7" x14ac:dyDescent="0.15">
      <c r="A7" s="16" t="s">
        <v>14</v>
      </c>
      <c r="B7" s="16" t="s">
        <v>8</v>
      </c>
      <c r="C7" s="16" t="s">
        <v>9</v>
      </c>
      <c r="D7" s="16" t="s">
        <v>15</v>
      </c>
    </row>
    <row r="8" spans="1:7" x14ac:dyDescent="0.15">
      <c r="A8" s="16" t="s">
        <v>17</v>
      </c>
      <c r="B8" s="16" t="s">
        <v>8</v>
      </c>
      <c r="C8" s="16" t="s">
        <v>9</v>
      </c>
      <c r="D8" s="16" t="s">
        <v>18</v>
      </c>
    </row>
    <row r="9" spans="1:7" x14ac:dyDescent="0.15">
      <c r="A9" s="16" t="s">
        <v>21</v>
      </c>
      <c r="B9" s="16" t="s">
        <v>8</v>
      </c>
      <c r="C9" s="16" t="s">
        <v>9</v>
      </c>
      <c r="D9" s="16" t="s">
        <v>22</v>
      </c>
    </row>
    <row r="10" spans="1:7" x14ac:dyDescent="0.15">
      <c r="A10" s="16" t="s">
        <v>24</v>
      </c>
      <c r="B10" s="16" t="s">
        <v>8</v>
      </c>
      <c r="C10" s="16" t="s">
        <v>9</v>
      </c>
      <c r="D10" s="16" t="s">
        <v>25</v>
      </c>
    </row>
    <row r="11" spans="1:7" x14ac:dyDescent="0.15">
      <c r="A11" s="16" t="s">
        <v>26</v>
      </c>
      <c r="B11" s="16" t="s">
        <v>8</v>
      </c>
      <c r="C11" s="16" t="s">
        <v>9</v>
      </c>
      <c r="D11" s="16" t="s">
        <v>27</v>
      </c>
    </row>
    <row r="13" spans="1:7" s="1" customFormat="1" x14ac:dyDescent="0.15">
      <c r="A13" s="1" t="s">
        <v>331</v>
      </c>
      <c r="C13" s="1">
        <v>74</v>
      </c>
      <c r="E13" s="1" t="s">
        <v>321</v>
      </c>
      <c r="F13" s="23">
        <v>0</v>
      </c>
      <c r="G13" s="21">
        <f>F13*C13</f>
        <v>0</v>
      </c>
    </row>
    <row r="14" spans="1:7" s="1" customFormat="1" x14ac:dyDescent="0.15">
      <c r="F14" s="14"/>
    </row>
    <row r="15" spans="1:7" s="17" customFormat="1" x14ac:dyDescent="0.15">
      <c r="A15" s="17" t="s">
        <v>0</v>
      </c>
      <c r="B15" s="17" t="s">
        <v>327</v>
      </c>
      <c r="C15" s="17" t="s">
        <v>328</v>
      </c>
      <c r="D15" s="17" t="s">
        <v>329</v>
      </c>
      <c r="F15" s="18"/>
    </row>
    <row r="16" spans="1:7" x14ac:dyDescent="0.15">
      <c r="A16" s="16" t="s">
        <v>30</v>
      </c>
      <c r="B16" s="16" t="s">
        <v>8</v>
      </c>
      <c r="C16" s="16" t="s">
        <v>29</v>
      </c>
      <c r="D16" s="16" t="s">
        <v>31</v>
      </c>
    </row>
    <row r="17" spans="1:7" x14ac:dyDescent="0.15">
      <c r="A17" s="16" t="s">
        <v>34</v>
      </c>
      <c r="B17" s="16" t="s">
        <v>8</v>
      </c>
      <c r="C17" s="16" t="s">
        <v>29</v>
      </c>
      <c r="D17" s="16" t="s">
        <v>35</v>
      </c>
    </row>
    <row r="18" spans="1:7" x14ac:dyDescent="0.15">
      <c r="A18" s="16" t="s">
        <v>36</v>
      </c>
      <c r="B18" s="16" t="s">
        <v>8</v>
      </c>
      <c r="C18" s="16" t="s">
        <v>29</v>
      </c>
      <c r="D18" s="16" t="s">
        <v>37</v>
      </c>
    </row>
    <row r="19" spans="1:7" ht="12" customHeight="1" x14ac:dyDescent="0.15"/>
    <row r="20" spans="1:7" s="1" customFormat="1" x14ac:dyDescent="0.15">
      <c r="A20" s="1" t="s">
        <v>332</v>
      </c>
      <c r="C20" s="1">
        <v>94</v>
      </c>
      <c r="E20" s="1" t="s">
        <v>321</v>
      </c>
      <c r="F20" s="23">
        <v>0</v>
      </c>
      <c r="G20" s="21">
        <f>F20*C20</f>
        <v>0</v>
      </c>
    </row>
    <row r="21" spans="1:7" s="1" customFormat="1" x14ac:dyDescent="0.15">
      <c r="F21" s="14"/>
    </row>
    <row r="22" spans="1:7" s="17" customFormat="1" x14ac:dyDescent="0.15">
      <c r="A22" s="17" t="s">
        <v>0</v>
      </c>
      <c r="B22" s="17" t="s">
        <v>327</v>
      </c>
      <c r="C22" s="17" t="s">
        <v>328</v>
      </c>
      <c r="D22" s="17" t="s">
        <v>329</v>
      </c>
      <c r="F22" s="18"/>
    </row>
    <row r="23" spans="1:7" x14ac:dyDescent="0.15">
      <c r="A23" s="16" t="s">
        <v>42</v>
      </c>
      <c r="B23" s="16" t="s">
        <v>8</v>
      </c>
      <c r="C23" s="16" t="s">
        <v>41</v>
      </c>
      <c r="D23" s="16" t="s">
        <v>43</v>
      </c>
    </row>
    <row r="24" spans="1:7" x14ac:dyDescent="0.15">
      <c r="A24" s="16" t="s">
        <v>46</v>
      </c>
      <c r="B24" s="16" t="s">
        <v>8</v>
      </c>
      <c r="C24" s="16" t="s">
        <v>41</v>
      </c>
      <c r="D24" s="16" t="s">
        <v>47</v>
      </c>
    </row>
    <row r="26" spans="1:7" s="1" customFormat="1" x14ac:dyDescent="0.15">
      <c r="A26" s="1" t="s">
        <v>333</v>
      </c>
      <c r="C26" s="1">
        <v>22</v>
      </c>
      <c r="E26" s="1" t="s">
        <v>321</v>
      </c>
      <c r="F26" s="23">
        <v>0</v>
      </c>
      <c r="G26" s="21">
        <f>F26*C26</f>
        <v>0</v>
      </c>
    </row>
    <row r="27" spans="1:7" s="1" customFormat="1" x14ac:dyDescent="0.15">
      <c r="F27" s="14"/>
    </row>
    <row r="28" spans="1:7" s="17" customFormat="1" x14ac:dyDescent="0.15">
      <c r="A28" s="17" t="s">
        <v>0</v>
      </c>
      <c r="B28" s="17" t="s">
        <v>327</v>
      </c>
      <c r="C28" s="17" t="s">
        <v>328</v>
      </c>
      <c r="D28" s="17" t="s">
        <v>329</v>
      </c>
      <c r="F28" s="18"/>
    </row>
    <row r="29" spans="1:7" x14ac:dyDescent="0.15">
      <c r="A29" s="16" t="s">
        <v>51</v>
      </c>
      <c r="B29" s="16" t="s">
        <v>8</v>
      </c>
      <c r="C29" s="16" t="s">
        <v>50</v>
      </c>
      <c r="D29" s="16" t="s">
        <v>52</v>
      </c>
    </row>
    <row r="30" spans="1:7" x14ac:dyDescent="0.15">
      <c r="A30" s="16" t="s">
        <v>55</v>
      </c>
      <c r="B30" s="16" t="s">
        <v>8</v>
      </c>
      <c r="C30" s="16" t="s">
        <v>50</v>
      </c>
      <c r="D30" s="16" t="s">
        <v>56</v>
      </c>
    </row>
    <row r="31" spans="1:7" x14ac:dyDescent="0.15">
      <c r="A31" s="16" t="s">
        <v>58</v>
      </c>
      <c r="B31" s="16" t="s">
        <v>8</v>
      </c>
      <c r="C31" s="16" t="s">
        <v>50</v>
      </c>
      <c r="D31" s="16" t="s">
        <v>59</v>
      </c>
    </row>
    <row r="32" spans="1:7" x14ac:dyDescent="0.15">
      <c r="A32" s="16" t="s">
        <v>60</v>
      </c>
      <c r="B32" s="16" t="s">
        <v>8</v>
      </c>
      <c r="C32" s="16" t="s">
        <v>50</v>
      </c>
      <c r="D32" s="16" t="s">
        <v>61</v>
      </c>
    </row>
    <row r="33" spans="1:7" x14ac:dyDescent="0.15">
      <c r="A33" s="16" t="s">
        <v>62</v>
      </c>
      <c r="B33" s="16" t="s">
        <v>8</v>
      </c>
      <c r="C33" s="16" t="s">
        <v>50</v>
      </c>
      <c r="D33" s="16" t="s">
        <v>63</v>
      </c>
    </row>
    <row r="34" spans="1:7" x14ac:dyDescent="0.15">
      <c r="A34" s="16" t="s">
        <v>64</v>
      </c>
      <c r="B34" s="16" t="s">
        <v>8</v>
      </c>
      <c r="C34" s="16" t="s">
        <v>50</v>
      </c>
      <c r="D34" s="16" t="s">
        <v>65</v>
      </c>
    </row>
    <row r="35" spans="1:7" x14ac:dyDescent="0.15">
      <c r="A35" s="16" t="s">
        <v>66</v>
      </c>
      <c r="B35" s="16" t="s">
        <v>8</v>
      </c>
      <c r="C35" s="16" t="s">
        <v>50</v>
      </c>
      <c r="D35" s="16" t="s">
        <v>67</v>
      </c>
    </row>
    <row r="36" spans="1:7" x14ac:dyDescent="0.15">
      <c r="A36" s="16" t="s">
        <v>68</v>
      </c>
      <c r="B36" s="16" t="s">
        <v>8</v>
      </c>
      <c r="C36" s="16" t="s">
        <v>50</v>
      </c>
      <c r="D36" s="16" t="s">
        <v>69</v>
      </c>
    </row>
    <row r="38" spans="1:7" s="1" customFormat="1" x14ac:dyDescent="0.15">
      <c r="A38" s="1" t="s">
        <v>334</v>
      </c>
      <c r="C38" s="1">
        <v>1</v>
      </c>
      <c r="E38" s="1" t="s">
        <v>321</v>
      </c>
      <c r="F38" s="23">
        <v>0</v>
      </c>
      <c r="G38" s="21">
        <f>F38*C38</f>
        <v>0</v>
      </c>
    </row>
    <row r="39" spans="1:7" s="1" customFormat="1" x14ac:dyDescent="0.15">
      <c r="F39" s="14"/>
    </row>
    <row r="40" spans="1:7" s="17" customFormat="1" x14ac:dyDescent="0.15">
      <c r="A40" s="17" t="s">
        <v>0</v>
      </c>
      <c r="B40" s="17" t="s">
        <v>327</v>
      </c>
      <c r="C40" s="17" t="s">
        <v>328</v>
      </c>
      <c r="D40" s="17" t="s">
        <v>329</v>
      </c>
      <c r="F40" s="18"/>
    </row>
    <row r="41" spans="1:7" x14ac:dyDescent="0.15">
      <c r="A41" s="16" t="s">
        <v>72</v>
      </c>
      <c r="B41" s="16" t="s">
        <v>8</v>
      </c>
      <c r="C41" s="16" t="s">
        <v>71</v>
      </c>
      <c r="D41" s="16" t="s">
        <v>73</v>
      </c>
    </row>
    <row r="42" spans="1:7" x14ac:dyDescent="0.15">
      <c r="A42" s="16" t="s">
        <v>74</v>
      </c>
      <c r="B42" s="16" t="s">
        <v>8</v>
      </c>
      <c r="C42" s="16" t="s">
        <v>71</v>
      </c>
      <c r="D42" s="16" t="s">
        <v>75</v>
      </c>
    </row>
    <row r="45" spans="1:7" s="1" customFormat="1" x14ac:dyDescent="0.15">
      <c r="A45" s="1" t="s">
        <v>335</v>
      </c>
      <c r="C45" s="1">
        <v>2</v>
      </c>
      <c r="E45" s="1" t="s">
        <v>321</v>
      </c>
      <c r="F45" s="23">
        <v>0</v>
      </c>
      <c r="G45" s="21">
        <f>F45*C45</f>
        <v>0</v>
      </c>
    </row>
    <row r="46" spans="1:7" s="1" customFormat="1" x14ac:dyDescent="0.15">
      <c r="F46" s="14"/>
    </row>
    <row r="47" spans="1:7" s="17" customFormat="1" x14ac:dyDescent="0.15">
      <c r="A47" s="17" t="s">
        <v>0</v>
      </c>
      <c r="B47" s="17" t="s">
        <v>327</v>
      </c>
      <c r="C47" s="17" t="s">
        <v>328</v>
      </c>
      <c r="D47" s="17" t="s">
        <v>329</v>
      </c>
      <c r="F47" s="18"/>
    </row>
    <row r="48" spans="1:7" x14ac:dyDescent="0.15">
      <c r="A48" s="16" t="s">
        <v>82</v>
      </c>
      <c r="B48" s="16" t="s">
        <v>8</v>
      </c>
      <c r="C48" s="16" t="s">
        <v>359</v>
      </c>
      <c r="D48" s="16" t="s">
        <v>83</v>
      </c>
    </row>
    <row r="50" spans="1:7" s="1" customFormat="1" x14ac:dyDescent="0.15">
      <c r="A50" s="1" t="s">
        <v>336</v>
      </c>
      <c r="C50" s="1">
        <v>1</v>
      </c>
      <c r="E50" s="1" t="s">
        <v>321</v>
      </c>
      <c r="F50" s="23">
        <v>0</v>
      </c>
      <c r="G50" s="21">
        <f>F50*C50</f>
        <v>0</v>
      </c>
    </row>
    <row r="51" spans="1:7" s="1" customFormat="1" x14ac:dyDescent="0.15">
      <c r="F51" s="14"/>
    </row>
    <row r="52" spans="1:7" s="17" customFormat="1" x14ac:dyDescent="0.15">
      <c r="A52" s="17" t="s">
        <v>0</v>
      </c>
      <c r="B52" s="17" t="s">
        <v>327</v>
      </c>
      <c r="C52" s="17" t="s">
        <v>328</v>
      </c>
      <c r="D52" s="17" t="s">
        <v>329</v>
      </c>
      <c r="F52" s="18"/>
    </row>
    <row r="53" spans="1:7" x14ac:dyDescent="0.15">
      <c r="A53" s="16" t="s">
        <v>90</v>
      </c>
      <c r="B53" s="16" t="s">
        <v>8</v>
      </c>
      <c r="C53" s="16" t="s">
        <v>89</v>
      </c>
      <c r="D53" s="16" t="s">
        <v>91</v>
      </c>
      <c r="F53" s="13"/>
    </row>
    <row r="54" spans="1:7" x14ac:dyDescent="0.15">
      <c r="F54" s="13"/>
    </row>
    <row r="55" spans="1:7" s="1" customFormat="1" x14ac:dyDescent="0.15">
      <c r="A55" s="1" t="s">
        <v>337</v>
      </c>
      <c r="C55" s="1">
        <v>31</v>
      </c>
      <c r="E55" s="1" t="s">
        <v>349</v>
      </c>
      <c r="F55" s="14">
        <f>(F50+F45+F38+F26+F20+F13+F3)/7</f>
        <v>0</v>
      </c>
      <c r="G55" s="21">
        <f>F55*C55</f>
        <v>0</v>
      </c>
    </row>
    <row r="56" spans="1:7" s="1" customFormat="1" x14ac:dyDescent="0.15">
      <c r="F56" s="14"/>
    </row>
    <row r="57" spans="1:7" s="17" customFormat="1" x14ac:dyDescent="0.15">
      <c r="A57" s="17" t="s">
        <v>0</v>
      </c>
      <c r="B57" s="17" t="s">
        <v>327</v>
      </c>
      <c r="C57" s="17" t="s">
        <v>328</v>
      </c>
      <c r="D57" s="17" t="s">
        <v>329</v>
      </c>
      <c r="F57" s="18"/>
    </row>
    <row r="58" spans="1:7" x14ac:dyDescent="0.15">
      <c r="A58" s="16" t="s">
        <v>99</v>
      </c>
      <c r="B58" s="16" t="s">
        <v>8</v>
      </c>
      <c r="C58" s="16" t="s">
        <v>93</v>
      </c>
      <c r="D58" s="16" t="s">
        <v>100</v>
      </c>
      <c r="F58" s="13"/>
    </row>
    <row r="60" spans="1:7" ht="16" x14ac:dyDescent="0.2">
      <c r="A60" s="10" t="s">
        <v>317</v>
      </c>
      <c r="B60" s="10" t="s">
        <v>103</v>
      </c>
      <c r="C60" s="11"/>
      <c r="D60" s="11"/>
      <c r="E60" s="10"/>
      <c r="F60" s="15"/>
    </row>
    <row r="61" spans="1:7" ht="16" x14ac:dyDescent="0.2">
      <c r="A61" s="10"/>
      <c r="B61" s="10"/>
      <c r="C61" s="11"/>
      <c r="D61" s="11"/>
      <c r="E61" s="10"/>
      <c r="F61" s="15"/>
    </row>
    <row r="62" spans="1:7" s="1" customFormat="1" x14ac:dyDescent="0.15">
      <c r="A62" s="1" t="s">
        <v>338</v>
      </c>
      <c r="C62" s="1">
        <v>727</v>
      </c>
      <c r="E62" s="1" t="s">
        <v>321</v>
      </c>
      <c r="F62" s="23">
        <v>0</v>
      </c>
      <c r="G62" s="21">
        <f>F62*C62</f>
        <v>0</v>
      </c>
    </row>
    <row r="63" spans="1:7" s="1" customFormat="1" x14ac:dyDescent="0.15">
      <c r="F63" s="14"/>
    </row>
    <row r="64" spans="1:7" s="17" customFormat="1" x14ac:dyDescent="0.15">
      <c r="A64" s="17" t="s">
        <v>0</v>
      </c>
      <c r="B64" s="17" t="s">
        <v>327</v>
      </c>
      <c r="C64" s="17" t="s">
        <v>328</v>
      </c>
      <c r="D64" s="17" t="s">
        <v>329</v>
      </c>
      <c r="F64" s="18"/>
    </row>
    <row r="65" spans="1:7" x14ac:dyDescent="0.15">
      <c r="A65" s="16" t="s">
        <v>105</v>
      </c>
      <c r="B65" s="16" t="s">
        <v>103</v>
      </c>
      <c r="C65" s="16" t="s">
        <v>104</v>
      </c>
      <c r="D65" s="16" t="s">
        <v>106</v>
      </c>
      <c r="F65" s="13"/>
    </row>
    <row r="66" spans="1:7" s="11" customFormat="1" ht="16" x14ac:dyDescent="0.2">
      <c r="A66" s="16" t="s">
        <v>108</v>
      </c>
      <c r="B66" s="16" t="s">
        <v>103</v>
      </c>
      <c r="C66" s="16" t="s">
        <v>104</v>
      </c>
      <c r="D66" s="16" t="s">
        <v>109</v>
      </c>
      <c r="E66"/>
      <c r="F66"/>
    </row>
    <row r="67" spans="1:7" x14ac:dyDescent="0.15">
      <c r="A67" s="16" t="s">
        <v>110</v>
      </c>
      <c r="B67" s="16" t="s">
        <v>103</v>
      </c>
      <c r="C67" s="16" t="s">
        <v>104</v>
      </c>
      <c r="D67" s="16" t="s">
        <v>111</v>
      </c>
    </row>
    <row r="68" spans="1:7" x14ac:dyDescent="0.15">
      <c r="A68" s="16" t="s">
        <v>112</v>
      </c>
      <c r="B68" s="16" t="s">
        <v>103</v>
      </c>
      <c r="C68" s="16" t="s">
        <v>104</v>
      </c>
      <c r="D68" s="16" t="s">
        <v>113</v>
      </c>
    </row>
    <row r="69" spans="1:7" x14ac:dyDescent="0.15">
      <c r="A69" s="16" t="s">
        <v>114</v>
      </c>
      <c r="B69" s="16" t="s">
        <v>103</v>
      </c>
      <c r="C69" s="16" t="s">
        <v>104</v>
      </c>
      <c r="D69" s="16" t="s">
        <v>115</v>
      </c>
    </row>
    <row r="70" spans="1:7" x14ac:dyDescent="0.15">
      <c r="A70" s="16" t="s">
        <v>117</v>
      </c>
      <c r="B70" s="16" t="s">
        <v>103</v>
      </c>
      <c r="C70" s="16" t="s">
        <v>104</v>
      </c>
      <c r="D70" s="16" t="s">
        <v>118</v>
      </c>
    </row>
    <row r="71" spans="1:7" x14ac:dyDescent="0.15">
      <c r="A71" s="16" t="s">
        <v>119</v>
      </c>
      <c r="B71" s="16" t="s">
        <v>103</v>
      </c>
      <c r="C71" s="16" t="s">
        <v>104</v>
      </c>
      <c r="D71" s="16" t="s">
        <v>120</v>
      </c>
    </row>
    <row r="72" spans="1:7" x14ac:dyDescent="0.15">
      <c r="A72" s="16" t="s">
        <v>121</v>
      </c>
      <c r="B72" s="16" t="s">
        <v>103</v>
      </c>
      <c r="C72" s="16" t="s">
        <v>104</v>
      </c>
      <c r="D72" s="16" t="s">
        <v>122</v>
      </c>
    </row>
    <row r="73" spans="1:7" ht="13.5" customHeight="1" x14ac:dyDescent="0.15"/>
    <row r="74" spans="1:7" s="1" customFormat="1" x14ac:dyDescent="0.15">
      <c r="A74" s="1" t="s">
        <v>339</v>
      </c>
      <c r="C74" s="1">
        <v>213</v>
      </c>
      <c r="E74" s="1" t="s">
        <v>321</v>
      </c>
      <c r="F74" s="23">
        <v>0</v>
      </c>
      <c r="G74" s="21">
        <f>F74*C74</f>
        <v>0</v>
      </c>
    </row>
    <row r="75" spans="1:7" s="1" customFormat="1" x14ac:dyDescent="0.15">
      <c r="F75" s="14"/>
    </row>
    <row r="76" spans="1:7" s="17" customFormat="1" x14ac:dyDescent="0.15">
      <c r="A76" s="17" t="s">
        <v>0</v>
      </c>
      <c r="B76" s="17" t="s">
        <v>327</v>
      </c>
      <c r="C76" s="17" t="s">
        <v>328</v>
      </c>
      <c r="D76" s="17" t="s">
        <v>329</v>
      </c>
      <c r="F76" s="18"/>
    </row>
    <row r="77" spans="1:7" x14ac:dyDescent="0.15">
      <c r="A77" s="16" t="s">
        <v>125</v>
      </c>
      <c r="B77" s="16" t="s">
        <v>103</v>
      </c>
      <c r="C77" s="16" t="s">
        <v>124</v>
      </c>
      <c r="D77" s="16" t="s">
        <v>126</v>
      </c>
    </row>
    <row r="78" spans="1:7" x14ac:dyDescent="0.15">
      <c r="A78" s="16" t="s">
        <v>127</v>
      </c>
      <c r="B78" s="16" t="s">
        <v>103</v>
      </c>
      <c r="C78" s="16" t="s">
        <v>124</v>
      </c>
      <c r="D78" s="16" t="s">
        <v>128</v>
      </c>
    </row>
    <row r="79" spans="1:7" x14ac:dyDescent="0.15">
      <c r="A79" s="16" t="s">
        <v>129</v>
      </c>
      <c r="B79" s="16" t="s">
        <v>103</v>
      </c>
      <c r="C79" s="16" t="s">
        <v>124</v>
      </c>
      <c r="D79" s="16" t="s">
        <v>130</v>
      </c>
    </row>
    <row r="80" spans="1:7" x14ac:dyDescent="0.15">
      <c r="A80" s="16" t="s">
        <v>132</v>
      </c>
      <c r="B80" s="16" t="s">
        <v>103</v>
      </c>
      <c r="C80" s="16" t="s">
        <v>124</v>
      </c>
      <c r="D80" s="16" t="s">
        <v>133</v>
      </c>
    </row>
    <row r="81" spans="1:7" x14ac:dyDescent="0.15">
      <c r="A81" s="16" t="s">
        <v>135</v>
      </c>
      <c r="B81" s="16" t="s">
        <v>103</v>
      </c>
      <c r="C81" s="16" t="s">
        <v>124</v>
      </c>
      <c r="D81" s="16" t="s">
        <v>136</v>
      </c>
    </row>
    <row r="82" spans="1:7" x14ac:dyDescent="0.15">
      <c r="A82" s="16" t="s">
        <v>137</v>
      </c>
      <c r="B82" s="16" t="s">
        <v>103</v>
      </c>
      <c r="C82" s="16" t="s">
        <v>124</v>
      </c>
      <c r="D82" s="16" t="s">
        <v>138</v>
      </c>
    </row>
    <row r="84" spans="1:7" s="1" customFormat="1" x14ac:dyDescent="0.15">
      <c r="A84" s="1" t="s">
        <v>340</v>
      </c>
      <c r="C84" s="1">
        <v>27</v>
      </c>
      <c r="E84" s="1" t="s">
        <v>321</v>
      </c>
      <c r="F84" s="23">
        <v>0</v>
      </c>
      <c r="G84" s="21">
        <f>F84*C84</f>
        <v>0</v>
      </c>
    </row>
    <row r="85" spans="1:7" s="1" customFormat="1" x14ac:dyDescent="0.15">
      <c r="F85" s="14"/>
    </row>
    <row r="86" spans="1:7" s="17" customFormat="1" x14ac:dyDescent="0.15">
      <c r="A86" s="17" t="s">
        <v>0</v>
      </c>
      <c r="B86" s="17" t="s">
        <v>327</v>
      </c>
      <c r="C86" s="17" t="s">
        <v>328</v>
      </c>
      <c r="D86" s="17" t="s">
        <v>329</v>
      </c>
      <c r="F86" s="18"/>
    </row>
    <row r="87" spans="1:7" x14ac:dyDescent="0.15">
      <c r="A87" s="16" t="s">
        <v>141</v>
      </c>
      <c r="B87" s="16" t="s">
        <v>103</v>
      </c>
      <c r="C87" s="16" t="s">
        <v>140</v>
      </c>
      <c r="D87" s="16" t="s">
        <v>142</v>
      </c>
    </row>
    <row r="88" spans="1:7" x14ac:dyDescent="0.15">
      <c r="A88" s="16" t="s">
        <v>144</v>
      </c>
      <c r="B88" s="16" t="s">
        <v>103</v>
      </c>
      <c r="C88" s="16" t="s">
        <v>140</v>
      </c>
      <c r="D88" s="16" t="s">
        <v>145</v>
      </c>
    </row>
    <row r="89" spans="1:7" x14ac:dyDescent="0.15">
      <c r="A89" s="16" t="s">
        <v>146</v>
      </c>
      <c r="B89" s="16" t="s">
        <v>103</v>
      </c>
      <c r="C89" s="16" t="s">
        <v>140</v>
      </c>
      <c r="D89" s="16" t="s">
        <v>147</v>
      </c>
    </row>
    <row r="91" spans="1:7" s="1" customFormat="1" x14ac:dyDescent="0.15">
      <c r="A91" s="1" t="s">
        <v>341</v>
      </c>
      <c r="C91" s="1">
        <v>27</v>
      </c>
      <c r="E91" s="1" t="s">
        <v>321</v>
      </c>
      <c r="F91" s="23">
        <v>0</v>
      </c>
      <c r="G91" s="21">
        <f>F91*C91</f>
        <v>0</v>
      </c>
    </row>
    <row r="92" spans="1:7" s="1" customFormat="1" x14ac:dyDescent="0.15">
      <c r="F92" s="14"/>
    </row>
    <row r="93" spans="1:7" s="17" customFormat="1" x14ac:dyDescent="0.15">
      <c r="A93" s="17" t="s">
        <v>0</v>
      </c>
      <c r="B93" s="17" t="s">
        <v>327</v>
      </c>
      <c r="C93" s="17" t="s">
        <v>328</v>
      </c>
      <c r="D93" s="17" t="s">
        <v>329</v>
      </c>
      <c r="F93" s="18"/>
    </row>
    <row r="94" spans="1:7" x14ac:dyDescent="0.15">
      <c r="A94" s="16" t="s">
        <v>151</v>
      </c>
      <c r="B94" s="16" t="s">
        <v>103</v>
      </c>
      <c r="C94" s="16" t="s">
        <v>150</v>
      </c>
      <c r="D94" s="16" t="s">
        <v>152</v>
      </c>
    </row>
    <row r="95" spans="1:7" x14ac:dyDescent="0.15">
      <c r="A95" s="16" t="s">
        <v>154</v>
      </c>
      <c r="B95" s="16" t="s">
        <v>103</v>
      </c>
      <c r="C95" s="16" t="s">
        <v>150</v>
      </c>
      <c r="D95" s="16" t="s">
        <v>155</v>
      </c>
    </row>
    <row r="96" spans="1:7" x14ac:dyDescent="0.15">
      <c r="A96" s="16" t="s">
        <v>157</v>
      </c>
      <c r="B96" s="16" t="s">
        <v>103</v>
      </c>
      <c r="C96" s="16" t="s">
        <v>150</v>
      </c>
      <c r="D96" s="16" t="s">
        <v>158</v>
      </c>
    </row>
    <row r="97" spans="1:7" s="11" customFormat="1" ht="16" x14ac:dyDescent="0.2">
      <c r="A97" s="16" t="s">
        <v>159</v>
      </c>
      <c r="B97" s="16" t="s">
        <v>103</v>
      </c>
      <c r="C97" s="16" t="s">
        <v>150</v>
      </c>
      <c r="D97" s="16" t="s">
        <v>160</v>
      </c>
      <c r="E97"/>
      <c r="F97"/>
    </row>
    <row r="98" spans="1:7" s="11" customFormat="1" ht="16" x14ac:dyDescent="0.2">
      <c r="A98"/>
      <c r="B98"/>
      <c r="C98"/>
      <c r="D98"/>
      <c r="E98"/>
      <c r="F98"/>
    </row>
    <row r="99" spans="1:7" s="1" customFormat="1" x14ac:dyDescent="0.15">
      <c r="A99" s="1" t="s">
        <v>342</v>
      </c>
      <c r="C99" s="1">
        <v>9</v>
      </c>
      <c r="E99" s="1" t="s">
        <v>321</v>
      </c>
      <c r="F99" s="23">
        <v>0</v>
      </c>
      <c r="G99" s="21">
        <f>F99*C99</f>
        <v>0</v>
      </c>
    </row>
    <row r="100" spans="1:7" s="1" customFormat="1" x14ac:dyDescent="0.15">
      <c r="F100" s="14"/>
    </row>
    <row r="101" spans="1:7" s="17" customFormat="1" x14ac:dyDescent="0.15">
      <c r="A101" s="17" t="s">
        <v>0</v>
      </c>
      <c r="B101" s="17" t="s">
        <v>327</v>
      </c>
      <c r="C101" s="17" t="s">
        <v>328</v>
      </c>
      <c r="D101" s="17" t="s">
        <v>329</v>
      </c>
      <c r="F101" s="18"/>
    </row>
    <row r="102" spans="1:7" x14ac:dyDescent="0.15">
      <c r="A102" s="16" t="s">
        <v>163</v>
      </c>
      <c r="B102" s="16" t="s">
        <v>103</v>
      </c>
      <c r="C102" s="16" t="s">
        <v>162</v>
      </c>
      <c r="D102" s="16" t="s">
        <v>164</v>
      </c>
    </row>
    <row r="103" spans="1:7" x14ac:dyDescent="0.15">
      <c r="A103" s="16" t="s">
        <v>165</v>
      </c>
      <c r="B103" s="16" t="s">
        <v>103</v>
      </c>
      <c r="C103" s="16" t="s">
        <v>162</v>
      </c>
      <c r="D103" s="16" t="s">
        <v>166</v>
      </c>
    </row>
    <row r="106" spans="1:7" s="1" customFormat="1" x14ac:dyDescent="0.15">
      <c r="A106" s="1" t="s">
        <v>343</v>
      </c>
      <c r="C106" s="1">
        <v>11</v>
      </c>
      <c r="E106" s="1" t="s">
        <v>321</v>
      </c>
      <c r="F106" s="23">
        <v>0</v>
      </c>
      <c r="G106" s="21">
        <f>F106*C106</f>
        <v>0</v>
      </c>
    </row>
    <row r="107" spans="1:7" s="1" customFormat="1" x14ac:dyDescent="0.15">
      <c r="F107" s="14"/>
    </row>
    <row r="108" spans="1:7" s="17" customFormat="1" x14ac:dyDescent="0.15">
      <c r="A108" s="17" t="s">
        <v>0</v>
      </c>
      <c r="B108" s="17" t="s">
        <v>327</v>
      </c>
      <c r="C108" s="17" t="s">
        <v>328</v>
      </c>
      <c r="D108" s="17" t="s">
        <v>329</v>
      </c>
      <c r="F108" s="18"/>
    </row>
    <row r="109" spans="1:7" x14ac:dyDescent="0.15">
      <c r="A109" s="16" t="s">
        <v>169</v>
      </c>
      <c r="B109" s="16" t="s">
        <v>103</v>
      </c>
      <c r="C109" s="16" t="s">
        <v>168</v>
      </c>
      <c r="D109" s="16" t="s">
        <v>170</v>
      </c>
    </row>
    <row r="111" spans="1:7" s="1" customFormat="1" x14ac:dyDescent="0.15">
      <c r="A111" s="1" t="s">
        <v>344</v>
      </c>
      <c r="C111" s="1">
        <v>45</v>
      </c>
      <c r="E111" s="1" t="s">
        <v>349</v>
      </c>
      <c r="F111" s="21">
        <f>(F106+F99+F91+F84+F74+F62)/6</f>
        <v>0</v>
      </c>
      <c r="G111" s="21">
        <f>F111*C111</f>
        <v>0</v>
      </c>
    </row>
    <row r="112" spans="1:7" s="1" customFormat="1" x14ac:dyDescent="0.15"/>
    <row r="113" spans="1:7" s="17" customFormat="1" x14ac:dyDescent="0.15">
      <c r="A113" s="17" t="s">
        <v>0</v>
      </c>
      <c r="B113" s="17" t="s">
        <v>327</v>
      </c>
      <c r="C113" s="17" t="s">
        <v>328</v>
      </c>
      <c r="D113" s="17" t="s">
        <v>329</v>
      </c>
      <c r="F113" s="18"/>
    </row>
    <row r="114" spans="1:7" s="16" customFormat="1" ht="14.25" customHeight="1" x14ac:dyDescent="0.15">
      <c r="A114" s="16" t="s">
        <v>323</v>
      </c>
      <c r="B114" s="16" t="s">
        <v>325</v>
      </c>
      <c r="C114" s="16" t="s">
        <v>184</v>
      </c>
      <c r="D114" s="16" t="s">
        <v>326</v>
      </c>
    </row>
    <row r="116" spans="1:7" s="11" customFormat="1" ht="16" x14ac:dyDescent="0.2">
      <c r="A116" s="10" t="s">
        <v>315</v>
      </c>
      <c r="B116" s="10" t="s">
        <v>194</v>
      </c>
      <c r="C116" s="10"/>
      <c r="D116" s="10"/>
      <c r="E116" s="10"/>
      <c r="F116" s="15"/>
    </row>
    <row r="117" spans="1:7" s="11" customFormat="1" ht="16" x14ac:dyDescent="0.2">
      <c r="A117" s="10"/>
      <c r="B117" s="10"/>
      <c r="C117" s="10"/>
      <c r="D117" s="10"/>
      <c r="E117" s="10"/>
      <c r="F117" s="15"/>
    </row>
    <row r="118" spans="1:7" s="1" customFormat="1" x14ac:dyDescent="0.15">
      <c r="A118" s="1" t="s">
        <v>345</v>
      </c>
      <c r="C118" s="1">
        <v>45</v>
      </c>
      <c r="E118" s="1" t="s">
        <v>321</v>
      </c>
      <c r="F118" s="23">
        <v>0</v>
      </c>
      <c r="G118" s="21">
        <f>F118*C118</f>
        <v>0</v>
      </c>
    </row>
    <row r="119" spans="1:7" s="1" customFormat="1" x14ac:dyDescent="0.15">
      <c r="F119" s="14"/>
    </row>
    <row r="120" spans="1:7" s="17" customFormat="1" x14ac:dyDescent="0.15">
      <c r="A120" s="17" t="s">
        <v>0</v>
      </c>
      <c r="B120" s="17" t="s">
        <v>327</v>
      </c>
      <c r="C120" s="17" t="s">
        <v>328</v>
      </c>
      <c r="D120" s="17" t="s">
        <v>329</v>
      </c>
      <c r="F120" s="18"/>
    </row>
    <row r="121" spans="1:7" x14ac:dyDescent="0.15">
      <c r="A121" s="16" t="s">
        <v>196</v>
      </c>
      <c r="B121" s="16" t="s">
        <v>194</v>
      </c>
      <c r="C121" s="16" t="s">
        <v>195</v>
      </c>
      <c r="D121" s="16" t="s">
        <v>197</v>
      </c>
    </row>
    <row r="122" spans="1:7" x14ac:dyDescent="0.15">
      <c r="A122" s="16" t="s">
        <v>200</v>
      </c>
      <c r="B122" s="16" t="s">
        <v>194</v>
      </c>
      <c r="C122" s="16" t="s">
        <v>195</v>
      </c>
      <c r="D122" s="16" t="s">
        <v>201</v>
      </c>
    </row>
    <row r="123" spans="1:7" x14ac:dyDescent="0.15">
      <c r="A123" s="16" t="s">
        <v>202</v>
      </c>
      <c r="B123" s="16" t="s">
        <v>194</v>
      </c>
      <c r="C123" s="16" t="s">
        <v>195</v>
      </c>
      <c r="D123" s="16" t="s">
        <v>203</v>
      </c>
    </row>
    <row r="124" spans="1:7" x14ac:dyDescent="0.15">
      <c r="A124" s="16" t="s">
        <v>204</v>
      </c>
      <c r="B124" s="16" t="s">
        <v>194</v>
      </c>
      <c r="C124" s="16" t="s">
        <v>195</v>
      </c>
      <c r="D124" s="16" t="s">
        <v>205</v>
      </c>
    </row>
    <row r="125" spans="1:7" x14ac:dyDescent="0.15">
      <c r="A125" s="16" t="s">
        <v>206</v>
      </c>
      <c r="B125" s="16" t="s">
        <v>194</v>
      </c>
      <c r="C125" s="16" t="s">
        <v>195</v>
      </c>
      <c r="D125" s="16" t="s">
        <v>207</v>
      </c>
    </row>
    <row r="126" spans="1:7" x14ac:dyDescent="0.15">
      <c r="A126" s="16" t="s">
        <v>208</v>
      </c>
      <c r="B126" s="16" t="s">
        <v>194</v>
      </c>
      <c r="C126" s="16" t="s">
        <v>195</v>
      </c>
      <c r="D126" s="16" t="s">
        <v>209</v>
      </c>
    </row>
    <row r="128" spans="1:7" s="1" customFormat="1" x14ac:dyDescent="0.15">
      <c r="A128" s="1" t="s">
        <v>346</v>
      </c>
      <c r="C128" s="1">
        <v>84</v>
      </c>
      <c r="E128" s="1" t="s">
        <v>321</v>
      </c>
      <c r="F128" s="23">
        <v>0</v>
      </c>
      <c r="G128" s="21">
        <f>F128*C128</f>
        <v>0</v>
      </c>
    </row>
    <row r="129" spans="1:7" s="1" customFormat="1" x14ac:dyDescent="0.15">
      <c r="F129" s="14"/>
    </row>
    <row r="130" spans="1:7" s="17" customFormat="1" x14ac:dyDescent="0.15">
      <c r="A130" s="17" t="s">
        <v>0</v>
      </c>
      <c r="B130" s="17" t="s">
        <v>327</v>
      </c>
      <c r="C130" s="17" t="s">
        <v>328</v>
      </c>
      <c r="D130" s="17" t="s">
        <v>329</v>
      </c>
      <c r="F130" s="18"/>
    </row>
    <row r="131" spans="1:7" x14ac:dyDescent="0.15">
      <c r="A131" s="16" t="s">
        <v>213</v>
      </c>
      <c r="B131" s="16" t="s">
        <v>194</v>
      </c>
      <c r="C131" s="16" t="s">
        <v>211</v>
      </c>
      <c r="D131" s="16" t="s">
        <v>214</v>
      </c>
    </row>
    <row r="132" spans="1:7" x14ac:dyDescent="0.15">
      <c r="A132" s="16" t="s">
        <v>216</v>
      </c>
      <c r="B132" s="16" t="s">
        <v>194</v>
      </c>
      <c r="C132" s="16" t="s">
        <v>211</v>
      </c>
      <c r="D132" s="16" t="s">
        <v>217</v>
      </c>
    </row>
    <row r="133" spans="1:7" x14ac:dyDescent="0.15">
      <c r="A133" s="16" t="s">
        <v>219</v>
      </c>
      <c r="B133" s="16" t="s">
        <v>194</v>
      </c>
      <c r="C133" s="16" t="s">
        <v>211</v>
      </c>
      <c r="D133" s="16" t="s">
        <v>220</v>
      </c>
    </row>
    <row r="134" spans="1:7" x14ac:dyDescent="0.15">
      <c r="A134" s="16" t="s">
        <v>222</v>
      </c>
      <c r="B134" s="16" t="s">
        <v>194</v>
      </c>
      <c r="C134" s="16" t="s">
        <v>211</v>
      </c>
      <c r="D134" s="16" t="s">
        <v>223</v>
      </c>
    </row>
    <row r="135" spans="1:7" x14ac:dyDescent="0.15">
      <c r="A135" s="16" t="s">
        <v>224</v>
      </c>
      <c r="B135" s="16" t="s">
        <v>194</v>
      </c>
      <c r="C135" s="16" t="s">
        <v>211</v>
      </c>
      <c r="D135" s="16" t="s">
        <v>225</v>
      </c>
    </row>
    <row r="136" spans="1:7" x14ac:dyDescent="0.15">
      <c r="A136" s="16" t="s">
        <v>226</v>
      </c>
      <c r="B136" s="16" t="s">
        <v>194</v>
      </c>
      <c r="C136" s="16" t="s">
        <v>211</v>
      </c>
      <c r="D136" s="16" t="s">
        <v>227</v>
      </c>
    </row>
    <row r="137" spans="1:7" x14ac:dyDescent="0.15">
      <c r="A137" s="16" t="s">
        <v>228</v>
      </c>
      <c r="B137" s="16" t="s">
        <v>194</v>
      </c>
      <c r="C137" s="16" t="s">
        <v>211</v>
      </c>
      <c r="D137" s="16" t="s">
        <v>229</v>
      </c>
    </row>
    <row r="138" spans="1:7" x14ac:dyDescent="0.15">
      <c r="A138" s="16" t="s">
        <v>230</v>
      </c>
      <c r="B138" s="16" t="s">
        <v>194</v>
      </c>
      <c r="C138" s="16" t="s">
        <v>211</v>
      </c>
      <c r="D138" s="16" t="s">
        <v>231</v>
      </c>
    </row>
    <row r="140" spans="1:7" s="1" customFormat="1" x14ac:dyDescent="0.15">
      <c r="A140" s="1" t="s">
        <v>347</v>
      </c>
      <c r="C140" s="1">
        <v>34</v>
      </c>
      <c r="E140" s="1" t="s">
        <v>349</v>
      </c>
      <c r="F140" s="21">
        <f>(F128+F118)/2</f>
        <v>0</v>
      </c>
      <c r="G140" s="21">
        <f>F140*C140</f>
        <v>0</v>
      </c>
    </row>
    <row r="141" spans="1:7" s="1" customFormat="1" x14ac:dyDescent="0.15"/>
    <row r="142" spans="1:7" s="17" customFormat="1" x14ac:dyDescent="0.15">
      <c r="A142" s="17" t="s">
        <v>0</v>
      </c>
      <c r="B142" s="17" t="s">
        <v>327</v>
      </c>
      <c r="C142" s="17" t="s">
        <v>328</v>
      </c>
      <c r="D142" s="17" t="s">
        <v>329</v>
      </c>
      <c r="F142" s="18"/>
    </row>
    <row r="143" spans="1:7" x14ac:dyDescent="0.15">
      <c r="A143" s="16" t="s">
        <v>324</v>
      </c>
      <c r="B143" s="16" t="s">
        <v>194</v>
      </c>
      <c r="C143" s="16" t="s">
        <v>307</v>
      </c>
      <c r="D143" s="16" t="s">
        <v>305</v>
      </c>
    </row>
    <row r="144" spans="1:7" ht="13.5" customHeight="1" x14ac:dyDescent="0.15"/>
    <row r="145" spans="1:7" ht="13.5" customHeight="1" x14ac:dyDescent="0.15"/>
    <row r="147" spans="1:7" ht="16" x14ac:dyDescent="0.2">
      <c r="E147" s="10"/>
      <c r="F147" s="15"/>
    </row>
    <row r="150" spans="1:7" x14ac:dyDescent="0.15">
      <c r="A150" s="1" t="s">
        <v>354</v>
      </c>
    </row>
    <row r="153" spans="1:7" x14ac:dyDescent="0.15">
      <c r="G153" s="25">
        <f>SUM(G3:G152)</f>
        <v>0</v>
      </c>
    </row>
    <row r="154" spans="1:7" s="10" customFormat="1" ht="16" x14ac:dyDescent="0.2">
      <c r="C154" s="10" t="s">
        <v>350</v>
      </c>
      <c r="D154" s="22">
        <f>G153/2107</f>
        <v>0</v>
      </c>
    </row>
  </sheetData>
  <sheetProtection algorithmName="SHA-512" hashValue="StBs9W0TSIsHeW+/FTKxoGiiHplDlwvtaufR+LIY5PFItabw3lfHcXPv3NUN9s9A808RnS4KJgKcZHZ3T9xubg==" saltValue="Elo7dxuxHw/sG+lx8y00bg==" spinCount="100000" sheet="1" objects="1" scenarios="1"/>
  <phoneticPr fontId="2" type="noConversion"/>
  <pageMargins left="0.7" right="0.7" top="0.75" bottom="0.75" header="0.3" footer="0.3"/>
  <pageSetup paperSize="9" orientation="portrait" horizontalDpi="300" verticalDpi="0" copies="0" r:id="rId1"/>
  <ignoredErrors>
    <ignoredError sqref="G153"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41DC1-F849-44F9-9669-0D6B7400C136}">
  <dimension ref="A1"/>
  <sheetViews>
    <sheetView workbookViewId="0">
      <selection activeCell="G34" sqref="G34"/>
    </sheetView>
  </sheetViews>
  <sheetFormatPr baseColWidth="10" defaultColWidth="8.83203125" defaultRowHeight="13" x14ac:dyDescent="0.15"/>
  <sheetData>
    <row r="1" spans="1:1" s="10" customFormat="1" ht="16" x14ac:dyDescent="0.2">
      <c r="A1" s="10" t="s">
        <v>318</v>
      </c>
    </row>
  </sheetData>
  <sheetProtection algorithmName="SHA-512" hashValue="btgjeyBGtcxjEiUy2NJ2Z5IxXLQW/y5dk/EmChC1zBfZQdbRBhYGJ+zQpLsmi2pYn9bp3fSEMvAl7cchdar6AQ==" saltValue="hzwHNGotBgRZ4EYjTo8Ubg=="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C6CD8FD19369478EE6B389E30674A9" ma:contentTypeVersion="9" ma:contentTypeDescription="Een nieuw document maken." ma:contentTypeScope="" ma:versionID="ddc82e1da1968a471f9778d554f0c6ab">
  <xsd:schema xmlns:xsd="http://www.w3.org/2001/XMLSchema" xmlns:xs="http://www.w3.org/2001/XMLSchema" xmlns:p="http://schemas.microsoft.com/office/2006/metadata/properties" xmlns:ns2="8279adad-200c-46dc-b481-18e15aba6cf1" xmlns:ns3="f860da1d-be85-44d9-849a-d6c440821656" targetNamespace="http://schemas.microsoft.com/office/2006/metadata/properties" ma:root="true" ma:fieldsID="83eaee1ca23cec64879ebcc66897a11d" ns2:_="" ns3:_="">
    <xsd:import namespace="8279adad-200c-46dc-b481-18e15aba6cf1"/>
    <xsd:import namespace="f860da1d-be85-44d9-849a-d6c4408216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9adad-200c-46dc-b481-18e15aba6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60da1d-be85-44d9-849a-d6c44082165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297977-1125-4984-979D-EB36FA2A4B72}">
  <ds:schemaRefs>
    <ds:schemaRef ds:uri="http://schemas.microsoft.com/sharepoint/v3/contenttype/forms"/>
  </ds:schemaRefs>
</ds:datastoreItem>
</file>

<file path=customXml/itemProps2.xml><?xml version="1.0" encoding="utf-8"?>
<ds:datastoreItem xmlns:ds="http://schemas.openxmlformats.org/officeDocument/2006/customXml" ds:itemID="{65E32B02-A754-410E-994E-A27BEDF45DF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5A82CF5-D070-49E5-8D34-C8FB0D4FE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79adad-200c-46dc-b481-18e15aba6cf1"/>
    <ds:schemaRef ds:uri="f860da1d-be85-44d9-849a-d6c4408216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Productcodes</vt:lpstr>
      <vt:lpstr>Toelichting</vt:lpstr>
      <vt:lpstr>Prijzenblad </vt:lpstr>
      <vt:lpstr>Scores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Kranenburg</dc:creator>
  <cp:keywords/>
  <dc:description/>
  <cp:lastModifiedBy>Hans Scholten</cp:lastModifiedBy>
  <cp:revision/>
  <dcterms:created xsi:type="dcterms:W3CDTF">2021-06-23T14:04:36Z</dcterms:created>
  <dcterms:modified xsi:type="dcterms:W3CDTF">2024-02-17T11:12:18Z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0x01010022C6CD8FD19369478EE6B389E30674A9</vt:lpwstr>
  </property>
</Properties>
</file>