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25"/>
  <workbookPr/>
  <mc:AlternateContent xmlns:mc="http://schemas.openxmlformats.org/markup-compatibility/2006">
    <mc:Choice Requires="x15">
      <x15ac:absPath xmlns:x15ac="http://schemas.microsoft.com/office/spreadsheetml/2010/11/ac" url="https://tilburg.sharepoint.com/sites/TB-ORG-Advies_en_Contracten/Gedeelde documenten/General/Projecten/Aanbest. Warme &amp; Koudedrankenautomaten 2024/AANBESTEDING NIEUW/AANBESTEDINGSDOCUMENTEN/"/>
    </mc:Choice>
  </mc:AlternateContent>
  <xr:revisionPtr revIDLastSave="169" documentId="8_{F8BDF3BB-D6E6-4144-8E83-DCA66E6AD5B7}" xr6:coauthVersionLast="47" xr6:coauthVersionMax="47" xr10:uidLastSave="{5AF47F7B-C964-4634-AFCC-5859FC54EC3F}"/>
  <bookViews>
    <workbookView minimized="1" xWindow="3120" yWindow="3120" windowWidth="21600" windowHeight="11385" firstSheet="2" activeTab="2" xr2:uid="{00000000-000D-0000-FFFF-FFFF00000000}"/>
  </bookViews>
  <sheets>
    <sheet name="Locatieoverzicht" sheetId="7" r:id="rId1"/>
    <sheet name="Overzicht consumpties" sheetId="8" r:id="rId2"/>
    <sheet name="Afname ingrediënten" sheetId="6" r:id="rId3"/>
  </sheets>
  <definedNames>
    <definedName name="_xlnm._FilterDatabase" localSheetId="0" hidden="1">Locatieoverzicht!$A$4:$K$23</definedName>
    <definedName name="_xlnm.Print_Area" localSheetId="2">'Afname ingrediënten'!$A$1:$E$27</definedName>
    <definedName name="_xlnm.Print_Area" localSheetId="0">Locatieoverzicht!$A$1:$L$24</definedName>
    <definedName name="_xlnm.Print_Area" localSheetId="1">'Overzicht consumpties'!$A$1:$J$85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4" i="8" l="1"/>
  <c r="H84" i="8"/>
  <c r="G84" i="8"/>
  <c r="F84" i="8"/>
  <c r="E84" i="8"/>
  <c r="D84" i="8"/>
  <c r="C84" i="8"/>
  <c r="I55" i="8"/>
  <c r="H55" i="8"/>
  <c r="G55" i="8"/>
  <c r="F55" i="8"/>
  <c r="E55" i="8"/>
  <c r="D55" i="8"/>
  <c r="C55" i="8"/>
  <c r="I75" i="8"/>
  <c r="H75" i="8"/>
  <c r="G75" i="8"/>
  <c r="F75" i="8"/>
  <c r="E75" i="8"/>
  <c r="D75" i="8"/>
  <c r="C75" i="8"/>
  <c r="I69" i="8"/>
  <c r="H69" i="8"/>
  <c r="G69" i="8"/>
  <c r="F69" i="8"/>
  <c r="E69" i="8"/>
  <c r="D69" i="8"/>
  <c r="C69" i="8"/>
  <c r="I64" i="8"/>
  <c r="H64" i="8"/>
  <c r="G64" i="8"/>
  <c r="F64" i="8"/>
  <c r="E64" i="8"/>
  <c r="D64" i="8"/>
  <c r="C64" i="8"/>
  <c r="I59" i="8"/>
  <c r="H59" i="8"/>
  <c r="G59" i="8"/>
  <c r="F59" i="8"/>
  <c r="E59" i="8"/>
  <c r="D59" i="8"/>
  <c r="C59" i="8"/>
  <c r="I51" i="8"/>
  <c r="H51" i="8"/>
  <c r="G51" i="8"/>
  <c r="F51" i="8"/>
  <c r="E51" i="8"/>
  <c r="D51" i="8"/>
  <c r="C51" i="8"/>
  <c r="I28" i="8"/>
  <c r="H28" i="8"/>
  <c r="G28" i="8"/>
  <c r="F28" i="8"/>
  <c r="E28" i="8"/>
  <c r="D28" i="8"/>
  <c r="C28" i="8"/>
</calcChain>
</file>

<file path=xl/sharedStrings.xml><?xml version="1.0" encoding="utf-8"?>
<sst xmlns="http://schemas.openxmlformats.org/spreadsheetml/2006/main" count="360" uniqueCount="219">
  <si>
    <t>Locatieoverzicht gemeente Tilburg</t>
  </si>
  <si>
    <t>Locatie overzicht</t>
  </si>
  <si>
    <t>Naam locatie</t>
  </si>
  <si>
    <t>Locatie code</t>
  </si>
  <si>
    <t>Type locatie (A/B/C)</t>
  </si>
  <si>
    <t>Adres</t>
  </si>
  <si>
    <t>Plaats</t>
  </si>
  <si>
    <t xml:space="preserve">Openingstijden </t>
  </si>
  <si>
    <t>Aantal automaten</t>
  </si>
  <si>
    <t>Type automaat</t>
  </si>
  <si>
    <t>Zetmethode</t>
  </si>
  <si>
    <t>Full-service / semi-service</t>
  </si>
  <si>
    <t>Plaats van de automaten 
(bijv. pantry of kantine)</t>
  </si>
  <si>
    <t>Stadswinkel</t>
  </si>
  <si>
    <t>STW</t>
  </si>
  <si>
    <t>A</t>
  </si>
  <si>
    <t>Koningsplein 10, 5038 WG</t>
  </si>
  <si>
    <t>Tilburg</t>
  </si>
  <si>
    <t>maandag, woensdag en vrijdag  - 07:00 tot 19:00 uur 
dinsdag en donderdag- 07:00 tot 21.00 uur</t>
  </si>
  <si>
    <t>Tafelmodel</t>
  </si>
  <si>
    <t>Verse bonenkoffie</t>
  </si>
  <si>
    <t>Semi- service</t>
  </si>
  <si>
    <t>Pantry / Kantine</t>
  </si>
  <si>
    <t>Stadhuis</t>
  </si>
  <si>
    <t>STH</t>
  </si>
  <si>
    <t xml:space="preserve">Stadhuisplein 130, 5038 TC </t>
  </si>
  <si>
    <t>maandag en dinsdag - 07.00 tot 24.00 uur
woensdag en donderdag: 07.00 - 23.00 uur
vrijdag  - 07:00 tot 22.00 uur</t>
  </si>
  <si>
    <t>Sportpunt Stappegoorweg</t>
  </si>
  <si>
    <t>SPO</t>
  </si>
  <si>
    <t>Stappegoorweg 1, 5022 DA</t>
  </si>
  <si>
    <t>maandag t/m vrijdag - 07:00 tot 21:00 uur 
zaterdag en zondag - 09:30 tot 17:30 uur</t>
  </si>
  <si>
    <t>Full- service</t>
  </si>
  <si>
    <t>Sportcomplex Drieburcht</t>
  </si>
  <si>
    <t>WGP</t>
  </si>
  <si>
    <t>Wagnerplein 1, 5011 LP</t>
  </si>
  <si>
    <t>maandag, dinsdag, woensdag - 06:30 tot 20:30 uur 
donderdag - gesloten
vrijdag - 06:30 tot 18:00 uur
zaterdag - 07:00 tot 11:30 uur 
zondag - 08:30 tot 13:00 uur</t>
  </si>
  <si>
    <t>Sportcomplex T-kwadraat</t>
  </si>
  <si>
    <t>OLP</t>
  </si>
  <si>
    <t>Olympiaplein 382, 5022 DX</t>
  </si>
  <si>
    <t>maandag t/m zaterdag - 09:00 tot 18:00 uur</t>
  </si>
  <si>
    <t>Sportcomplex Reeshof</t>
  </si>
  <si>
    <t>HVD</t>
  </si>
  <si>
    <t>Heereveldendreef 10, 5043 EX</t>
  </si>
  <si>
    <t>maandag t/m zondag - 09:00 tot 21:00 uur</t>
  </si>
  <si>
    <t>BAT Ceramstraat</t>
  </si>
  <si>
    <t>BAT</t>
  </si>
  <si>
    <t xml:space="preserve">Ceramstraat 6, 5013 BB </t>
  </si>
  <si>
    <t>maandag t/m vrijdag - 08:00 tot 18:00 uur</t>
  </si>
  <si>
    <t>Ceramstraat 8, 5013 BB</t>
  </si>
  <si>
    <t>BAT Milieustraat</t>
  </si>
  <si>
    <t>Caledoniastraat 13, 5047 TZ</t>
  </si>
  <si>
    <t>maandag t/m zaterdag - 08:00 tot 16:30 uur</t>
  </si>
  <si>
    <t>Full- service, incl. leveren wegwerpbekers</t>
  </si>
  <si>
    <t>Paleis / Raadhuis</t>
  </si>
  <si>
    <t>PAL</t>
  </si>
  <si>
    <t>Stadhuisplein 128, 5038 TC</t>
  </si>
  <si>
    <t>Tafelmodel waarvan 4 op meubel</t>
  </si>
  <si>
    <t>Semi- service, incl. leveren wegwerpbekers</t>
  </si>
  <si>
    <t>VVV Kantoor</t>
  </si>
  <si>
    <t>STN</t>
  </si>
  <si>
    <t>B</t>
  </si>
  <si>
    <t>Stadhuisplein 362a, 5038 TH</t>
  </si>
  <si>
    <t>maandag t/m vrijdag - 10:00 tot 17:00 uur
zaterdag - 10:00 tot 16:00 uur</t>
  </si>
  <si>
    <t>Stadswinkel Tilburg Reeshof</t>
  </si>
  <si>
    <t>KHS</t>
  </si>
  <si>
    <t>Ketelhavenstraat 91, 5045 NG</t>
  </si>
  <si>
    <t>maandag t/m vrijdag - 13:30 tot 18:00 uur</t>
  </si>
  <si>
    <t>Sporthal 't Ruiven</t>
  </si>
  <si>
    <t>RUI</t>
  </si>
  <si>
    <t>Vlierakkerweg 4, 5056 NA</t>
  </si>
  <si>
    <t>Berkel-Enschot</t>
  </si>
  <si>
    <t>maandag t/m zondag - 07:30 tot 20:00 uur</t>
  </si>
  <si>
    <t>Recreatiebad Stappegoor</t>
  </si>
  <si>
    <t>STP</t>
  </si>
  <si>
    <t>C</t>
  </si>
  <si>
    <t>maandag t/m vrijdag - 07:00 tot 21:00 uur
zaterdag en zondag - 09:30 tot 17:30 uur</t>
  </si>
  <si>
    <t>Tafelmodel op meubel</t>
  </si>
  <si>
    <t>Sporthal de Roomley</t>
  </si>
  <si>
    <t>RML</t>
  </si>
  <si>
    <t>Groenvelde 20, 5071 AJ</t>
  </si>
  <si>
    <t>Udenhout</t>
  </si>
  <si>
    <t>maandag t/m zaterdag - 06:00 tot 11:00 uur</t>
  </si>
  <si>
    <t>Ijssportcentrum</t>
  </si>
  <si>
    <t>YSC</t>
  </si>
  <si>
    <t>Stappegoorweg 3, 5022 DA</t>
  </si>
  <si>
    <t>Hazennest Onderkomen RUV</t>
  </si>
  <si>
    <t>HAZ</t>
  </si>
  <si>
    <t>Hazennest west 87, 5012 TA</t>
  </si>
  <si>
    <t>maandag t/m vrijdag - 07:30 tot 17:00 uur</t>
  </si>
  <si>
    <t>Sporthal Dongewijk</t>
  </si>
  <si>
    <t>DNW</t>
  </si>
  <si>
    <t xml:space="preserve">Dongewijkdreeg 40, 50545 NH </t>
  </si>
  <si>
    <t>Sporthal de Blaak</t>
  </si>
  <si>
    <t>BLA</t>
  </si>
  <si>
    <t>Grebbe 65, 5032 RR</t>
  </si>
  <si>
    <t>Overzicht consumpties automaten</t>
  </si>
  <si>
    <t xml:space="preserve">Dit betreffen de consumptieaantallen gebaseerd op 2023. </t>
  </si>
  <si>
    <t xml:space="preserve">Overzicht consumptieaantallen per locatie per automaat </t>
  </si>
  <si>
    <t>Omschrijving locatie</t>
  </si>
  <si>
    <t>Locatie automaten of automatennummer</t>
  </si>
  <si>
    <t>Espresso</t>
  </si>
  <si>
    <t>Koffie</t>
  </si>
  <si>
    <t>Cappuccino</t>
  </si>
  <si>
    <t>Warme chocolade-melk</t>
  </si>
  <si>
    <t>Wiener melange</t>
  </si>
  <si>
    <t>Heet water</t>
  </si>
  <si>
    <t>Gekoeld water</t>
  </si>
  <si>
    <t>WIT72714328</t>
  </si>
  <si>
    <t>WIT72912003</t>
  </si>
  <si>
    <t>WIT72911973</t>
  </si>
  <si>
    <t>WIT80612193</t>
  </si>
  <si>
    <t>WIT80612175</t>
  </si>
  <si>
    <t>WIT72814363</t>
  </si>
  <si>
    <t>WIT72714331</t>
  </si>
  <si>
    <t>WIT72814349</t>
  </si>
  <si>
    <t>WIT72912007</t>
  </si>
  <si>
    <t>WIT72911979</t>
  </si>
  <si>
    <t>WIT72911980</t>
  </si>
  <si>
    <t>WIT72911998</t>
  </si>
  <si>
    <t>WIT72911976</t>
  </si>
  <si>
    <t>WIT72714345</t>
  </si>
  <si>
    <t>WIT72911996</t>
  </si>
  <si>
    <t>WIT72911984</t>
  </si>
  <si>
    <t>WIT72714350</t>
  </si>
  <si>
    <t>WIT72714351</t>
  </si>
  <si>
    <t>WIT72814351</t>
  </si>
  <si>
    <t>WIT72814342</t>
  </si>
  <si>
    <t>WIT72611687</t>
  </si>
  <si>
    <t>WIT72912009</t>
  </si>
  <si>
    <t>Subtotaal locatie</t>
  </si>
  <si>
    <t>WIT73011581</t>
  </si>
  <si>
    <t>WIT73011588</t>
  </si>
  <si>
    <t>WIT72911992</t>
  </si>
  <si>
    <t>WIT72814380</t>
  </si>
  <si>
    <t>WIT72912018</t>
  </si>
  <si>
    <t>WIT72611684</t>
  </si>
  <si>
    <t>WIT72912004</t>
  </si>
  <si>
    <t>WIT72911997</t>
  </si>
  <si>
    <t>WIT72911999</t>
  </si>
  <si>
    <t>WIT72911993</t>
  </si>
  <si>
    <t>WIT72912005</t>
  </si>
  <si>
    <t>WIT72814383</t>
  </si>
  <si>
    <t>WIT73011607</t>
  </si>
  <si>
    <t>WIT72814384</t>
  </si>
  <si>
    <t>WIT72912015</t>
  </si>
  <si>
    <t>WIT72611674</t>
  </si>
  <si>
    <t>WIT72714340</t>
  </si>
  <si>
    <t>WIT72714329</t>
  </si>
  <si>
    <t>WIT72814353</t>
  </si>
  <si>
    <t>WIT90912044</t>
  </si>
  <si>
    <t>WIT72912021</t>
  </si>
  <si>
    <t>WIT85111513</t>
  </si>
  <si>
    <t>Sportpunt + Recreatiebad Stappegoor</t>
  </si>
  <si>
    <t>WIT73411490</t>
  </si>
  <si>
    <t>WIT72814362</t>
  </si>
  <si>
    <t>WIT72912041</t>
  </si>
  <si>
    <t>WIT72912029</t>
  </si>
  <si>
    <t>WIT72814371</t>
  </si>
  <si>
    <t>WIT72911972</t>
  </si>
  <si>
    <t>WIT72912039</t>
  </si>
  <si>
    <t>BAT Ceramstraat 6</t>
  </si>
  <si>
    <t>WIT11621154</t>
  </si>
  <si>
    <t>WIT72912027</t>
  </si>
  <si>
    <t>WIT72912013</t>
  </si>
  <si>
    <t>BAT Ceramstraat 8</t>
  </si>
  <si>
    <t>WIT10820498</t>
  </si>
  <si>
    <t>WIT72911989</t>
  </si>
  <si>
    <t>WIT72912020</t>
  </si>
  <si>
    <t>SAR031953</t>
  </si>
  <si>
    <t>onbekend</t>
  </si>
  <si>
    <t>WIT72911971</t>
  </si>
  <si>
    <t>WIT72911988</t>
  </si>
  <si>
    <t>WIT72912017</t>
  </si>
  <si>
    <t>WIT82812517</t>
  </si>
  <si>
    <t>WIT82812537</t>
  </si>
  <si>
    <t>SAR031945</t>
  </si>
  <si>
    <t>SAR031954</t>
  </si>
  <si>
    <t>SAR31931</t>
  </si>
  <si>
    <t>SAR31930</t>
  </si>
  <si>
    <t>SAR031949</t>
  </si>
  <si>
    <t>SAR031946</t>
  </si>
  <si>
    <t>SAR31928</t>
  </si>
  <si>
    <t>SAR031948</t>
  </si>
  <si>
    <t>Totale consumptie aantallen</t>
  </si>
  <si>
    <t>Overzicht afname ingrediënten en condimenten</t>
  </si>
  <si>
    <t xml:space="preserve">Dit betreft een indicatie van de afnameaantallen per jaar, gebaseerd op 2023. </t>
  </si>
  <si>
    <t>Ingrediënten</t>
  </si>
  <si>
    <t>Artikelgroep</t>
  </si>
  <si>
    <t xml:space="preserve">Omschrijving </t>
  </si>
  <si>
    <t>Inhoud verpakking</t>
  </si>
  <si>
    <t>Totale afname</t>
  </si>
  <si>
    <t>Reguliere koffiebonen</t>
  </si>
  <si>
    <t>1 kg</t>
  </si>
  <si>
    <t>Suiker</t>
  </si>
  <si>
    <t>Automatensuiker</t>
  </si>
  <si>
    <t>Melk</t>
  </si>
  <si>
    <t>Melktopping</t>
  </si>
  <si>
    <t>1,5 kg</t>
  </si>
  <si>
    <t>Warme chocolademelk</t>
  </si>
  <si>
    <t>Cacao</t>
  </si>
  <si>
    <t>Condimenten</t>
  </si>
  <si>
    <t>Decafé sachets</t>
  </si>
  <si>
    <t xml:space="preserve">  </t>
  </si>
  <si>
    <t xml:space="preserve">Creamersticks </t>
  </si>
  <si>
    <t>Koffiemelk cups</t>
  </si>
  <si>
    <t>Suikersticks</t>
  </si>
  <si>
    <t xml:space="preserve">Zoetstofsticks </t>
  </si>
  <si>
    <t>Thee</t>
  </si>
  <si>
    <t>Engelse melange</t>
  </si>
  <si>
    <t>Forest</t>
  </si>
  <si>
    <t>Rooibos</t>
  </si>
  <si>
    <t>Mint</t>
  </si>
  <si>
    <t>Lemon</t>
  </si>
  <si>
    <t>Earl Grey</t>
  </si>
  <si>
    <t>Greenlem</t>
  </si>
  <si>
    <t>Ginger</t>
  </si>
  <si>
    <t>Greenpur</t>
  </si>
  <si>
    <t>Disposables</t>
  </si>
  <si>
    <t>Roerstaafjes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</si>
</sst>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"/>
    <numFmt numFmtId="165" formatCode="_-[$€]\ * #,##0.00_-;_-[$€]\ * #,##0.00\-;_-[$€]\ * &quot;-&quot;??_-;_-@_-"/>
  </numFmts>
  <fonts count="19">
    <font>
      <sz val="11"/>
      <color theme="1"/>
      <name val="Pt sans"/>
      <family val="2"/>
      <scheme val="minor"/>
    </font>
    <font>
      <sz val="10"/>
      <name val="Arial"/>
      <family val="2"/>
    </font>
    <font>
      <b/>
      <sz val="14"/>
      <name val="Pt sans"/>
      <family val="2"/>
      <scheme val="minor"/>
    </font>
    <font>
      <sz val="14"/>
      <color theme="1"/>
      <name val="Pt sans"/>
      <family val="2"/>
      <scheme val="minor"/>
    </font>
    <font>
      <b/>
      <sz val="10"/>
      <name val="Pt sans"/>
      <family val="2"/>
      <scheme val="minor"/>
    </font>
    <font>
      <sz val="10"/>
      <color theme="1"/>
      <name val="Pt sans"/>
      <family val="2"/>
      <scheme val="minor"/>
    </font>
    <font>
      <sz val="12"/>
      <name val="Helv"/>
    </font>
    <font>
      <sz val="11"/>
      <name val="Calibri"/>
      <family val="2"/>
    </font>
    <font>
      <sz val="11"/>
      <color theme="1"/>
      <name val="Calibri"/>
      <family val="2"/>
    </font>
    <font>
      <sz val="10"/>
      <color theme="0"/>
      <name val="Pt sans"/>
      <family val="2"/>
      <scheme val="minor"/>
    </font>
    <font>
      <sz val="10"/>
      <color rgb="FF586574"/>
      <name val="Pt sans"/>
      <family val="2"/>
      <scheme val="minor"/>
    </font>
    <font>
      <b/>
      <sz val="10"/>
      <color rgb="FF586574"/>
      <name val="Pt sans"/>
      <family val="2"/>
      <scheme val="major"/>
    </font>
    <font>
      <b/>
      <sz val="12"/>
      <color rgb="FFF28A05"/>
      <name val="Open Sans"/>
      <family val="2"/>
    </font>
    <font>
      <b/>
      <sz val="10"/>
      <color theme="0"/>
      <name val="Pt sans"/>
      <family val="2"/>
      <scheme val="minor"/>
    </font>
    <font>
      <b/>
      <sz val="10"/>
      <color theme="1"/>
      <name val="Pt sans"/>
      <family val="2"/>
      <scheme val="minor"/>
    </font>
    <font>
      <sz val="10"/>
      <color rgb="FF586574"/>
      <name val="Pt sans"/>
      <family val="2"/>
      <scheme val="major"/>
    </font>
    <font>
      <sz val="8"/>
      <name val="Pt sans"/>
      <family val="2"/>
      <scheme val="minor"/>
    </font>
    <font>
      <i/>
      <sz val="10"/>
      <color rgb="FF586574"/>
      <name val="Pt sans"/>
      <family val="2"/>
      <scheme val="minor"/>
    </font>
    <font>
      <b/>
      <sz val="10"/>
      <color rgb="FFFF0000"/>
      <name val="Pt sans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</fills>
  <borders count="37">
    <border>
      <left/>
      <right/>
      <top/>
      <bottom/>
      <diagonal/>
    </border>
    <border>
      <left style="thin">
        <color rgb="FF586574"/>
      </left>
      <right/>
      <top style="thin">
        <color rgb="FF586574"/>
      </top>
      <bottom style="thin">
        <color rgb="FF586574"/>
      </bottom>
      <diagonal/>
    </border>
    <border>
      <left/>
      <right/>
      <top style="thin">
        <color rgb="FF586574"/>
      </top>
      <bottom style="thin">
        <color rgb="FF586574"/>
      </bottom>
      <diagonal/>
    </border>
    <border>
      <left/>
      <right style="thin">
        <color rgb="FF586574"/>
      </right>
      <top style="thin">
        <color rgb="FF586574"/>
      </top>
      <bottom style="thin">
        <color rgb="FF586574"/>
      </bottom>
      <diagonal/>
    </border>
    <border>
      <left style="thin">
        <color rgb="FF586574"/>
      </left>
      <right style="thin">
        <color rgb="FF586574"/>
      </right>
      <top style="thin">
        <color rgb="FF586574"/>
      </top>
      <bottom/>
      <diagonal/>
    </border>
    <border>
      <left style="thin">
        <color rgb="FF686868"/>
      </left>
      <right style="thin">
        <color rgb="FF686868"/>
      </right>
      <top style="thin">
        <color rgb="FF686868"/>
      </top>
      <bottom style="thin">
        <color rgb="FF686868"/>
      </bottom>
      <diagonal/>
    </border>
    <border>
      <left style="hair">
        <color rgb="FF686868"/>
      </left>
      <right style="hair">
        <color rgb="FF686868"/>
      </right>
      <top style="hair">
        <color rgb="FF686868"/>
      </top>
      <bottom style="hair">
        <color rgb="FF686868"/>
      </bottom>
      <diagonal/>
    </border>
    <border>
      <left style="thin">
        <color rgb="FF686868"/>
      </left>
      <right style="hair">
        <color rgb="FF686868"/>
      </right>
      <top style="hair">
        <color rgb="FF686868"/>
      </top>
      <bottom style="hair">
        <color rgb="FF686868"/>
      </bottom>
      <diagonal/>
    </border>
    <border>
      <left style="hair">
        <color rgb="FF686868"/>
      </left>
      <right style="thin">
        <color rgb="FF686868"/>
      </right>
      <top style="hair">
        <color rgb="FF686868"/>
      </top>
      <bottom style="hair">
        <color rgb="FF686868"/>
      </bottom>
      <diagonal/>
    </border>
    <border>
      <left style="hair">
        <color rgb="FF686868"/>
      </left>
      <right style="hair">
        <color rgb="FF686868"/>
      </right>
      <top/>
      <bottom style="hair">
        <color rgb="FF686868"/>
      </bottom>
      <diagonal/>
    </border>
    <border>
      <left style="thin">
        <color rgb="FF686868"/>
      </left>
      <right style="hair">
        <color rgb="FF686868"/>
      </right>
      <top style="hair">
        <color rgb="FF686868"/>
      </top>
      <bottom/>
      <diagonal/>
    </border>
    <border>
      <left style="hair">
        <color rgb="FF686868"/>
      </left>
      <right style="hair">
        <color rgb="FF686868"/>
      </right>
      <top style="hair">
        <color rgb="FF686868"/>
      </top>
      <bottom/>
      <diagonal/>
    </border>
    <border>
      <left style="hair">
        <color rgb="FF686868"/>
      </left>
      <right style="thin">
        <color rgb="FF686868"/>
      </right>
      <top style="hair">
        <color rgb="FF686868"/>
      </top>
      <bottom/>
      <diagonal/>
    </border>
    <border>
      <left style="hair">
        <color rgb="FF686868"/>
      </left>
      <right style="hair">
        <color rgb="FF686868"/>
      </right>
      <top/>
      <bottom/>
      <diagonal/>
    </border>
    <border>
      <left style="hair">
        <color rgb="FF686868"/>
      </left>
      <right style="thin">
        <color rgb="FF686868"/>
      </right>
      <top/>
      <bottom/>
      <diagonal/>
    </border>
    <border>
      <left style="thin">
        <color rgb="FF686868"/>
      </left>
      <right style="hair">
        <color rgb="FF686868"/>
      </right>
      <top style="thin">
        <color rgb="FF686868"/>
      </top>
      <bottom style="hair">
        <color rgb="FF686868"/>
      </bottom>
      <diagonal/>
    </border>
    <border>
      <left style="hair">
        <color rgb="FF686868"/>
      </left>
      <right style="hair">
        <color rgb="FF686868"/>
      </right>
      <top style="thin">
        <color rgb="FF686868"/>
      </top>
      <bottom style="hair">
        <color rgb="FF686868"/>
      </bottom>
      <diagonal/>
    </border>
    <border>
      <left style="hair">
        <color rgb="FF686868"/>
      </left>
      <right style="thin">
        <color rgb="FF686868"/>
      </right>
      <top style="thin">
        <color rgb="FF686868"/>
      </top>
      <bottom style="hair">
        <color rgb="FF686868"/>
      </bottom>
      <diagonal/>
    </border>
    <border>
      <left style="thin">
        <color rgb="FF686868"/>
      </left>
      <right style="hair">
        <color rgb="FF686868"/>
      </right>
      <top style="thin">
        <color rgb="FF686868"/>
      </top>
      <bottom style="thin">
        <color rgb="FF686868"/>
      </bottom>
      <diagonal/>
    </border>
    <border>
      <left style="hair">
        <color rgb="FF686868"/>
      </left>
      <right style="hair">
        <color rgb="FF686868"/>
      </right>
      <top style="thin">
        <color rgb="FF686868"/>
      </top>
      <bottom style="thin">
        <color rgb="FF686868"/>
      </bottom>
      <diagonal/>
    </border>
    <border>
      <left style="hair">
        <color rgb="FF686868"/>
      </left>
      <right style="thin">
        <color rgb="FF686868"/>
      </right>
      <top style="thin">
        <color rgb="FF686868"/>
      </top>
      <bottom style="thin">
        <color rgb="FF686868"/>
      </bottom>
      <diagonal/>
    </border>
    <border>
      <left style="medium">
        <color rgb="FF686868"/>
      </left>
      <right style="hair">
        <color rgb="FF686868"/>
      </right>
      <top style="medium">
        <color rgb="FF686868"/>
      </top>
      <bottom style="medium">
        <color rgb="FF686868"/>
      </bottom>
      <diagonal/>
    </border>
    <border>
      <left/>
      <right style="hair">
        <color rgb="FF686868"/>
      </right>
      <top style="medium">
        <color rgb="FF686868"/>
      </top>
      <bottom style="medium">
        <color rgb="FF686868"/>
      </bottom>
      <diagonal/>
    </border>
    <border>
      <left style="thin">
        <color rgb="FF686868"/>
      </left>
      <right style="thin">
        <color rgb="FF686868"/>
      </right>
      <top style="thin">
        <color rgb="FF686868"/>
      </top>
      <bottom/>
      <diagonal/>
    </border>
    <border>
      <left style="thin">
        <color rgb="FF686868"/>
      </left>
      <right style="thin">
        <color rgb="FF686868"/>
      </right>
      <top/>
      <bottom style="thin">
        <color rgb="FF686868"/>
      </bottom>
      <diagonal/>
    </border>
    <border>
      <left style="thin">
        <color rgb="FF686868"/>
      </left>
      <right style="thin">
        <color rgb="FF686868"/>
      </right>
      <top/>
      <bottom/>
      <diagonal/>
    </border>
    <border>
      <left style="thin">
        <color rgb="FF686868"/>
      </left>
      <right style="hair">
        <color rgb="FF686868"/>
      </right>
      <top/>
      <bottom style="hair">
        <color rgb="FF686868"/>
      </bottom>
      <diagonal/>
    </border>
    <border>
      <left style="hair">
        <color rgb="FF686868"/>
      </left>
      <right style="thin">
        <color rgb="FF686868"/>
      </right>
      <top/>
      <bottom style="hair">
        <color rgb="FF686868"/>
      </bottom>
      <diagonal/>
    </border>
    <border>
      <left style="thin">
        <color rgb="FF686868"/>
      </left>
      <right style="hair">
        <color rgb="FF686868"/>
      </right>
      <top/>
      <bottom/>
      <diagonal/>
    </border>
    <border>
      <left style="hair">
        <color rgb="FF686868"/>
      </left>
      <right/>
      <top style="hair">
        <color rgb="FF686868"/>
      </top>
      <bottom style="thin">
        <color rgb="FF686868"/>
      </bottom>
      <diagonal/>
    </border>
    <border>
      <left/>
      <right/>
      <top style="hair">
        <color rgb="FF686868"/>
      </top>
      <bottom style="thin">
        <color rgb="FF686868"/>
      </bottom>
      <diagonal/>
    </border>
    <border>
      <left/>
      <right style="thin">
        <color rgb="FF686868"/>
      </right>
      <top style="hair">
        <color rgb="FF686868"/>
      </top>
      <bottom style="thin">
        <color rgb="FF686868"/>
      </bottom>
      <diagonal/>
    </border>
    <border>
      <left/>
      <right style="medium">
        <color rgb="FF686868"/>
      </right>
      <top style="medium">
        <color rgb="FF686868"/>
      </top>
      <bottom style="medium">
        <color rgb="FF686868"/>
      </bottom>
      <diagonal/>
    </border>
    <border>
      <left style="hair">
        <color rgb="FF686868"/>
      </left>
      <right/>
      <top style="medium">
        <color rgb="FF686868"/>
      </top>
      <bottom style="medium">
        <color rgb="FF686868"/>
      </bottom>
      <diagonal/>
    </border>
    <border>
      <left style="hair">
        <color rgb="FF686868"/>
      </left>
      <right/>
      <top style="hair">
        <color rgb="FF686868"/>
      </top>
      <bottom style="dotted">
        <color rgb="FF686868"/>
      </bottom>
      <diagonal/>
    </border>
    <border>
      <left/>
      <right/>
      <top style="hair">
        <color rgb="FF686868"/>
      </top>
      <bottom style="dotted">
        <color rgb="FF686868"/>
      </bottom>
      <diagonal/>
    </border>
    <border>
      <left/>
      <right style="thin">
        <color rgb="FF686868"/>
      </right>
      <top style="hair">
        <color rgb="FF686868"/>
      </top>
      <bottom style="dotted">
        <color rgb="FF686868"/>
      </bottom>
      <diagonal/>
    </border>
  </borders>
  <cellStyleXfs count="4">
    <xf numFmtId="0" fontId="0" fillId="0" borderId="0"/>
    <xf numFmtId="0" fontId="1" fillId="0" borderId="0"/>
    <xf numFmtId="164" fontId="6" fillId="0" borderId="0"/>
    <xf numFmtId="165" fontId="6" fillId="0" borderId="0" applyFont="0" applyFill="0" applyBorder="0" applyAlignment="0" applyProtection="0"/>
  </cellStyleXfs>
  <cellXfs count="118">
    <xf numFmtId="0" fontId="0" fillId="0" borderId="0" xfId="0"/>
    <xf numFmtId="0" fontId="3" fillId="0" borderId="0" xfId="0" applyFont="1" applyAlignment="1">
      <alignment horizontal="left"/>
    </xf>
    <xf numFmtId="0" fontId="3" fillId="0" borderId="0" xfId="0" applyFont="1"/>
    <xf numFmtId="0" fontId="4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  <xf numFmtId="0" fontId="5" fillId="0" borderId="0" xfId="0" applyFont="1"/>
    <xf numFmtId="164" fontId="7" fillId="0" borderId="0" xfId="2" applyFont="1" applyAlignment="1">
      <alignment vertical="top"/>
    </xf>
    <xf numFmtId="0" fontId="8" fillId="0" borderId="0" xfId="0" applyFont="1"/>
    <xf numFmtId="0" fontId="12" fillId="0" borderId="0" xfId="1" applyFont="1" applyAlignment="1">
      <alignment horizontal="left" vertical="center"/>
    </xf>
    <xf numFmtId="0" fontId="14" fillId="0" borderId="0" xfId="0" applyFont="1"/>
    <xf numFmtId="164" fontId="7" fillId="0" borderId="0" xfId="2" applyFont="1" applyAlignment="1">
      <alignment horizontal="left"/>
    </xf>
    <xf numFmtId="0" fontId="2" fillId="0" borderId="0" xfId="1" applyFont="1" applyAlignment="1">
      <alignment horizontal="left" vertical="top" wrapText="1"/>
    </xf>
    <xf numFmtId="0" fontId="4" fillId="0" borderId="0" xfId="1" applyFont="1" applyAlignment="1">
      <alignment horizontal="left" vertical="top" wrapText="1"/>
    </xf>
    <xf numFmtId="164" fontId="7" fillId="0" borderId="0" xfId="2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164" fontId="7" fillId="0" borderId="0" xfId="2" applyFont="1" applyAlignment="1">
      <alignment horizontal="left" vertical="top"/>
    </xf>
    <xf numFmtId="0" fontId="13" fillId="4" borderId="1" xfId="1" applyFont="1" applyFill="1" applyBorder="1" applyAlignment="1">
      <alignment vertical="top" wrapText="1"/>
    </xf>
    <xf numFmtId="0" fontId="13" fillId="4" borderId="2" xfId="1" applyFont="1" applyFill="1" applyBorder="1" applyAlignment="1">
      <alignment vertical="top" wrapText="1"/>
    </xf>
    <xf numFmtId="0" fontId="13" fillId="4" borderId="3" xfId="1" applyFont="1" applyFill="1" applyBorder="1" applyAlignment="1">
      <alignment vertical="top" wrapText="1"/>
    </xf>
    <xf numFmtId="164" fontId="11" fillId="2" borderId="4" xfId="2" applyFont="1" applyFill="1" applyBorder="1" applyAlignment="1">
      <alignment horizontal="left" vertical="top"/>
    </xf>
    <xf numFmtId="164" fontId="5" fillId="0" borderId="0" xfId="0" applyNumberFormat="1" applyFont="1"/>
    <xf numFmtId="0" fontId="10" fillId="3" borderId="0" xfId="0" applyFont="1" applyFill="1" applyAlignment="1">
      <alignment vertical="center"/>
    </xf>
    <xf numFmtId="164" fontId="10" fillId="0" borderId="0" xfId="2" applyFont="1" applyAlignment="1">
      <alignment horizontal="left" vertical="top"/>
    </xf>
    <xf numFmtId="164" fontId="10" fillId="0" borderId="0" xfId="2" applyFont="1" applyAlignment="1">
      <alignment vertical="top"/>
    </xf>
    <xf numFmtId="164" fontId="10" fillId="0" borderId="0" xfId="2" applyFont="1" applyAlignment="1">
      <alignment horizontal="right" vertical="top"/>
    </xf>
    <xf numFmtId="0" fontId="9" fillId="4" borderId="4" xfId="1" applyFont="1" applyFill="1" applyBorder="1" applyAlignment="1">
      <alignment horizontal="left" vertical="top" wrapText="1"/>
    </xf>
    <xf numFmtId="164" fontId="10" fillId="0" borderId="5" xfId="2" applyFont="1" applyBorder="1" applyAlignment="1">
      <alignment vertical="top"/>
    </xf>
    <xf numFmtId="164" fontId="10" fillId="3" borderId="5" xfId="2" applyFont="1" applyFill="1" applyBorder="1" applyAlignment="1">
      <alignment horizontal="left" vertical="top"/>
    </xf>
    <xf numFmtId="164" fontId="10" fillId="0" borderId="5" xfId="2" applyFont="1" applyBorder="1" applyAlignment="1">
      <alignment horizontal="left" vertical="top" wrapText="1"/>
    </xf>
    <xf numFmtId="164" fontId="10" fillId="0" borderId="5" xfId="2" applyFont="1" applyBorder="1" applyAlignment="1">
      <alignment horizontal="left" vertical="top"/>
    </xf>
    <xf numFmtId="164" fontId="10" fillId="0" borderId="5" xfId="2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10" fillId="0" borderId="5" xfId="0" applyFont="1" applyBorder="1"/>
    <xf numFmtId="0" fontId="13" fillId="4" borderId="5" xfId="1" applyFont="1" applyFill="1" applyBorder="1" applyAlignment="1">
      <alignment vertical="top" wrapText="1"/>
    </xf>
    <xf numFmtId="164" fontId="11" fillId="2" borderId="5" xfId="2" applyFont="1" applyFill="1" applyBorder="1" applyAlignment="1">
      <alignment horizontal="left" vertical="top"/>
    </xf>
    <xf numFmtId="164" fontId="11" fillId="2" borderId="5" xfId="2" applyFont="1" applyFill="1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0" fillId="3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164" fontId="11" fillId="2" borderId="5" xfId="2" applyFont="1" applyFill="1" applyBorder="1" applyAlignment="1">
      <alignment horizontal="left" vertical="top" wrapText="1"/>
    </xf>
    <xf numFmtId="164" fontId="7" fillId="0" borderId="0" xfId="2" applyFont="1" applyAlignment="1">
      <alignment horizontal="left" vertical="top" wrapText="1"/>
    </xf>
    <xf numFmtId="164" fontId="10" fillId="0" borderId="6" xfId="2" applyFont="1" applyBorder="1" applyAlignment="1">
      <alignment horizontal="right"/>
    </xf>
    <xf numFmtId="164" fontId="10" fillId="0" borderId="6" xfId="2" applyFont="1" applyBorder="1" applyAlignment="1">
      <alignment horizontal="right" vertical="top" wrapText="1"/>
    </xf>
    <xf numFmtId="164" fontId="10" fillId="0" borderId="9" xfId="2" applyFont="1" applyBorder="1" applyAlignment="1">
      <alignment horizontal="right"/>
    </xf>
    <xf numFmtId="164" fontId="10" fillId="0" borderId="11" xfId="2" applyFont="1" applyBorder="1" applyAlignment="1">
      <alignment horizontal="right"/>
    </xf>
    <xf numFmtId="164" fontId="10" fillId="0" borderId="11" xfId="2" applyFont="1" applyBorder="1" applyAlignment="1">
      <alignment horizontal="right" vertical="top" wrapText="1"/>
    </xf>
    <xf numFmtId="164" fontId="10" fillId="0" borderId="13" xfId="2" applyFont="1" applyBorder="1" applyAlignment="1">
      <alignment horizontal="right" vertical="top" wrapText="1"/>
    </xf>
    <xf numFmtId="164" fontId="10" fillId="0" borderId="16" xfId="2" applyFont="1" applyBorder="1" applyAlignment="1">
      <alignment horizontal="right"/>
    </xf>
    <xf numFmtId="164" fontId="10" fillId="0" borderId="16" xfId="2" applyFont="1" applyBorder="1" applyAlignment="1">
      <alignment horizontal="right" vertical="top" wrapText="1"/>
    </xf>
    <xf numFmtId="164" fontId="10" fillId="0" borderId="17" xfId="2" applyFont="1" applyBorder="1" applyAlignment="1">
      <alignment horizontal="right" vertical="top" wrapText="1"/>
    </xf>
    <xf numFmtId="164" fontId="15" fillId="5" borderId="19" xfId="2" applyFont="1" applyFill="1" applyBorder="1" applyAlignment="1">
      <alignment vertical="top" wrapText="1"/>
    </xf>
    <xf numFmtId="164" fontId="15" fillId="5" borderId="20" xfId="2" applyFont="1" applyFill="1" applyBorder="1" applyAlignment="1">
      <alignment vertical="top" wrapText="1"/>
    </xf>
    <xf numFmtId="0" fontId="10" fillId="0" borderId="5" xfId="0" applyFont="1" applyBorder="1" applyAlignment="1">
      <alignment vertical="top"/>
    </xf>
    <xf numFmtId="164" fontId="10" fillId="3" borderId="5" xfId="2" applyFont="1" applyFill="1" applyBorder="1" applyAlignment="1">
      <alignment horizontal="left" vertical="top" wrapText="1"/>
    </xf>
    <xf numFmtId="164" fontId="10" fillId="3" borderId="5" xfId="2" applyFont="1" applyFill="1" applyBorder="1" applyAlignment="1">
      <alignment horizontal="center" vertical="top"/>
    </xf>
    <xf numFmtId="164" fontId="10" fillId="0" borderId="5" xfId="2" applyFont="1" applyBorder="1" applyAlignment="1">
      <alignment horizontal="center" vertical="top"/>
    </xf>
    <xf numFmtId="164" fontId="11" fillId="5" borderId="22" xfId="2" applyFont="1" applyFill="1" applyBorder="1" applyAlignment="1">
      <alignment vertical="top" wrapText="1"/>
    </xf>
    <xf numFmtId="164" fontId="17" fillId="0" borderId="16" xfId="2" applyFont="1" applyBorder="1" applyAlignment="1">
      <alignment horizontal="right" vertical="top" wrapText="1"/>
    </xf>
    <xf numFmtId="164" fontId="17" fillId="0" borderId="17" xfId="2" applyFont="1" applyBorder="1" applyAlignment="1">
      <alignment horizontal="right" vertical="top" wrapText="1"/>
    </xf>
    <xf numFmtId="164" fontId="17" fillId="0" borderId="9" xfId="2" applyFont="1" applyBorder="1" applyAlignment="1">
      <alignment horizontal="right" vertical="top" wrapText="1"/>
    </xf>
    <xf numFmtId="164" fontId="17" fillId="0" borderId="27" xfId="2" applyFont="1" applyBorder="1" applyAlignment="1">
      <alignment horizontal="right" vertical="top" wrapText="1"/>
    </xf>
    <xf numFmtId="164" fontId="17" fillId="0" borderId="6" xfId="2" applyFont="1" applyBorder="1" applyAlignment="1">
      <alignment horizontal="right" vertical="top" wrapText="1"/>
    </xf>
    <xf numFmtId="164" fontId="17" fillId="0" borderId="8" xfId="2" applyFont="1" applyBorder="1" applyAlignment="1">
      <alignment horizontal="right" vertical="top" wrapText="1"/>
    </xf>
    <xf numFmtId="164" fontId="17" fillId="0" borderId="11" xfId="2" applyFont="1" applyBorder="1" applyAlignment="1">
      <alignment horizontal="right" vertical="top" wrapText="1"/>
    </xf>
    <xf numFmtId="164" fontId="17" fillId="0" borderId="12" xfId="2" applyFont="1" applyBorder="1" applyAlignment="1">
      <alignment horizontal="right" vertical="top" wrapText="1"/>
    </xf>
    <xf numFmtId="164" fontId="17" fillId="0" borderId="16" xfId="2" applyFont="1" applyBorder="1" applyAlignment="1">
      <alignment horizontal="right"/>
    </xf>
    <xf numFmtId="164" fontId="17" fillId="0" borderId="13" xfId="2" applyFont="1" applyBorder="1" applyAlignment="1">
      <alignment horizontal="right" vertical="top" wrapText="1"/>
    </xf>
    <xf numFmtId="164" fontId="17" fillId="0" borderId="13" xfId="2" applyFont="1" applyBorder="1" applyAlignment="1">
      <alignment horizontal="right"/>
    </xf>
    <xf numFmtId="164" fontId="17" fillId="0" borderId="14" xfId="2" applyFont="1" applyBorder="1" applyAlignment="1">
      <alignment horizontal="right" vertical="top" wrapText="1"/>
    </xf>
    <xf numFmtId="164" fontId="17" fillId="0" borderId="11" xfId="2" applyFont="1" applyBorder="1" applyAlignment="1">
      <alignment horizontal="right"/>
    </xf>
    <xf numFmtId="164" fontId="10" fillId="2" borderId="9" xfId="2" applyFont="1" applyFill="1" applyBorder="1" applyAlignment="1">
      <alignment horizontal="right" vertical="top" wrapText="1"/>
    </xf>
    <xf numFmtId="164" fontId="10" fillId="2" borderId="6" xfId="2" applyFont="1" applyFill="1" applyBorder="1" applyAlignment="1">
      <alignment horizontal="right" vertical="top" wrapText="1"/>
    </xf>
    <xf numFmtId="164" fontId="17" fillId="0" borderId="9" xfId="2" applyFont="1" applyBorder="1" applyAlignment="1">
      <alignment horizontal="left"/>
    </xf>
    <xf numFmtId="164" fontId="17" fillId="0" borderId="6" xfId="2" applyFont="1" applyBorder="1" applyAlignment="1">
      <alignment horizontal="left"/>
    </xf>
    <xf numFmtId="164" fontId="17" fillId="0" borderId="15" xfId="2" applyFont="1" applyBorder="1" applyAlignment="1">
      <alignment vertical="center"/>
    </xf>
    <xf numFmtId="164" fontId="17" fillId="0" borderId="11" xfId="2" applyFont="1" applyBorder="1" applyAlignment="1">
      <alignment horizontal="left"/>
    </xf>
    <xf numFmtId="0" fontId="10" fillId="0" borderId="5" xfId="0" applyFont="1" applyBorder="1" applyAlignment="1">
      <alignment horizontal="left"/>
    </xf>
    <xf numFmtId="164" fontId="15" fillId="0" borderId="5" xfId="2" applyFont="1" applyBorder="1" applyAlignment="1">
      <alignment horizontal="left" vertical="top"/>
    </xf>
    <xf numFmtId="164" fontId="15" fillId="0" borderId="5" xfId="2" applyFont="1" applyBorder="1" applyAlignment="1">
      <alignment horizontal="left"/>
    </xf>
    <xf numFmtId="164" fontId="15" fillId="0" borderId="23" xfId="2" applyFont="1" applyBorder="1" applyAlignment="1">
      <alignment horizontal="left" vertical="top"/>
    </xf>
    <xf numFmtId="1" fontId="5" fillId="0" borderId="0" xfId="0" applyNumberFormat="1" applyFont="1"/>
    <xf numFmtId="164" fontId="10" fillId="0" borderId="9" xfId="2" applyFont="1" applyBorder="1" applyAlignment="1">
      <alignment horizontal="right" vertical="top" wrapText="1"/>
    </xf>
    <xf numFmtId="164" fontId="10" fillId="2" borderId="11" xfId="2" applyFont="1" applyFill="1" applyBorder="1" applyAlignment="1">
      <alignment horizontal="right" vertical="top" wrapText="1"/>
    </xf>
    <xf numFmtId="164" fontId="11" fillId="5" borderId="21" xfId="2" applyFont="1" applyFill="1" applyBorder="1" applyAlignment="1">
      <alignment vertical="top" wrapText="1"/>
    </xf>
    <xf numFmtId="164" fontId="11" fillId="5" borderId="32" xfId="2" applyFont="1" applyFill="1" applyBorder="1" applyAlignment="1">
      <alignment vertical="top" wrapText="1"/>
    </xf>
    <xf numFmtId="164" fontId="10" fillId="0" borderId="8" xfId="2" applyFont="1" applyBorder="1" applyAlignment="1">
      <alignment horizontal="right" vertical="top" wrapText="1"/>
    </xf>
    <xf numFmtId="164" fontId="10" fillId="0" borderId="12" xfId="2" applyFont="1" applyBorder="1" applyAlignment="1">
      <alignment horizontal="right" vertical="top" wrapText="1"/>
    </xf>
    <xf numFmtId="164" fontId="10" fillId="2" borderId="8" xfId="2" applyFont="1" applyFill="1" applyBorder="1" applyAlignment="1">
      <alignment horizontal="right" vertical="top" wrapText="1"/>
    </xf>
    <xf numFmtId="164" fontId="10" fillId="2" borderId="12" xfId="2" applyFont="1" applyFill="1" applyBorder="1" applyAlignment="1">
      <alignment horizontal="right" vertical="top" wrapText="1"/>
    </xf>
    <xf numFmtId="164" fontId="10" fillId="2" borderId="27" xfId="2" applyFont="1" applyFill="1" applyBorder="1" applyAlignment="1">
      <alignment horizontal="right" vertical="top" wrapText="1"/>
    </xf>
    <xf numFmtId="0" fontId="12" fillId="0" borderId="0" xfId="1" applyFont="1" applyAlignment="1">
      <alignment horizontal="left" vertical="center"/>
    </xf>
    <xf numFmtId="0" fontId="13" fillId="4" borderId="1" xfId="1" applyFont="1" applyFill="1" applyBorder="1" applyAlignment="1">
      <alignment horizontal="left" vertical="top" wrapText="1"/>
    </xf>
    <xf numFmtId="0" fontId="13" fillId="4" borderId="2" xfId="1" applyFont="1" applyFill="1" applyBorder="1" applyAlignment="1">
      <alignment horizontal="left" vertical="top" wrapText="1"/>
    </xf>
    <xf numFmtId="0" fontId="13" fillId="4" borderId="3" xfId="1" applyFont="1" applyFill="1" applyBorder="1" applyAlignment="1">
      <alignment horizontal="left" vertical="top" wrapText="1"/>
    </xf>
    <xf numFmtId="164" fontId="17" fillId="0" borderId="15" xfId="2" applyFont="1" applyBorder="1" applyAlignment="1">
      <alignment horizontal="left" vertical="center"/>
    </xf>
    <xf numFmtId="164" fontId="17" fillId="0" borderId="26" xfId="2" applyFont="1" applyBorder="1" applyAlignment="1">
      <alignment horizontal="left" vertical="center"/>
    </xf>
    <xf numFmtId="164" fontId="17" fillId="0" borderId="7" xfId="2" applyFont="1" applyBorder="1" applyAlignment="1">
      <alignment horizontal="left" vertical="center"/>
    </xf>
    <xf numFmtId="164" fontId="17" fillId="0" borderId="10" xfId="2" applyFont="1" applyBorder="1" applyAlignment="1">
      <alignment horizontal="left" vertical="center"/>
    </xf>
    <xf numFmtId="164" fontId="17" fillId="0" borderId="28" xfId="2" applyFont="1" applyBorder="1" applyAlignment="1">
      <alignment horizontal="left" vertical="center"/>
    </xf>
    <xf numFmtId="164" fontId="10" fillId="2" borderId="34" xfId="2" applyFont="1" applyFill="1" applyBorder="1" applyAlignment="1">
      <alignment horizontal="center" vertical="top" wrapText="1"/>
    </xf>
    <xf numFmtId="164" fontId="10" fillId="2" borderId="35" xfId="2" applyFont="1" applyFill="1" applyBorder="1" applyAlignment="1">
      <alignment horizontal="center" vertical="top" wrapText="1"/>
    </xf>
    <xf numFmtId="164" fontId="10" fillId="2" borderId="36" xfId="2" applyFont="1" applyFill="1" applyBorder="1" applyAlignment="1">
      <alignment horizontal="center" vertical="top" wrapText="1"/>
    </xf>
    <xf numFmtId="0" fontId="13" fillId="4" borderId="5" xfId="1" applyFont="1" applyFill="1" applyBorder="1" applyAlignment="1">
      <alignment vertical="top" wrapText="1"/>
    </xf>
    <xf numFmtId="164" fontId="10" fillId="2" borderId="29" xfId="2" applyFont="1" applyFill="1" applyBorder="1" applyAlignment="1">
      <alignment horizontal="center" vertical="top" wrapText="1"/>
    </xf>
    <xf numFmtId="164" fontId="10" fillId="2" borderId="30" xfId="2" applyFont="1" applyFill="1" applyBorder="1" applyAlignment="1">
      <alignment horizontal="center" vertical="top" wrapText="1"/>
    </xf>
    <xf numFmtId="164" fontId="10" fillId="2" borderId="31" xfId="2" applyFont="1" applyFill="1" applyBorder="1" applyAlignment="1">
      <alignment horizontal="center" vertical="top" wrapText="1"/>
    </xf>
    <xf numFmtId="164" fontId="10" fillId="0" borderId="23" xfId="2" applyFont="1" applyBorder="1" applyAlignment="1">
      <alignment vertical="top"/>
    </xf>
    <xf numFmtId="164" fontId="10" fillId="0" borderId="24" xfId="2" applyFont="1" applyBorder="1" applyAlignment="1">
      <alignment vertical="top"/>
    </xf>
    <xf numFmtId="164" fontId="10" fillId="0" borderId="23" xfId="2" applyFont="1" applyBorder="1" applyAlignment="1">
      <alignment horizontal="left" vertical="top"/>
    </xf>
    <xf numFmtId="164" fontId="10" fillId="0" borderId="25" xfId="2" applyFont="1" applyBorder="1" applyAlignment="1">
      <alignment horizontal="left" vertical="top"/>
    </xf>
    <xf numFmtId="164" fontId="10" fillId="0" borderId="24" xfId="2" applyFont="1" applyBorder="1" applyAlignment="1">
      <alignment horizontal="left" vertical="top"/>
    </xf>
    <xf numFmtId="0" fontId="18" fillId="0" borderId="0" xfId="0" applyFont="1" applyAlignment="1">
      <alignment wrapText="1"/>
    </xf>
    <xf numFmtId="164" fontId="15" fillId="5" borderId="18" xfId="2" applyFont="1" applyFill="1" applyBorder="1" applyAlignment="1"/>
    <xf numFmtId="164" fontId="15" fillId="5" borderId="19" xfId="2" applyFont="1" applyFill="1" applyBorder="1" applyAlignment="1"/>
    <xf numFmtId="164" fontId="11" fillId="5" borderId="21" xfId="2" applyFont="1" applyFill="1" applyBorder="1" applyAlignment="1"/>
    <xf numFmtId="164" fontId="11" fillId="5" borderId="33" xfId="2" applyFont="1" applyFill="1" applyBorder="1" applyAlignment="1"/>
  </cellXfs>
  <cellStyles count="4">
    <cellStyle name="Euro_uitgangspuntenoverzicht stadskantoor GU" xfId="3" xr:uid="{CCAFE71D-2D54-41D8-AD7C-0CBBDDAB2070}"/>
    <cellStyle name="Standaard" xfId="0" builtinId="0"/>
    <cellStyle name="Standaard 2" xfId="1" xr:uid="{3E15FAF2-1D8F-4FCB-A91F-43D28B5CFE2D}"/>
    <cellStyle name="Standaard_uitgangspuntenoverzicht stadskantoor GU" xfId="2" xr:uid="{B125F35C-5C11-4C7E-BCA1-7E4A6E042B6E}"/>
  </cellStyles>
  <dxfs count="0"/>
  <tableStyles count="0" defaultTableStyle="TableStyleMedium2" defaultPivotStyle="PivotStyleLight16"/>
  <colors>
    <mruColors>
      <color rgb="FF686868"/>
      <color rgb="FF586574"/>
      <color rgb="FFD9D9D9"/>
      <color rgb="FFE6E6E6"/>
      <color rgb="FFE2E2E2"/>
      <color rgb="FFF28A05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hema_VFM">
  <a:themeElements>
    <a:clrScheme name="Aangepast 1">
      <a:dk1>
        <a:srgbClr val="727D8C"/>
      </a:dk1>
      <a:lt1>
        <a:sysClr val="window" lastClr="FFFFFF"/>
      </a:lt1>
      <a:dk2>
        <a:srgbClr val="CFD2D7"/>
      </a:dk2>
      <a:lt2>
        <a:srgbClr val="EEECE1"/>
      </a:lt2>
      <a:accent1>
        <a:srgbClr val="F28A05"/>
      </a:accent1>
      <a:accent2>
        <a:srgbClr val="FBB04B"/>
      </a:accent2>
      <a:accent3>
        <a:srgbClr val="FDDBAD"/>
      </a:accent3>
      <a:accent4>
        <a:srgbClr val="727D8C"/>
      </a:accent4>
      <a:accent5>
        <a:srgbClr val="A5ACB5"/>
      </a:accent5>
      <a:accent6>
        <a:srgbClr val="CFD2D7"/>
      </a:accent6>
      <a:hlink>
        <a:srgbClr val="C87404"/>
      </a:hlink>
      <a:folHlink>
        <a:srgbClr val="565F6A"/>
      </a:folHlink>
    </a:clrScheme>
    <a:fontScheme name="Aangepast 1">
      <a:majorFont>
        <a:latin typeface="Pt sans"/>
        <a:ea typeface=""/>
        <a:cs typeface=""/>
      </a:majorFont>
      <a:minorFont>
        <a:latin typeface="Pt sans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5F84-512B-4C83-9194-6E0ED126C904}">
  <dimension ref="A1:K23"/>
  <sheetViews>
    <sheetView showGridLines="0" view="pageBreakPreview" zoomScaleNormal="90" zoomScaleSheetLayoutView="100" workbookViewId="0">
      <pane xSplit="1" ySplit="4" topLeftCell="B5" activePane="bottomRight" state="frozen"/>
      <selection pane="bottomRight" activeCell="G7" sqref="G7"/>
      <selection pane="bottomLeft" activeCell="A5" sqref="A5"/>
      <selection pane="topRight" activeCell="B1" sqref="B1"/>
    </sheetView>
  </sheetViews>
  <sheetFormatPr defaultColWidth="8.125" defaultRowHeight="15"/>
  <cols>
    <col min="1" max="1" width="22.25" style="6" bestFit="1" customWidth="1"/>
    <col min="2" max="2" width="9.625" style="6" bestFit="1" customWidth="1"/>
    <col min="3" max="3" width="9.375" style="13" bestFit="1" customWidth="1"/>
    <col min="4" max="4" width="23.625" style="13" bestFit="1" customWidth="1"/>
    <col min="5" max="5" width="11.625" style="13" bestFit="1" customWidth="1"/>
    <col min="6" max="6" width="40.875" style="13" customWidth="1"/>
    <col min="7" max="7" width="8.375" style="16" bestFit="1" customWidth="1"/>
    <col min="8" max="8" width="23.25" style="16" bestFit="1" customWidth="1"/>
    <col min="9" max="9" width="9.375" style="16" customWidth="1"/>
    <col min="10" max="10" width="12.125" style="16" customWidth="1"/>
    <col min="11" max="11" width="12.125" style="16" bestFit="1" customWidth="1"/>
    <col min="12" max="16384" width="8.125" style="7"/>
  </cols>
  <sheetData>
    <row r="1" spans="1:11" s="2" customFormat="1" ht="18.75">
      <c r="A1" s="92" t="s">
        <v>0</v>
      </c>
      <c r="B1" s="92"/>
      <c r="C1" s="92"/>
      <c r="D1" s="92"/>
      <c r="E1" s="11"/>
      <c r="F1" s="11"/>
      <c r="G1" s="14"/>
      <c r="H1" s="14"/>
      <c r="I1" s="14"/>
      <c r="J1" s="14"/>
      <c r="K1" s="14"/>
    </row>
    <row r="2" spans="1:11" s="5" customFormat="1" ht="13.5">
      <c r="A2" s="3"/>
      <c r="B2" s="3"/>
      <c r="C2" s="12"/>
      <c r="D2" s="12"/>
      <c r="E2" s="12"/>
      <c r="F2" s="12"/>
      <c r="G2" s="15"/>
      <c r="H2" s="15"/>
      <c r="I2" s="15"/>
      <c r="J2" s="15"/>
      <c r="K2" s="32"/>
    </row>
    <row r="3" spans="1:11" s="9" customFormat="1" ht="13.5">
      <c r="A3" s="93" t="s">
        <v>1</v>
      </c>
      <c r="B3" s="94"/>
      <c r="C3" s="94"/>
      <c r="D3" s="94"/>
      <c r="E3" s="94"/>
      <c r="F3" s="94"/>
      <c r="G3" s="94"/>
      <c r="H3" s="94"/>
      <c r="I3" s="94"/>
      <c r="J3" s="94"/>
      <c r="K3" s="95"/>
    </row>
    <row r="4" spans="1:11" s="5" customFormat="1" ht="53.25">
      <c r="A4" s="26" t="s">
        <v>2</v>
      </c>
      <c r="B4" s="26" t="s">
        <v>3</v>
      </c>
      <c r="C4" s="26" t="s">
        <v>4</v>
      </c>
      <c r="D4" s="26" t="s">
        <v>5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</row>
    <row r="5" spans="1:11" s="5" customFormat="1" ht="27">
      <c r="A5" s="27" t="s">
        <v>13</v>
      </c>
      <c r="B5" s="27" t="s">
        <v>14</v>
      </c>
      <c r="C5" s="28" t="s">
        <v>15</v>
      </c>
      <c r="D5" s="28" t="s">
        <v>16</v>
      </c>
      <c r="E5" s="28" t="s">
        <v>17</v>
      </c>
      <c r="F5" s="55" t="s">
        <v>18</v>
      </c>
      <c r="G5" s="56">
        <v>22</v>
      </c>
      <c r="H5" s="28" t="s">
        <v>19</v>
      </c>
      <c r="I5" s="55" t="s">
        <v>20</v>
      </c>
      <c r="J5" s="28" t="s">
        <v>21</v>
      </c>
      <c r="K5" s="28" t="s">
        <v>22</v>
      </c>
    </row>
    <row r="6" spans="1:11" s="5" customFormat="1" ht="40.5">
      <c r="A6" s="27" t="s">
        <v>23</v>
      </c>
      <c r="B6" s="27" t="s">
        <v>24</v>
      </c>
      <c r="C6" s="29" t="s">
        <v>15</v>
      </c>
      <c r="D6" s="30" t="s">
        <v>25</v>
      </c>
      <c r="E6" s="29" t="s">
        <v>17</v>
      </c>
      <c r="F6" s="31" t="s">
        <v>26</v>
      </c>
      <c r="G6" s="57">
        <v>22</v>
      </c>
      <c r="H6" s="29" t="s">
        <v>19</v>
      </c>
      <c r="I6" s="55" t="s">
        <v>20</v>
      </c>
      <c r="J6" s="29" t="s">
        <v>21</v>
      </c>
      <c r="K6" s="29" t="s">
        <v>22</v>
      </c>
    </row>
    <row r="7" spans="1:11" s="5" customFormat="1" ht="27">
      <c r="A7" s="27" t="s">
        <v>27</v>
      </c>
      <c r="B7" s="27" t="s">
        <v>28</v>
      </c>
      <c r="C7" s="29" t="s">
        <v>15</v>
      </c>
      <c r="D7" s="30" t="s">
        <v>29</v>
      </c>
      <c r="E7" s="29" t="s">
        <v>17</v>
      </c>
      <c r="F7" s="29" t="s">
        <v>30</v>
      </c>
      <c r="G7" s="57">
        <v>2</v>
      </c>
      <c r="H7" s="29" t="s">
        <v>19</v>
      </c>
      <c r="I7" s="55" t="s">
        <v>20</v>
      </c>
      <c r="J7" s="29" t="s">
        <v>31</v>
      </c>
      <c r="K7" s="29" t="s">
        <v>22</v>
      </c>
    </row>
    <row r="8" spans="1:11" s="5" customFormat="1" ht="52.5" customHeight="1">
      <c r="A8" s="27" t="s">
        <v>32</v>
      </c>
      <c r="B8" s="27" t="s">
        <v>33</v>
      </c>
      <c r="C8" s="29" t="s">
        <v>15</v>
      </c>
      <c r="D8" s="30" t="s">
        <v>34</v>
      </c>
      <c r="E8" s="29" t="s">
        <v>17</v>
      </c>
      <c r="F8" s="29" t="s">
        <v>35</v>
      </c>
      <c r="G8" s="57">
        <v>1</v>
      </c>
      <c r="H8" s="29" t="s">
        <v>19</v>
      </c>
      <c r="I8" s="55" t="s">
        <v>20</v>
      </c>
      <c r="J8" s="29" t="s">
        <v>31</v>
      </c>
      <c r="K8" s="29" t="s">
        <v>22</v>
      </c>
    </row>
    <row r="9" spans="1:11" s="5" customFormat="1" ht="27">
      <c r="A9" s="27" t="s">
        <v>36</v>
      </c>
      <c r="B9" s="27" t="s">
        <v>37</v>
      </c>
      <c r="C9" s="29" t="s">
        <v>15</v>
      </c>
      <c r="D9" s="30" t="s">
        <v>38</v>
      </c>
      <c r="E9" s="29" t="s">
        <v>17</v>
      </c>
      <c r="F9" s="29" t="s">
        <v>39</v>
      </c>
      <c r="G9" s="57">
        <v>2</v>
      </c>
      <c r="H9" s="29" t="s">
        <v>19</v>
      </c>
      <c r="I9" s="55" t="s">
        <v>20</v>
      </c>
      <c r="J9" s="29" t="s">
        <v>31</v>
      </c>
      <c r="K9" s="29" t="s">
        <v>22</v>
      </c>
    </row>
    <row r="10" spans="1:11" s="5" customFormat="1" ht="27">
      <c r="A10" s="27" t="s">
        <v>40</v>
      </c>
      <c r="B10" s="27" t="s">
        <v>41</v>
      </c>
      <c r="C10" s="29" t="s">
        <v>15</v>
      </c>
      <c r="D10" s="30" t="s">
        <v>42</v>
      </c>
      <c r="E10" s="29" t="s">
        <v>17</v>
      </c>
      <c r="F10" s="29" t="s">
        <v>43</v>
      </c>
      <c r="G10" s="57">
        <v>1</v>
      </c>
      <c r="H10" s="29" t="s">
        <v>19</v>
      </c>
      <c r="I10" s="55" t="s">
        <v>20</v>
      </c>
      <c r="J10" s="29" t="s">
        <v>31</v>
      </c>
      <c r="K10" s="29" t="s">
        <v>22</v>
      </c>
    </row>
    <row r="11" spans="1:11" s="5" customFormat="1" ht="27">
      <c r="A11" s="27" t="s">
        <v>44</v>
      </c>
      <c r="B11" s="27" t="s">
        <v>45</v>
      </c>
      <c r="C11" s="29" t="s">
        <v>15</v>
      </c>
      <c r="D11" s="30" t="s">
        <v>46</v>
      </c>
      <c r="E11" s="29" t="s">
        <v>17</v>
      </c>
      <c r="F11" s="29" t="s">
        <v>47</v>
      </c>
      <c r="G11" s="57">
        <v>3</v>
      </c>
      <c r="H11" s="29" t="s">
        <v>19</v>
      </c>
      <c r="I11" s="55" t="s">
        <v>20</v>
      </c>
      <c r="J11" s="29" t="s">
        <v>21</v>
      </c>
      <c r="K11" s="29" t="s">
        <v>22</v>
      </c>
    </row>
    <row r="12" spans="1:11" s="5" customFormat="1" ht="27">
      <c r="A12" s="30" t="s">
        <v>44</v>
      </c>
      <c r="B12" s="30" t="s">
        <v>45</v>
      </c>
      <c r="C12" s="30" t="s">
        <v>15</v>
      </c>
      <c r="D12" s="30" t="s">
        <v>48</v>
      </c>
      <c r="E12" s="30" t="s">
        <v>17</v>
      </c>
      <c r="F12" s="30" t="s">
        <v>47</v>
      </c>
      <c r="G12" s="57">
        <v>1</v>
      </c>
      <c r="H12" s="30" t="s">
        <v>19</v>
      </c>
      <c r="I12" s="55" t="s">
        <v>20</v>
      </c>
      <c r="J12" s="30" t="s">
        <v>21</v>
      </c>
      <c r="K12" s="30" t="s">
        <v>22</v>
      </c>
    </row>
    <row r="13" spans="1:11" s="5" customFormat="1" ht="40.5">
      <c r="A13" s="27" t="s">
        <v>49</v>
      </c>
      <c r="B13" s="27" t="s">
        <v>45</v>
      </c>
      <c r="C13" s="27" t="s">
        <v>15</v>
      </c>
      <c r="D13" s="27" t="s">
        <v>50</v>
      </c>
      <c r="E13" s="27" t="s">
        <v>17</v>
      </c>
      <c r="F13" s="27" t="s">
        <v>51</v>
      </c>
      <c r="G13" s="57">
        <v>3</v>
      </c>
      <c r="H13" s="27" t="s">
        <v>19</v>
      </c>
      <c r="I13" s="55" t="s">
        <v>20</v>
      </c>
      <c r="J13" s="31" t="s">
        <v>52</v>
      </c>
      <c r="K13" s="27" t="s">
        <v>22</v>
      </c>
    </row>
    <row r="14" spans="1:11" s="5" customFormat="1" ht="39.75">
      <c r="A14" s="27" t="s">
        <v>53</v>
      </c>
      <c r="B14" s="27" t="s">
        <v>54</v>
      </c>
      <c r="C14" s="27" t="s">
        <v>15</v>
      </c>
      <c r="D14" s="27" t="s">
        <v>55</v>
      </c>
      <c r="E14" s="27" t="s">
        <v>17</v>
      </c>
      <c r="F14" s="31" t="s">
        <v>26</v>
      </c>
      <c r="G14" s="57">
        <v>5</v>
      </c>
      <c r="H14" s="31" t="s">
        <v>56</v>
      </c>
      <c r="I14" s="55" t="s">
        <v>20</v>
      </c>
      <c r="J14" s="31" t="s">
        <v>57</v>
      </c>
      <c r="K14" s="27" t="s">
        <v>22</v>
      </c>
    </row>
    <row r="15" spans="1:11" s="5" customFormat="1" ht="27">
      <c r="A15" s="27" t="s">
        <v>58</v>
      </c>
      <c r="B15" s="27" t="s">
        <v>59</v>
      </c>
      <c r="C15" s="27" t="s">
        <v>60</v>
      </c>
      <c r="D15" s="27" t="s">
        <v>61</v>
      </c>
      <c r="E15" s="27" t="s">
        <v>17</v>
      </c>
      <c r="F15" s="31" t="s">
        <v>62</v>
      </c>
      <c r="G15" s="57">
        <v>1</v>
      </c>
      <c r="H15" s="27" t="s">
        <v>19</v>
      </c>
      <c r="I15" s="55" t="s">
        <v>20</v>
      </c>
      <c r="J15" s="31" t="s">
        <v>31</v>
      </c>
      <c r="K15" s="27" t="s">
        <v>22</v>
      </c>
    </row>
    <row r="16" spans="1:11" s="5" customFormat="1" ht="27">
      <c r="A16" s="27" t="s">
        <v>63</v>
      </c>
      <c r="B16" s="27" t="s">
        <v>64</v>
      </c>
      <c r="C16" s="27" t="s">
        <v>60</v>
      </c>
      <c r="D16" s="27" t="s">
        <v>65</v>
      </c>
      <c r="E16" s="27" t="s">
        <v>17</v>
      </c>
      <c r="F16" s="27" t="s">
        <v>66</v>
      </c>
      <c r="G16" s="57">
        <v>1</v>
      </c>
      <c r="H16" s="27" t="s">
        <v>19</v>
      </c>
      <c r="I16" s="55" t="s">
        <v>20</v>
      </c>
      <c r="J16" s="27" t="s">
        <v>31</v>
      </c>
      <c r="K16" s="27" t="s">
        <v>22</v>
      </c>
    </row>
    <row r="17" spans="1:11" s="5" customFormat="1" ht="27">
      <c r="A17" s="27" t="s">
        <v>67</v>
      </c>
      <c r="B17" s="27" t="s">
        <v>68</v>
      </c>
      <c r="C17" s="27" t="s">
        <v>60</v>
      </c>
      <c r="D17" s="27" t="s">
        <v>69</v>
      </c>
      <c r="E17" s="27" t="s">
        <v>70</v>
      </c>
      <c r="F17" s="27" t="s">
        <v>71</v>
      </c>
      <c r="G17" s="57">
        <v>1</v>
      </c>
      <c r="H17" s="27" t="s">
        <v>19</v>
      </c>
      <c r="I17" s="55" t="s">
        <v>20</v>
      </c>
      <c r="J17" s="27" t="s">
        <v>31</v>
      </c>
      <c r="K17" s="27" t="s">
        <v>22</v>
      </c>
    </row>
    <row r="18" spans="1:11" s="5" customFormat="1" ht="27">
      <c r="A18" s="27" t="s">
        <v>72</v>
      </c>
      <c r="B18" s="27" t="s">
        <v>73</v>
      </c>
      <c r="C18" s="27" t="s">
        <v>74</v>
      </c>
      <c r="D18" s="27" t="s">
        <v>29</v>
      </c>
      <c r="E18" s="27" t="s">
        <v>17</v>
      </c>
      <c r="F18" s="31" t="s">
        <v>75</v>
      </c>
      <c r="G18" s="57">
        <v>1</v>
      </c>
      <c r="H18" s="27" t="s">
        <v>76</v>
      </c>
      <c r="I18" s="55" t="s">
        <v>20</v>
      </c>
      <c r="J18" s="27" t="s">
        <v>31</v>
      </c>
      <c r="K18" s="27" t="s">
        <v>22</v>
      </c>
    </row>
    <row r="19" spans="1:11" s="5" customFormat="1" ht="27">
      <c r="A19" s="27" t="s">
        <v>77</v>
      </c>
      <c r="B19" s="27" t="s">
        <v>78</v>
      </c>
      <c r="C19" s="27" t="s">
        <v>74</v>
      </c>
      <c r="D19" s="27" t="s">
        <v>79</v>
      </c>
      <c r="E19" s="27" t="s">
        <v>80</v>
      </c>
      <c r="F19" s="27" t="s">
        <v>81</v>
      </c>
      <c r="G19" s="57">
        <v>1</v>
      </c>
      <c r="H19" s="27" t="s">
        <v>19</v>
      </c>
      <c r="I19" s="55" t="s">
        <v>20</v>
      </c>
      <c r="J19" s="27" t="s">
        <v>31</v>
      </c>
      <c r="K19" s="27" t="s">
        <v>22</v>
      </c>
    </row>
    <row r="20" spans="1:11" s="5" customFormat="1" ht="27">
      <c r="A20" s="27" t="s">
        <v>82</v>
      </c>
      <c r="B20" s="27" t="s">
        <v>83</v>
      </c>
      <c r="C20" s="27" t="s">
        <v>74</v>
      </c>
      <c r="D20" s="27" t="s">
        <v>84</v>
      </c>
      <c r="E20" s="27" t="s">
        <v>17</v>
      </c>
      <c r="F20" s="27" t="s">
        <v>71</v>
      </c>
      <c r="G20" s="57">
        <v>1</v>
      </c>
      <c r="H20" s="27" t="s">
        <v>19</v>
      </c>
      <c r="I20" s="55" t="s">
        <v>20</v>
      </c>
      <c r="J20" s="27" t="s">
        <v>31</v>
      </c>
      <c r="K20" s="27" t="s">
        <v>22</v>
      </c>
    </row>
    <row r="21" spans="1:11" s="5" customFormat="1" ht="27">
      <c r="A21" s="27" t="s">
        <v>85</v>
      </c>
      <c r="B21" s="27" t="s">
        <v>86</v>
      </c>
      <c r="C21" s="27" t="s">
        <v>74</v>
      </c>
      <c r="D21" s="27" t="s">
        <v>87</v>
      </c>
      <c r="E21" s="27" t="s">
        <v>17</v>
      </c>
      <c r="F21" s="27" t="s">
        <v>88</v>
      </c>
      <c r="G21" s="57">
        <v>1</v>
      </c>
      <c r="H21" s="27" t="s">
        <v>19</v>
      </c>
      <c r="I21" s="55" t="s">
        <v>20</v>
      </c>
      <c r="J21" s="27" t="s">
        <v>31</v>
      </c>
      <c r="K21" s="27" t="s">
        <v>22</v>
      </c>
    </row>
    <row r="22" spans="1:11" s="5" customFormat="1" ht="27">
      <c r="A22" s="27" t="s">
        <v>89</v>
      </c>
      <c r="B22" s="27" t="s">
        <v>90</v>
      </c>
      <c r="C22" s="27" t="s">
        <v>74</v>
      </c>
      <c r="D22" s="27" t="s">
        <v>91</v>
      </c>
      <c r="E22" s="27" t="s">
        <v>17</v>
      </c>
      <c r="F22" s="27" t="s">
        <v>71</v>
      </c>
      <c r="G22" s="57">
        <v>1</v>
      </c>
      <c r="H22" s="27" t="s">
        <v>19</v>
      </c>
      <c r="I22" s="55" t="s">
        <v>20</v>
      </c>
      <c r="J22" s="27" t="s">
        <v>31</v>
      </c>
      <c r="K22" s="27" t="s">
        <v>22</v>
      </c>
    </row>
    <row r="23" spans="1:11" s="5" customFormat="1" ht="27">
      <c r="A23" s="27" t="s">
        <v>92</v>
      </c>
      <c r="B23" s="27" t="s">
        <v>93</v>
      </c>
      <c r="C23" s="27" t="s">
        <v>74</v>
      </c>
      <c r="D23" s="27" t="s">
        <v>94</v>
      </c>
      <c r="E23" s="27" t="s">
        <v>17</v>
      </c>
      <c r="F23" s="27" t="s">
        <v>71</v>
      </c>
      <c r="G23" s="57">
        <v>1</v>
      </c>
      <c r="H23" s="27" t="s">
        <v>19</v>
      </c>
      <c r="I23" s="55" t="s">
        <v>20</v>
      </c>
      <c r="J23" s="27" t="s">
        <v>31</v>
      </c>
      <c r="K23" s="27" t="s">
        <v>22</v>
      </c>
    </row>
  </sheetData>
  <autoFilter ref="A4:K23" xr:uid="{14E45F84-512B-4C83-9194-6E0ED126C904}"/>
  <mergeCells count="2">
    <mergeCell ref="A1:D1"/>
    <mergeCell ref="A3:K3"/>
  </mergeCells>
  <pageMargins left="0.7" right="0.7" top="0.75" bottom="0.75" header="0.3" footer="0.3"/>
  <pageSetup paperSize="9" scale="3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AF083-54F0-46BD-A733-BD4E2B03E618}">
  <dimension ref="A1:I84"/>
  <sheetViews>
    <sheetView showGridLines="0" view="pageBreakPreview" zoomScaleNormal="100" zoomScaleSheetLayoutView="100" workbookViewId="0">
      <pane ySplit="5" topLeftCell="A6" activePane="bottomLeft" state="frozen"/>
      <selection pane="bottomLeft" activeCell="L16" sqref="L16"/>
    </sheetView>
  </sheetViews>
  <sheetFormatPr defaultColWidth="8.125" defaultRowHeight="15"/>
  <cols>
    <col min="1" max="1" width="30.375" style="6" customWidth="1"/>
    <col min="2" max="2" width="16.375" style="13" customWidth="1"/>
    <col min="3" max="4" width="9.25" style="42" customWidth="1"/>
    <col min="5" max="9" width="9.25" style="40" customWidth="1"/>
    <col min="10" max="88" width="8" style="5" customWidth="1"/>
    <col min="89" max="16384" width="8.125" style="5"/>
  </cols>
  <sheetData>
    <row r="1" spans="1:9" s="2" customFormat="1" ht="18.75">
      <c r="A1" s="8" t="s">
        <v>95</v>
      </c>
      <c r="B1" s="11"/>
      <c r="C1" s="37"/>
      <c r="D1" s="37"/>
      <c r="E1" s="38"/>
      <c r="F1" s="38"/>
      <c r="G1" s="38"/>
      <c r="H1" s="38"/>
      <c r="I1" s="38"/>
    </row>
    <row r="2" spans="1:9" s="2" customFormat="1" ht="12.6" customHeight="1">
      <c r="A2" s="22" t="s">
        <v>96</v>
      </c>
      <c r="B2" s="22"/>
      <c r="C2" s="39"/>
      <c r="D2" s="39"/>
      <c r="E2" s="38"/>
      <c r="F2" s="38"/>
      <c r="G2" s="38"/>
      <c r="H2" s="38"/>
      <c r="I2" s="38"/>
    </row>
    <row r="3" spans="1:9" ht="12.6" customHeight="1">
      <c r="A3" s="3"/>
      <c r="B3" s="12"/>
      <c r="C3" s="32"/>
      <c r="D3" s="32"/>
    </row>
    <row r="4" spans="1:9" ht="13.5">
      <c r="A4" s="104" t="s">
        <v>97</v>
      </c>
      <c r="B4" s="104"/>
      <c r="C4" s="104"/>
      <c r="D4" s="104"/>
      <c r="E4" s="104"/>
      <c r="F4" s="104"/>
      <c r="G4" s="104"/>
      <c r="H4" s="104"/>
      <c r="I4" s="104"/>
    </row>
    <row r="5" spans="1:9" ht="40.5">
      <c r="A5" s="35" t="s">
        <v>98</v>
      </c>
      <c r="B5" s="41" t="s">
        <v>99</v>
      </c>
      <c r="C5" s="41" t="s">
        <v>100</v>
      </c>
      <c r="D5" s="41" t="s">
        <v>101</v>
      </c>
      <c r="E5" s="41" t="s">
        <v>102</v>
      </c>
      <c r="F5" s="41" t="s">
        <v>103</v>
      </c>
      <c r="G5" s="41" t="s">
        <v>104</v>
      </c>
      <c r="H5" s="41" t="s">
        <v>105</v>
      </c>
      <c r="I5" s="41" t="s">
        <v>106</v>
      </c>
    </row>
    <row r="6" spans="1:9" ht="13.5">
      <c r="A6" s="96" t="s">
        <v>13</v>
      </c>
      <c r="B6" s="49" t="s">
        <v>107</v>
      </c>
      <c r="C6" s="59">
        <v>461</v>
      </c>
      <c r="D6" s="59">
        <v>3132</v>
      </c>
      <c r="E6" s="59">
        <v>2332</v>
      </c>
      <c r="F6" s="59">
        <v>981</v>
      </c>
      <c r="G6" s="59">
        <v>97</v>
      </c>
      <c r="H6" s="59">
        <v>5127</v>
      </c>
      <c r="I6" s="60">
        <v>5287</v>
      </c>
    </row>
    <row r="7" spans="1:9" ht="13.5">
      <c r="A7" s="97"/>
      <c r="B7" s="45" t="s">
        <v>108</v>
      </c>
      <c r="C7" s="61">
        <v>250</v>
      </c>
      <c r="D7" s="61">
        <v>2469</v>
      </c>
      <c r="E7" s="61">
        <v>1594</v>
      </c>
      <c r="F7" s="61">
        <v>711</v>
      </c>
      <c r="G7" s="61">
        <v>121</v>
      </c>
      <c r="H7" s="61">
        <v>2670</v>
      </c>
      <c r="I7" s="62">
        <v>2763</v>
      </c>
    </row>
    <row r="8" spans="1:9" ht="13.5">
      <c r="A8" s="97"/>
      <c r="B8" s="45" t="s">
        <v>109</v>
      </c>
      <c r="C8" s="61">
        <v>705</v>
      </c>
      <c r="D8" s="61">
        <v>5669</v>
      </c>
      <c r="E8" s="61">
        <v>2859</v>
      </c>
      <c r="F8" s="61">
        <v>1109</v>
      </c>
      <c r="G8" s="61">
        <v>238</v>
      </c>
      <c r="H8" s="61">
        <v>10639</v>
      </c>
      <c r="I8" s="62">
        <v>8077</v>
      </c>
    </row>
    <row r="9" spans="1:9" ht="13.5">
      <c r="A9" s="97"/>
      <c r="B9" s="45" t="s">
        <v>110</v>
      </c>
      <c r="C9" s="61">
        <v>374</v>
      </c>
      <c r="D9" s="61">
        <v>2700</v>
      </c>
      <c r="E9" s="61">
        <v>2690</v>
      </c>
      <c r="F9" s="61">
        <v>756</v>
      </c>
      <c r="G9" s="61">
        <v>184</v>
      </c>
      <c r="H9" s="61">
        <v>4315</v>
      </c>
      <c r="I9" s="62">
        <v>3435</v>
      </c>
    </row>
    <row r="10" spans="1:9" ht="13.5">
      <c r="A10" s="97"/>
      <c r="B10" s="45" t="s">
        <v>111</v>
      </c>
      <c r="C10" s="61">
        <v>51</v>
      </c>
      <c r="D10" s="61">
        <v>823</v>
      </c>
      <c r="E10" s="61">
        <v>1012</v>
      </c>
      <c r="F10" s="61">
        <v>415</v>
      </c>
      <c r="G10" s="61">
        <v>117</v>
      </c>
      <c r="H10" s="61">
        <v>2230</v>
      </c>
      <c r="I10" s="62">
        <v>1809</v>
      </c>
    </row>
    <row r="11" spans="1:9" ht="13.5">
      <c r="A11" s="97"/>
      <c r="B11" s="45" t="s">
        <v>112</v>
      </c>
      <c r="C11" s="61">
        <v>270</v>
      </c>
      <c r="D11" s="61">
        <v>3390</v>
      </c>
      <c r="E11" s="61">
        <v>1840</v>
      </c>
      <c r="F11" s="61">
        <v>1286</v>
      </c>
      <c r="G11" s="61">
        <v>162</v>
      </c>
      <c r="H11" s="61">
        <v>2116</v>
      </c>
      <c r="I11" s="62">
        <v>7297</v>
      </c>
    </row>
    <row r="12" spans="1:9" ht="13.5">
      <c r="A12" s="97"/>
      <c r="B12" s="45" t="s">
        <v>113</v>
      </c>
      <c r="C12" s="61">
        <v>148</v>
      </c>
      <c r="D12" s="61">
        <v>5726</v>
      </c>
      <c r="E12" s="61">
        <v>2197</v>
      </c>
      <c r="F12" s="61">
        <v>825</v>
      </c>
      <c r="G12" s="61">
        <v>112</v>
      </c>
      <c r="H12" s="61">
        <v>7016</v>
      </c>
      <c r="I12" s="62">
        <v>5045</v>
      </c>
    </row>
    <row r="13" spans="1:9" ht="13.5">
      <c r="A13" s="97"/>
      <c r="B13" s="45" t="s">
        <v>114</v>
      </c>
      <c r="C13" s="61">
        <v>634</v>
      </c>
      <c r="D13" s="61">
        <v>5861</v>
      </c>
      <c r="E13" s="61">
        <v>2126</v>
      </c>
      <c r="F13" s="61">
        <v>1087</v>
      </c>
      <c r="G13" s="61">
        <v>161</v>
      </c>
      <c r="H13" s="61">
        <v>7057</v>
      </c>
      <c r="I13" s="62">
        <v>8874</v>
      </c>
    </row>
    <row r="14" spans="1:9" ht="13.5">
      <c r="A14" s="97"/>
      <c r="B14" s="45" t="s">
        <v>115</v>
      </c>
      <c r="C14" s="61">
        <v>1000</v>
      </c>
      <c r="D14" s="61">
        <v>8265</v>
      </c>
      <c r="E14" s="61">
        <v>5082</v>
      </c>
      <c r="F14" s="61">
        <v>2040</v>
      </c>
      <c r="G14" s="61">
        <v>232</v>
      </c>
      <c r="H14" s="61">
        <v>12259</v>
      </c>
      <c r="I14" s="62">
        <v>10590</v>
      </c>
    </row>
    <row r="15" spans="1:9" ht="13.5">
      <c r="A15" s="97"/>
      <c r="B15" s="45" t="s">
        <v>116</v>
      </c>
      <c r="C15" s="61">
        <v>911</v>
      </c>
      <c r="D15" s="61">
        <v>8142</v>
      </c>
      <c r="E15" s="61">
        <v>3334</v>
      </c>
      <c r="F15" s="61">
        <v>1665</v>
      </c>
      <c r="G15" s="61">
        <v>176</v>
      </c>
      <c r="H15" s="61">
        <v>9417</v>
      </c>
      <c r="I15" s="62">
        <v>7484</v>
      </c>
    </row>
    <row r="16" spans="1:9" ht="13.5">
      <c r="A16" s="97"/>
      <c r="B16" s="45" t="s">
        <v>117</v>
      </c>
      <c r="C16" s="61">
        <v>993</v>
      </c>
      <c r="D16" s="61">
        <v>4897</v>
      </c>
      <c r="E16" s="61">
        <v>3145</v>
      </c>
      <c r="F16" s="61">
        <v>1114</v>
      </c>
      <c r="G16" s="61">
        <v>328</v>
      </c>
      <c r="H16" s="61">
        <v>9314</v>
      </c>
      <c r="I16" s="62">
        <v>10361</v>
      </c>
    </row>
    <row r="17" spans="1:9" ht="13.5">
      <c r="A17" s="97"/>
      <c r="B17" s="45" t="s">
        <v>118</v>
      </c>
      <c r="C17" s="61">
        <v>326</v>
      </c>
      <c r="D17" s="61">
        <v>3062</v>
      </c>
      <c r="E17" s="61">
        <v>1995</v>
      </c>
      <c r="F17" s="61">
        <v>795</v>
      </c>
      <c r="G17" s="61">
        <v>236</v>
      </c>
      <c r="H17" s="61">
        <v>3596</v>
      </c>
      <c r="I17" s="62">
        <v>4389</v>
      </c>
    </row>
    <row r="18" spans="1:9" ht="13.5">
      <c r="A18" s="97"/>
      <c r="B18" s="45" t="s">
        <v>119</v>
      </c>
      <c r="C18" s="61">
        <v>1252</v>
      </c>
      <c r="D18" s="61">
        <v>5415</v>
      </c>
      <c r="E18" s="61">
        <v>1955</v>
      </c>
      <c r="F18" s="61">
        <v>905</v>
      </c>
      <c r="G18" s="61">
        <v>36</v>
      </c>
      <c r="H18" s="61">
        <v>5580</v>
      </c>
      <c r="I18" s="62">
        <v>5465</v>
      </c>
    </row>
    <row r="19" spans="1:9" ht="13.5">
      <c r="A19" s="97"/>
      <c r="B19" s="45" t="s">
        <v>120</v>
      </c>
      <c r="C19" s="61">
        <v>804</v>
      </c>
      <c r="D19" s="61">
        <v>7490</v>
      </c>
      <c r="E19" s="61">
        <v>2184</v>
      </c>
      <c r="F19" s="61">
        <v>1205</v>
      </c>
      <c r="G19" s="61">
        <v>74</v>
      </c>
      <c r="H19" s="61">
        <v>5897</v>
      </c>
      <c r="I19" s="62">
        <v>5019</v>
      </c>
    </row>
    <row r="20" spans="1:9" ht="13.5">
      <c r="A20" s="97"/>
      <c r="B20" s="45" t="s">
        <v>121</v>
      </c>
      <c r="C20" s="61">
        <v>885</v>
      </c>
      <c r="D20" s="61">
        <v>4608</v>
      </c>
      <c r="E20" s="61">
        <v>3484</v>
      </c>
      <c r="F20" s="61">
        <v>1130</v>
      </c>
      <c r="G20" s="61">
        <v>167</v>
      </c>
      <c r="H20" s="61">
        <v>6764</v>
      </c>
      <c r="I20" s="62">
        <v>7552</v>
      </c>
    </row>
    <row r="21" spans="1:9" ht="13.5">
      <c r="A21" s="97"/>
      <c r="B21" s="45" t="s">
        <v>122</v>
      </c>
      <c r="C21" s="61">
        <v>210</v>
      </c>
      <c r="D21" s="61">
        <v>3464</v>
      </c>
      <c r="E21" s="61">
        <v>1362</v>
      </c>
      <c r="F21" s="61">
        <v>624</v>
      </c>
      <c r="G21" s="61">
        <v>138</v>
      </c>
      <c r="H21" s="61">
        <v>4799</v>
      </c>
      <c r="I21" s="62">
        <v>4199</v>
      </c>
    </row>
    <row r="22" spans="1:9" ht="13.5">
      <c r="A22" s="97"/>
      <c r="B22" s="45" t="s">
        <v>123</v>
      </c>
      <c r="C22" s="61">
        <v>461</v>
      </c>
      <c r="D22" s="61">
        <v>3191</v>
      </c>
      <c r="E22" s="61">
        <v>1753</v>
      </c>
      <c r="F22" s="61">
        <v>1219</v>
      </c>
      <c r="G22" s="61">
        <v>47</v>
      </c>
      <c r="H22" s="61">
        <v>2265</v>
      </c>
      <c r="I22" s="62">
        <v>6726</v>
      </c>
    </row>
    <row r="23" spans="1:9" ht="13.5">
      <c r="A23" s="97"/>
      <c r="B23" s="45" t="s">
        <v>124</v>
      </c>
      <c r="C23" s="61">
        <v>414</v>
      </c>
      <c r="D23" s="61">
        <v>1385</v>
      </c>
      <c r="E23" s="61">
        <v>1976</v>
      </c>
      <c r="F23" s="61">
        <v>626</v>
      </c>
      <c r="G23" s="61">
        <v>108</v>
      </c>
      <c r="H23" s="61">
        <v>3772</v>
      </c>
      <c r="I23" s="62">
        <v>4052</v>
      </c>
    </row>
    <row r="24" spans="1:9" ht="14.45" customHeight="1">
      <c r="A24" s="98"/>
      <c r="B24" s="43" t="s">
        <v>125</v>
      </c>
      <c r="C24" s="63">
        <v>553</v>
      </c>
      <c r="D24" s="63">
        <v>3352</v>
      </c>
      <c r="E24" s="63">
        <v>1977</v>
      </c>
      <c r="F24" s="63">
        <v>730</v>
      </c>
      <c r="G24" s="63">
        <v>127</v>
      </c>
      <c r="H24" s="63">
        <v>3032</v>
      </c>
      <c r="I24" s="64">
        <v>2716</v>
      </c>
    </row>
    <row r="25" spans="1:9" ht="14.45" customHeight="1">
      <c r="A25" s="98"/>
      <c r="B25" s="43" t="s">
        <v>126</v>
      </c>
      <c r="C25" s="63">
        <v>503</v>
      </c>
      <c r="D25" s="63">
        <v>3512</v>
      </c>
      <c r="E25" s="63">
        <v>2277</v>
      </c>
      <c r="F25" s="63">
        <v>893</v>
      </c>
      <c r="G25" s="63">
        <v>180</v>
      </c>
      <c r="H25" s="63">
        <v>3389</v>
      </c>
      <c r="I25" s="64">
        <v>3127</v>
      </c>
    </row>
    <row r="26" spans="1:9" ht="14.45" customHeight="1">
      <c r="A26" s="98"/>
      <c r="B26" s="43" t="s">
        <v>127</v>
      </c>
      <c r="C26" s="63">
        <v>747</v>
      </c>
      <c r="D26" s="63">
        <v>9269</v>
      </c>
      <c r="E26" s="63">
        <v>2526</v>
      </c>
      <c r="F26" s="63">
        <v>1303</v>
      </c>
      <c r="G26" s="63">
        <v>128</v>
      </c>
      <c r="H26" s="63">
        <v>5297</v>
      </c>
      <c r="I26" s="64">
        <v>5943</v>
      </c>
    </row>
    <row r="27" spans="1:9" ht="14.45" customHeight="1">
      <c r="A27" s="99"/>
      <c r="B27" s="46" t="s">
        <v>128</v>
      </c>
      <c r="C27" s="65">
        <v>1234</v>
      </c>
      <c r="D27" s="65">
        <v>4998</v>
      </c>
      <c r="E27" s="65">
        <v>3008</v>
      </c>
      <c r="F27" s="65">
        <v>1232</v>
      </c>
      <c r="G27" s="65">
        <v>58</v>
      </c>
      <c r="H27" s="65">
        <v>7782</v>
      </c>
      <c r="I27" s="66">
        <v>7496</v>
      </c>
    </row>
    <row r="28" spans="1:9" ht="13.5">
      <c r="A28" s="114" t="s">
        <v>129</v>
      </c>
      <c r="B28" s="115"/>
      <c r="C28" s="52">
        <f t="shared" ref="C28:I28" si="0">SUM(C6:C27)</f>
        <v>13186</v>
      </c>
      <c r="D28" s="52">
        <f t="shared" si="0"/>
        <v>100820</v>
      </c>
      <c r="E28" s="52">
        <f t="shared" si="0"/>
        <v>52708</v>
      </c>
      <c r="F28" s="52">
        <f t="shared" si="0"/>
        <v>22651</v>
      </c>
      <c r="G28" s="52">
        <f t="shared" si="0"/>
        <v>3227</v>
      </c>
      <c r="H28" s="52">
        <f t="shared" si="0"/>
        <v>124333</v>
      </c>
      <c r="I28" s="53">
        <f t="shared" si="0"/>
        <v>127706</v>
      </c>
    </row>
    <row r="29" spans="1:9" ht="13.5">
      <c r="A29" s="96" t="s">
        <v>23</v>
      </c>
      <c r="B29" s="49" t="s">
        <v>130</v>
      </c>
      <c r="C29" s="59">
        <v>25</v>
      </c>
      <c r="D29" s="59">
        <v>5930</v>
      </c>
      <c r="E29" s="59">
        <v>3135</v>
      </c>
      <c r="F29" s="59">
        <v>1003</v>
      </c>
      <c r="G29" s="59">
        <v>45</v>
      </c>
      <c r="H29" s="59">
        <v>9017</v>
      </c>
      <c r="I29" s="60">
        <v>7485</v>
      </c>
    </row>
    <row r="30" spans="1:9" ht="13.5">
      <c r="A30" s="98"/>
      <c r="B30" s="43" t="s">
        <v>131</v>
      </c>
      <c r="C30" s="63">
        <v>10</v>
      </c>
      <c r="D30" s="63">
        <v>3996</v>
      </c>
      <c r="E30" s="63">
        <v>2477</v>
      </c>
      <c r="F30" s="63">
        <v>704</v>
      </c>
      <c r="G30" s="63">
        <v>34</v>
      </c>
      <c r="H30" s="63">
        <v>11073</v>
      </c>
      <c r="I30" s="64"/>
    </row>
    <row r="31" spans="1:9" ht="13.5">
      <c r="A31" s="98"/>
      <c r="B31" s="43" t="s">
        <v>132</v>
      </c>
      <c r="C31" s="63">
        <v>14</v>
      </c>
      <c r="D31" s="63">
        <v>1095</v>
      </c>
      <c r="E31" s="63">
        <v>604</v>
      </c>
      <c r="F31" s="63">
        <v>333</v>
      </c>
      <c r="G31" s="63">
        <v>9</v>
      </c>
      <c r="H31" s="63">
        <v>947</v>
      </c>
      <c r="I31" s="64">
        <v>946</v>
      </c>
    </row>
    <row r="32" spans="1:9" ht="13.5">
      <c r="A32" s="98"/>
      <c r="B32" s="43" t="s">
        <v>133</v>
      </c>
      <c r="C32" s="63">
        <v>21</v>
      </c>
      <c r="D32" s="63">
        <v>6957</v>
      </c>
      <c r="E32" s="63">
        <v>4149</v>
      </c>
      <c r="F32" s="63">
        <v>898</v>
      </c>
      <c r="G32" s="63">
        <v>12</v>
      </c>
      <c r="H32" s="63">
        <v>8629</v>
      </c>
      <c r="I32" s="64">
        <v>5744</v>
      </c>
    </row>
    <row r="33" spans="1:9" ht="13.5">
      <c r="A33" s="98"/>
      <c r="B33" s="43" t="s">
        <v>134</v>
      </c>
      <c r="C33" s="63">
        <v>205</v>
      </c>
      <c r="D33" s="63">
        <v>6248</v>
      </c>
      <c r="E33" s="63">
        <v>2862</v>
      </c>
      <c r="F33" s="63">
        <v>1073</v>
      </c>
      <c r="G33" s="63">
        <v>17</v>
      </c>
      <c r="H33" s="63">
        <v>6167</v>
      </c>
      <c r="I33" s="64">
        <v>6960</v>
      </c>
    </row>
    <row r="34" spans="1:9" ht="13.5">
      <c r="A34" s="98"/>
      <c r="B34" s="43" t="s">
        <v>135</v>
      </c>
      <c r="C34" s="63">
        <v>36</v>
      </c>
      <c r="D34" s="63">
        <v>5989</v>
      </c>
      <c r="E34" s="63">
        <v>2551</v>
      </c>
      <c r="F34" s="63">
        <v>700</v>
      </c>
      <c r="G34" s="63">
        <v>59</v>
      </c>
      <c r="H34" s="63">
        <v>4664</v>
      </c>
      <c r="I34" s="64">
        <v>1</v>
      </c>
    </row>
    <row r="35" spans="1:9" ht="13.5">
      <c r="A35" s="98"/>
      <c r="B35" s="43" t="s">
        <v>136</v>
      </c>
      <c r="C35" s="63">
        <v>28</v>
      </c>
      <c r="D35" s="63">
        <v>6655</v>
      </c>
      <c r="E35" s="63">
        <v>3791</v>
      </c>
      <c r="F35" s="63">
        <v>1162</v>
      </c>
      <c r="G35" s="63">
        <v>42</v>
      </c>
      <c r="H35" s="63">
        <v>6677</v>
      </c>
      <c r="I35" s="64"/>
    </row>
    <row r="36" spans="1:9" ht="13.5">
      <c r="A36" s="98"/>
      <c r="B36" s="43" t="s">
        <v>137</v>
      </c>
      <c r="C36" s="63">
        <v>30</v>
      </c>
      <c r="D36" s="63">
        <v>10131</v>
      </c>
      <c r="E36" s="63">
        <v>4127</v>
      </c>
      <c r="F36" s="63">
        <v>1601</v>
      </c>
      <c r="G36" s="63">
        <v>69</v>
      </c>
      <c r="H36" s="63">
        <v>7061</v>
      </c>
      <c r="I36" s="64">
        <v>8325</v>
      </c>
    </row>
    <row r="37" spans="1:9" ht="13.5">
      <c r="A37" s="98"/>
      <c r="B37" s="43" t="s">
        <v>138</v>
      </c>
      <c r="C37" s="63">
        <v>18</v>
      </c>
      <c r="D37" s="63">
        <v>3249</v>
      </c>
      <c r="E37" s="63">
        <v>1020</v>
      </c>
      <c r="F37" s="63">
        <v>267</v>
      </c>
      <c r="G37" s="63">
        <v>9</v>
      </c>
      <c r="H37" s="63">
        <v>4830</v>
      </c>
      <c r="I37" s="64">
        <v>1530</v>
      </c>
    </row>
    <row r="38" spans="1:9" ht="13.5">
      <c r="A38" s="98"/>
      <c r="B38" s="43" t="s">
        <v>139</v>
      </c>
      <c r="C38" s="63">
        <v>16</v>
      </c>
      <c r="D38" s="63">
        <v>1801</v>
      </c>
      <c r="E38" s="63">
        <v>525</v>
      </c>
      <c r="F38" s="63">
        <v>383</v>
      </c>
      <c r="G38" s="63">
        <v>26</v>
      </c>
      <c r="H38" s="63">
        <v>1934</v>
      </c>
      <c r="I38" s="64">
        <v>2432</v>
      </c>
    </row>
    <row r="39" spans="1:9" ht="13.5">
      <c r="A39" s="98"/>
      <c r="B39" s="43" t="s">
        <v>140</v>
      </c>
      <c r="C39" s="63">
        <v>49</v>
      </c>
      <c r="D39" s="63">
        <v>5591</v>
      </c>
      <c r="E39" s="63">
        <v>2469</v>
      </c>
      <c r="F39" s="63">
        <v>686</v>
      </c>
      <c r="G39" s="63">
        <v>52</v>
      </c>
      <c r="H39" s="63">
        <v>4269</v>
      </c>
      <c r="I39" s="64">
        <v>6593</v>
      </c>
    </row>
    <row r="40" spans="1:9" ht="13.5">
      <c r="A40" s="98"/>
      <c r="B40" s="43" t="s">
        <v>141</v>
      </c>
      <c r="C40" s="63">
        <v>145</v>
      </c>
      <c r="D40" s="63">
        <v>5461</v>
      </c>
      <c r="E40" s="63">
        <v>1812</v>
      </c>
      <c r="F40" s="63">
        <v>962</v>
      </c>
      <c r="G40" s="63">
        <v>15</v>
      </c>
      <c r="H40" s="63">
        <v>5797</v>
      </c>
      <c r="I40" s="64"/>
    </row>
    <row r="41" spans="1:9" ht="13.5">
      <c r="A41" s="98"/>
      <c r="B41" s="43" t="s">
        <v>142</v>
      </c>
      <c r="C41" s="63">
        <v>7</v>
      </c>
      <c r="D41" s="63">
        <v>6251</v>
      </c>
      <c r="E41" s="63">
        <v>2870</v>
      </c>
      <c r="F41" s="63">
        <v>859</v>
      </c>
      <c r="G41" s="63">
        <v>82</v>
      </c>
      <c r="H41" s="63">
        <v>9381</v>
      </c>
      <c r="I41" s="64">
        <v>8003</v>
      </c>
    </row>
    <row r="42" spans="1:9" ht="13.5">
      <c r="A42" s="98"/>
      <c r="B42" s="43" t="s">
        <v>143</v>
      </c>
      <c r="C42" s="63">
        <v>16</v>
      </c>
      <c r="D42" s="63">
        <v>2212</v>
      </c>
      <c r="E42" s="63">
        <v>558</v>
      </c>
      <c r="F42" s="63">
        <v>467</v>
      </c>
      <c r="G42" s="63">
        <v>10</v>
      </c>
      <c r="H42" s="63">
        <v>8238</v>
      </c>
      <c r="I42" s="64"/>
    </row>
    <row r="43" spans="1:9" ht="13.5">
      <c r="A43" s="98"/>
      <c r="B43" s="43" t="s">
        <v>144</v>
      </c>
      <c r="C43" s="63">
        <v>2</v>
      </c>
      <c r="D43" s="63">
        <v>268</v>
      </c>
      <c r="E43" s="63">
        <v>269</v>
      </c>
      <c r="F43" s="63">
        <v>120</v>
      </c>
      <c r="G43" s="63">
        <v>3</v>
      </c>
      <c r="H43" s="63">
        <v>168</v>
      </c>
      <c r="I43" s="64">
        <v>1603</v>
      </c>
    </row>
    <row r="44" spans="1:9" ht="13.5">
      <c r="A44" s="98"/>
      <c r="B44" s="43" t="s">
        <v>145</v>
      </c>
      <c r="C44" s="63">
        <v>5</v>
      </c>
      <c r="D44" s="63">
        <v>660</v>
      </c>
      <c r="E44" s="63">
        <v>401</v>
      </c>
      <c r="F44" s="63">
        <v>107</v>
      </c>
      <c r="G44" s="63">
        <v>1</v>
      </c>
      <c r="H44" s="63">
        <v>631</v>
      </c>
      <c r="I44" s="64">
        <v>634</v>
      </c>
    </row>
    <row r="45" spans="1:9" ht="13.5">
      <c r="A45" s="98"/>
      <c r="B45" s="43" t="s">
        <v>146</v>
      </c>
      <c r="C45" s="63">
        <v>27</v>
      </c>
      <c r="D45" s="63">
        <v>5741</v>
      </c>
      <c r="E45" s="63">
        <v>2643</v>
      </c>
      <c r="F45" s="63">
        <v>1274</v>
      </c>
      <c r="G45" s="63">
        <v>24</v>
      </c>
      <c r="H45" s="63">
        <v>8879</v>
      </c>
      <c r="I45" s="64"/>
    </row>
    <row r="46" spans="1:9" ht="13.5">
      <c r="A46" s="98"/>
      <c r="B46" s="43" t="s">
        <v>147</v>
      </c>
      <c r="C46" s="63">
        <v>47</v>
      </c>
      <c r="D46" s="63">
        <v>5247</v>
      </c>
      <c r="E46" s="63">
        <v>2147</v>
      </c>
      <c r="F46" s="63">
        <v>851</v>
      </c>
      <c r="G46" s="63">
        <v>21</v>
      </c>
      <c r="H46" s="63">
        <v>4971</v>
      </c>
      <c r="I46" s="64">
        <v>5348</v>
      </c>
    </row>
    <row r="47" spans="1:9" ht="13.5">
      <c r="A47" s="98"/>
      <c r="B47" s="43" t="s">
        <v>148</v>
      </c>
      <c r="C47" s="63">
        <v>167</v>
      </c>
      <c r="D47" s="63">
        <v>7308</v>
      </c>
      <c r="E47" s="63">
        <v>2580</v>
      </c>
      <c r="F47" s="63">
        <v>1049</v>
      </c>
      <c r="G47" s="63">
        <v>28</v>
      </c>
      <c r="H47" s="63">
        <v>7184</v>
      </c>
      <c r="I47" s="64"/>
    </row>
    <row r="48" spans="1:9" ht="13.5">
      <c r="A48" s="98"/>
      <c r="B48" s="43" t="s">
        <v>149</v>
      </c>
      <c r="C48" s="63">
        <v>37</v>
      </c>
      <c r="D48" s="63">
        <v>4859</v>
      </c>
      <c r="E48" s="63">
        <v>2919</v>
      </c>
      <c r="F48" s="63">
        <v>674</v>
      </c>
      <c r="G48" s="63">
        <v>50</v>
      </c>
      <c r="H48" s="63">
        <v>10424</v>
      </c>
      <c r="I48" s="64"/>
    </row>
    <row r="49" spans="1:9" ht="13.5">
      <c r="A49" s="98"/>
      <c r="B49" s="43" t="s">
        <v>150</v>
      </c>
      <c r="C49" s="63">
        <v>8</v>
      </c>
      <c r="D49" s="63">
        <v>2632</v>
      </c>
      <c r="E49" s="63">
        <v>906</v>
      </c>
      <c r="F49" s="63">
        <v>450</v>
      </c>
      <c r="G49" s="63">
        <v>31</v>
      </c>
      <c r="H49" s="63">
        <v>3018</v>
      </c>
      <c r="I49" s="64"/>
    </row>
    <row r="50" spans="1:9" ht="13.5">
      <c r="A50" s="99"/>
      <c r="B50" s="46" t="s">
        <v>151</v>
      </c>
      <c r="C50" s="65">
        <v>211</v>
      </c>
      <c r="D50" s="65">
        <v>8369</v>
      </c>
      <c r="E50" s="65">
        <v>3266</v>
      </c>
      <c r="F50" s="65">
        <v>1363</v>
      </c>
      <c r="G50" s="65">
        <v>49</v>
      </c>
      <c r="H50" s="65">
        <v>7183</v>
      </c>
      <c r="I50" s="66">
        <v>5816</v>
      </c>
    </row>
    <row r="51" spans="1:9" ht="13.5">
      <c r="A51" s="114" t="s">
        <v>129</v>
      </c>
      <c r="B51" s="115"/>
      <c r="C51" s="52">
        <f t="shared" ref="C51:I51" si="1">SUM(C29:C50)</f>
        <v>1124</v>
      </c>
      <c r="D51" s="52">
        <f t="shared" si="1"/>
        <v>106650</v>
      </c>
      <c r="E51" s="52">
        <f t="shared" si="1"/>
        <v>48081</v>
      </c>
      <c r="F51" s="52">
        <f t="shared" si="1"/>
        <v>16986</v>
      </c>
      <c r="G51" s="52">
        <f t="shared" si="1"/>
        <v>688</v>
      </c>
      <c r="H51" s="52">
        <f t="shared" si="1"/>
        <v>131142</v>
      </c>
      <c r="I51" s="53">
        <f t="shared" si="1"/>
        <v>61420</v>
      </c>
    </row>
    <row r="52" spans="1:9" ht="13.5">
      <c r="A52" s="96" t="s">
        <v>152</v>
      </c>
      <c r="B52" s="50" t="s">
        <v>153</v>
      </c>
      <c r="C52" s="59">
        <v>107</v>
      </c>
      <c r="D52" s="67">
        <v>1517</v>
      </c>
      <c r="E52" s="59">
        <v>1559</v>
      </c>
      <c r="F52" s="59">
        <v>506</v>
      </c>
      <c r="G52" s="59">
        <v>13</v>
      </c>
      <c r="H52" s="67">
        <v>4195</v>
      </c>
      <c r="I52" s="60">
        <v>3440</v>
      </c>
    </row>
    <row r="53" spans="1:9" ht="13.5">
      <c r="A53" s="100"/>
      <c r="B53" s="48" t="s">
        <v>154</v>
      </c>
      <c r="C53" s="68">
        <v>654</v>
      </c>
      <c r="D53" s="69">
        <v>5270</v>
      </c>
      <c r="E53" s="68">
        <v>1861</v>
      </c>
      <c r="F53" s="68">
        <v>3161</v>
      </c>
      <c r="G53" s="68">
        <v>91</v>
      </c>
      <c r="H53" s="69">
        <v>4866</v>
      </c>
      <c r="I53" s="70">
        <v>11384</v>
      </c>
    </row>
    <row r="54" spans="1:9" ht="13.5">
      <c r="A54" s="99"/>
      <c r="B54" s="47" t="s">
        <v>155</v>
      </c>
      <c r="C54" s="65">
        <v>337</v>
      </c>
      <c r="D54" s="71">
        <v>4817</v>
      </c>
      <c r="E54" s="65">
        <v>2559</v>
      </c>
      <c r="F54" s="65">
        <v>404</v>
      </c>
      <c r="G54" s="65">
        <v>18</v>
      </c>
      <c r="H54" s="71">
        <v>2627</v>
      </c>
      <c r="I54" s="66">
        <v>4543</v>
      </c>
    </row>
    <row r="55" spans="1:9" ht="13.5">
      <c r="A55" s="114" t="s">
        <v>129</v>
      </c>
      <c r="B55" s="115"/>
      <c r="C55" s="52">
        <f t="shared" ref="C55:I55" si="2">SUM(C52:C54)</f>
        <v>1098</v>
      </c>
      <c r="D55" s="52">
        <f t="shared" si="2"/>
        <v>11604</v>
      </c>
      <c r="E55" s="52">
        <f t="shared" si="2"/>
        <v>5979</v>
      </c>
      <c r="F55" s="52">
        <f t="shared" si="2"/>
        <v>4071</v>
      </c>
      <c r="G55" s="52">
        <f t="shared" si="2"/>
        <v>122</v>
      </c>
      <c r="H55" s="52">
        <f t="shared" si="2"/>
        <v>11688</v>
      </c>
      <c r="I55" s="53">
        <f t="shared" si="2"/>
        <v>19367</v>
      </c>
    </row>
    <row r="56" spans="1:9" ht="13.5">
      <c r="A56" s="76" t="s">
        <v>32</v>
      </c>
      <c r="B56" s="50" t="s">
        <v>156</v>
      </c>
      <c r="C56" s="50">
        <v>131</v>
      </c>
      <c r="D56" s="49">
        <v>3492</v>
      </c>
      <c r="E56" s="50">
        <v>2905</v>
      </c>
      <c r="F56" s="50">
        <v>1561</v>
      </c>
      <c r="G56" s="50">
        <v>72</v>
      </c>
      <c r="H56" s="49">
        <v>2237</v>
      </c>
      <c r="I56" s="51">
        <v>9218</v>
      </c>
    </row>
    <row r="57" spans="1:9" ht="13.5">
      <c r="A57" s="96" t="s">
        <v>36</v>
      </c>
      <c r="B57" s="50" t="s">
        <v>157</v>
      </c>
      <c r="C57" s="59">
        <v>106</v>
      </c>
      <c r="D57" s="67">
        <v>3225</v>
      </c>
      <c r="E57" s="59">
        <v>881</v>
      </c>
      <c r="F57" s="59">
        <v>385</v>
      </c>
      <c r="G57" s="59">
        <v>23</v>
      </c>
      <c r="H57" s="67">
        <v>816</v>
      </c>
      <c r="I57" s="60">
        <v>851</v>
      </c>
    </row>
    <row r="58" spans="1:9" ht="13.5">
      <c r="A58" s="99"/>
      <c r="B58" s="47" t="s">
        <v>158</v>
      </c>
      <c r="C58" s="65">
        <v>77</v>
      </c>
      <c r="D58" s="71">
        <v>4105</v>
      </c>
      <c r="E58" s="65">
        <v>2685</v>
      </c>
      <c r="F58" s="65">
        <v>1756</v>
      </c>
      <c r="G58" s="65">
        <v>70</v>
      </c>
      <c r="H58" s="71">
        <v>4353</v>
      </c>
      <c r="I58" s="66">
        <v>4750</v>
      </c>
    </row>
    <row r="59" spans="1:9" ht="13.5">
      <c r="A59" s="114" t="s">
        <v>129</v>
      </c>
      <c r="B59" s="115"/>
      <c r="C59" s="52">
        <f t="shared" ref="C59:I59" si="3">SUM(C57:C58)</f>
        <v>183</v>
      </c>
      <c r="D59" s="52">
        <f t="shared" si="3"/>
        <v>7330</v>
      </c>
      <c r="E59" s="52">
        <f t="shared" si="3"/>
        <v>3566</v>
      </c>
      <c r="F59" s="52">
        <f t="shared" si="3"/>
        <v>2141</v>
      </c>
      <c r="G59" s="52">
        <f t="shared" si="3"/>
        <v>93</v>
      </c>
      <c r="H59" s="52">
        <f t="shared" si="3"/>
        <v>5169</v>
      </c>
      <c r="I59" s="53">
        <f t="shared" si="3"/>
        <v>5601</v>
      </c>
    </row>
    <row r="60" spans="1:9" ht="13.5">
      <c r="A60" s="75" t="s">
        <v>40</v>
      </c>
      <c r="B60" s="44" t="s">
        <v>159</v>
      </c>
      <c r="C60" s="44">
        <v>298</v>
      </c>
      <c r="D60" s="43">
        <v>4595</v>
      </c>
      <c r="E60" s="44">
        <v>2719</v>
      </c>
      <c r="F60" s="44">
        <v>2251</v>
      </c>
      <c r="G60" s="44">
        <v>83</v>
      </c>
      <c r="H60" s="43">
        <v>3314</v>
      </c>
      <c r="I60" s="87">
        <v>14012</v>
      </c>
    </row>
    <row r="61" spans="1:9" ht="13.5">
      <c r="A61" s="96" t="s">
        <v>160</v>
      </c>
      <c r="B61" s="49" t="s">
        <v>161</v>
      </c>
      <c r="C61" s="59">
        <v>1264</v>
      </c>
      <c r="D61" s="59">
        <v>17762</v>
      </c>
      <c r="E61" s="59">
        <v>6438</v>
      </c>
      <c r="F61" s="59">
        <v>4261</v>
      </c>
      <c r="G61" s="59">
        <v>157</v>
      </c>
      <c r="H61" s="59">
        <v>8088</v>
      </c>
      <c r="I61" s="60">
        <v>4051</v>
      </c>
    </row>
    <row r="62" spans="1:9" ht="13.5">
      <c r="A62" s="98"/>
      <c r="B62" s="43" t="s">
        <v>162</v>
      </c>
      <c r="C62" s="63">
        <v>840</v>
      </c>
      <c r="D62" s="63">
        <v>11819</v>
      </c>
      <c r="E62" s="63">
        <v>4991</v>
      </c>
      <c r="F62" s="63">
        <v>2926</v>
      </c>
      <c r="G62" s="63">
        <v>76</v>
      </c>
      <c r="H62" s="63">
        <v>4733</v>
      </c>
      <c r="I62" s="64">
        <v>3417</v>
      </c>
    </row>
    <row r="63" spans="1:9" ht="13.5">
      <c r="A63" s="99"/>
      <c r="B63" s="46" t="s">
        <v>163</v>
      </c>
      <c r="C63" s="65">
        <v>2157</v>
      </c>
      <c r="D63" s="65">
        <v>10528</v>
      </c>
      <c r="E63" s="65">
        <v>3831</v>
      </c>
      <c r="F63" s="65">
        <v>1101</v>
      </c>
      <c r="G63" s="65">
        <v>33</v>
      </c>
      <c r="H63" s="65">
        <v>9294</v>
      </c>
      <c r="I63" s="66">
        <v>7084</v>
      </c>
    </row>
    <row r="64" spans="1:9" ht="13.5">
      <c r="A64" s="114" t="s">
        <v>129</v>
      </c>
      <c r="B64" s="115"/>
      <c r="C64" s="52">
        <f t="shared" ref="C64:I64" si="4">SUM(C61:C63)</f>
        <v>4261</v>
      </c>
      <c r="D64" s="52">
        <f t="shared" si="4"/>
        <v>40109</v>
      </c>
      <c r="E64" s="52">
        <f t="shared" si="4"/>
        <v>15260</v>
      </c>
      <c r="F64" s="52">
        <f t="shared" si="4"/>
        <v>8288</v>
      </c>
      <c r="G64" s="52">
        <f t="shared" si="4"/>
        <v>266</v>
      </c>
      <c r="H64" s="52">
        <f t="shared" si="4"/>
        <v>22115</v>
      </c>
      <c r="I64" s="53">
        <f t="shared" si="4"/>
        <v>14552</v>
      </c>
    </row>
    <row r="65" spans="1:9" ht="13.5">
      <c r="A65" s="77" t="s">
        <v>164</v>
      </c>
      <c r="B65" s="47" t="s">
        <v>165</v>
      </c>
      <c r="C65" s="47">
        <v>472</v>
      </c>
      <c r="D65" s="46">
        <v>9194</v>
      </c>
      <c r="E65" s="47">
        <v>1597</v>
      </c>
      <c r="F65" s="47">
        <v>1607</v>
      </c>
      <c r="G65" s="47">
        <v>167</v>
      </c>
      <c r="H65" s="46">
        <v>4089</v>
      </c>
      <c r="I65" s="88">
        <v>4007</v>
      </c>
    </row>
    <row r="66" spans="1:9" ht="13.5">
      <c r="A66" s="96" t="s">
        <v>49</v>
      </c>
      <c r="B66" s="49" t="s">
        <v>166</v>
      </c>
      <c r="C66" s="59">
        <v>207</v>
      </c>
      <c r="D66" s="59">
        <v>3642</v>
      </c>
      <c r="E66" s="59">
        <v>957</v>
      </c>
      <c r="F66" s="59">
        <v>1871</v>
      </c>
      <c r="G66" s="59">
        <v>72</v>
      </c>
      <c r="H66" s="59">
        <v>1321</v>
      </c>
      <c r="I66" s="60">
        <v>2089</v>
      </c>
    </row>
    <row r="67" spans="1:9" ht="13.5">
      <c r="A67" s="98"/>
      <c r="B67" s="43" t="s">
        <v>167</v>
      </c>
      <c r="C67" s="63">
        <v>31</v>
      </c>
      <c r="D67" s="63">
        <v>4055</v>
      </c>
      <c r="E67" s="63">
        <v>2250</v>
      </c>
      <c r="F67" s="63">
        <v>2303</v>
      </c>
      <c r="G67" s="63">
        <v>242</v>
      </c>
      <c r="H67" s="63">
        <v>6704</v>
      </c>
      <c r="I67" s="64">
        <v>3219</v>
      </c>
    </row>
    <row r="68" spans="1:9" ht="15" customHeight="1">
      <c r="A68" s="99"/>
      <c r="B68" s="46" t="s">
        <v>168</v>
      </c>
      <c r="C68" s="105" t="s">
        <v>169</v>
      </c>
      <c r="D68" s="106"/>
      <c r="E68" s="106"/>
      <c r="F68" s="106"/>
      <c r="G68" s="106"/>
      <c r="H68" s="106"/>
      <c r="I68" s="107"/>
    </row>
    <row r="69" spans="1:9" ht="13.5">
      <c r="A69" s="114" t="s">
        <v>129</v>
      </c>
      <c r="B69" s="115"/>
      <c r="C69" s="52">
        <f t="shared" ref="C69:I69" si="5">SUM(C66:C68)</f>
        <v>238</v>
      </c>
      <c r="D69" s="52">
        <f t="shared" si="5"/>
        <v>7697</v>
      </c>
      <c r="E69" s="52">
        <f t="shared" si="5"/>
        <v>3207</v>
      </c>
      <c r="F69" s="52">
        <f t="shared" si="5"/>
        <v>4174</v>
      </c>
      <c r="G69" s="52">
        <f t="shared" si="5"/>
        <v>314</v>
      </c>
      <c r="H69" s="52">
        <f t="shared" si="5"/>
        <v>8025</v>
      </c>
      <c r="I69" s="53">
        <f t="shared" si="5"/>
        <v>5308</v>
      </c>
    </row>
    <row r="70" spans="1:9" ht="13.5">
      <c r="A70" s="96" t="s">
        <v>53</v>
      </c>
      <c r="B70" s="50" t="s">
        <v>170</v>
      </c>
      <c r="C70" s="59">
        <v>92</v>
      </c>
      <c r="D70" s="67">
        <v>1156</v>
      </c>
      <c r="E70" s="59">
        <v>437</v>
      </c>
      <c r="F70" s="59">
        <v>76</v>
      </c>
      <c r="G70" s="59">
        <v>3</v>
      </c>
      <c r="H70" s="67">
        <v>1136</v>
      </c>
      <c r="I70" s="60">
        <v>828</v>
      </c>
    </row>
    <row r="71" spans="1:9" ht="13.5">
      <c r="A71" s="100"/>
      <c r="B71" s="47" t="s">
        <v>171</v>
      </c>
      <c r="C71" s="65">
        <v>103</v>
      </c>
      <c r="D71" s="71">
        <v>1304</v>
      </c>
      <c r="E71" s="65">
        <v>662</v>
      </c>
      <c r="F71" s="65">
        <v>170</v>
      </c>
      <c r="G71" s="65">
        <v>8</v>
      </c>
      <c r="H71" s="71">
        <v>1319</v>
      </c>
      <c r="I71" s="66">
        <v>1241</v>
      </c>
    </row>
    <row r="72" spans="1:9" ht="13.5">
      <c r="A72" s="100"/>
      <c r="B72" s="47" t="s">
        <v>172</v>
      </c>
      <c r="C72" s="65">
        <v>392</v>
      </c>
      <c r="D72" s="71">
        <v>1607</v>
      </c>
      <c r="E72" s="65">
        <v>2144</v>
      </c>
      <c r="F72" s="65">
        <v>409</v>
      </c>
      <c r="G72" s="65">
        <v>49</v>
      </c>
      <c r="H72" s="71">
        <v>2515</v>
      </c>
      <c r="I72" s="66">
        <v>2053</v>
      </c>
    </row>
    <row r="73" spans="1:9" ht="13.5">
      <c r="A73" s="100"/>
      <c r="B73" s="47" t="s">
        <v>173</v>
      </c>
      <c r="C73" s="65">
        <v>63</v>
      </c>
      <c r="D73" s="71">
        <v>943</v>
      </c>
      <c r="E73" s="65">
        <v>390</v>
      </c>
      <c r="F73" s="65">
        <v>114</v>
      </c>
      <c r="G73" s="65">
        <v>3</v>
      </c>
      <c r="H73" s="71">
        <v>814</v>
      </c>
      <c r="I73" s="66">
        <v>930</v>
      </c>
    </row>
    <row r="74" spans="1:9" ht="13.5">
      <c r="A74" s="99"/>
      <c r="B74" s="47" t="s">
        <v>174</v>
      </c>
      <c r="C74" s="65">
        <v>138</v>
      </c>
      <c r="D74" s="71">
        <v>1782</v>
      </c>
      <c r="E74" s="65">
        <v>893</v>
      </c>
      <c r="F74" s="65">
        <v>199</v>
      </c>
      <c r="G74" s="65">
        <v>3</v>
      </c>
      <c r="H74" s="71">
        <v>1961</v>
      </c>
      <c r="I74" s="66">
        <v>1567</v>
      </c>
    </row>
    <row r="75" spans="1:9" ht="13.5">
      <c r="A75" s="114" t="s">
        <v>129</v>
      </c>
      <c r="B75" s="115"/>
      <c r="C75" s="52">
        <f t="shared" ref="C75:I75" si="6">SUM(C70:C74)</f>
        <v>788</v>
      </c>
      <c r="D75" s="52">
        <f t="shared" si="6"/>
        <v>6792</v>
      </c>
      <c r="E75" s="52">
        <f t="shared" si="6"/>
        <v>4526</v>
      </c>
      <c r="F75" s="52">
        <f t="shared" si="6"/>
        <v>968</v>
      </c>
      <c r="G75" s="52">
        <f t="shared" si="6"/>
        <v>66</v>
      </c>
      <c r="H75" s="52">
        <f t="shared" si="6"/>
        <v>7745</v>
      </c>
      <c r="I75" s="53">
        <f t="shared" si="6"/>
        <v>6619</v>
      </c>
    </row>
    <row r="76" spans="1:9" ht="15" customHeight="1">
      <c r="A76" s="74" t="s">
        <v>58</v>
      </c>
      <c r="B76" s="83" t="s">
        <v>175</v>
      </c>
      <c r="C76" s="101" t="s">
        <v>169</v>
      </c>
      <c r="D76" s="102"/>
      <c r="E76" s="102"/>
      <c r="F76" s="102"/>
      <c r="G76" s="102"/>
      <c r="H76" s="102"/>
      <c r="I76" s="103"/>
    </row>
    <row r="77" spans="1:9" ht="13.5">
      <c r="A77" s="75" t="s">
        <v>63</v>
      </c>
      <c r="B77" s="44" t="s">
        <v>176</v>
      </c>
      <c r="C77" s="83">
        <v>17</v>
      </c>
      <c r="D77" s="45">
        <v>72</v>
      </c>
      <c r="E77" s="72"/>
      <c r="F77" s="72"/>
      <c r="G77" s="72"/>
      <c r="H77" s="45">
        <v>16</v>
      </c>
      <c r="I77" s="91"/>
    </row>
    <row r="78" spans="1:9" ht="13.5">
      <c r="A78" s="75" t="s">
        <v>67</v>
      </c>
      <c r="B78" s="44" t="s">
        <v>177</v>
      </c>
      <c r="C78" s="44">
        <v>56</v>
      </c>
      <c r="D78" s="43">
        <v>1971</v>
      </c>
      <c r="E78" s="73"/>
      <c r="F78" s="73"/>
      <c r="G78" s="73"/>
      <c r="H78" s="43">
        <v>534</v>
      </c>
      <c r="I78" s="89"/>
    </row>
    <row r="79" spans="1:9" ht="13.5">
      <c r="A79" s="75" t="s">
        <v>77</v>
      </c>
      <c r="B79" s="44" t="s">
        <v>178</v>
      </c>
      <c r="C79" s="44">
        <v>63</v>
      </c>
      <c r="D79" s="43">
        <v>959</v>
      </c>
      <c r="E79" s="73"/>
      <c r="F79" s="73"/>
      <c r="G79" s="73"/>
      <c r="H79" s="43">
        <v>401</v>
      </c>
      <c r="I79" s="89"/>
    </row>
    <row r="80" spans="1:9" ht="15" customHeight="1">
      <c r="A80" s="75" t="s">
        <v>82</v>
      </c>
      <c r="B80" s="44" t="s">
        <v>179</v>
      </c>
      <c r="C80" s="101" t="s">
        <v>169</v>
      </c>
      <c r="D80" s="102"/>
      <c r="E80" s="102"/>
      <c r="F80" s="102"/>
      <c r="G80" s="102"/>
      <c r="H80" s="102"/>
      <c r="I80" s="103"/>
    </row>
    <row r="81" spans="1:9" ht="13.5">
      <c r="A81" s="75" t="s">
        <v>85</v>
      </c>
      <c r="B81" s="44" t="s">
        <v>180</v>
      </c>
      <c r="C81" s="83">
        <v>32</v>
      </c>
      <c r="D81" s="45">
        <v>1989</v>
      </c>
      <c r="E81" s="72"/>
      <c r="F81" s="72"/>
      <c r="G81" s="72"/>
      <c r="H81" s="45">
        <v>25</v>
      </c>
      <c r="I81" s="91"/>
    </row>
    <row r="82" spans="1:9" ht="13.5">
      <c r="A82" s="75" t="s">
        <v>89</v>
      </c>
      <c r="B82" s="44" t="s">
        <v>181</v>
      </c>
      <c r="C82" s="44">
        <v>592</v>
      </c>
      <c r="D82" s="43">
        <v>1914</v>
      </c>
      <c r="E82" s="73"/>
      <c r="F82" s="73"/>
      <c r="G82" s="73"/>
      <c r="H82" s="43">
        <v>582</v>
      </c>
      <c r="I82" s="89"/>
    </row>
    <row r="83" spans="1:9" ht="13.5">
      <c r="A83" s="75" t="s">
        <v>92</v>
      </c>
      <c r="B83" s="44" t="s">
        <v>182</v>
      </c>
      <c r="C83" s="47">
        <v>25</v>
      </c>
      <c r="D83" s="46">
        <v>1561</v>
      </c>
      <c r="E83" s="84"/>
      <c r="F83" s="84"/>
      <c r="G83" s="84"/>
      <c r="H83" s="46">
        <v>603</v>
      </c>
      <c r="I83" s="90"/>
    </row>
    <row r="84" spans="1:9" ht="13.5">
      <c r="A84" s="116" t="s">
        <v>183</v>
      </c>
      <c r="B84" s="117"/>
      <c r="C84" s="85">
        <f>SUM(C28+C51+C55+C56+C59+C60+C64+C65+C69+C75+C77+C78+C79+C81+C82+C83)</f>
        <v>22564</v>
      </c>
      <c r="D84" s="58">
        <f>SUM(D28+D51+D55+D56+D59+D60+D64+D65+D69+D75+D77+D78+D79+D81+D82+D83)</f>
        <v>306749</v>
      </c>
      <c r="E84" s="58">
        <f>SUM(E28+E51+E55+E56+E59+E60+E64+E65+E69+E75+E77+E78+E79+E81+E82+E83)</f>
        <v>140548</v>
      </c>
      <c r="F84" s="58">
        <f>SUM(F28+F51+F55+F56+F59+F60+F64+F65+F69+F75+F77+F78+F79+F81+F82+F83)</f>
        <v>64698</v>
      </c>
      <c r="G84" s="58">
        <f>SUM(G28+G51+G55+G56+G59+G60+G64+G65+G69+G75+G77+G78+G79+G81+G82+G83)</f>
        <v>5098</v>
      </c>
      <c r="H84" s="58">
        <f>SUM(H28+H51+H55+H56+H59+H60+H64+H65+H69+H75+H77+H78+H79+H81+H82+H83)</f>
        <v>322018</v>
      </c>
      <c r="I84" s="86">
        <f>SUM(I28+I51+I55+I56+I59+I60+I64+I65+I69+I75+I77+I78+I79+I81+I82+I83)</f>
        <v>267810</v>
      </c>
    </row>
  </sheetData>
  <mergeCells count="19">
    <mergeCell ref="C76:I76"/>
    <mergeCell ref="C80:I80"/>
    <mergeCell ref="A4:I4"/>
    <mergeCell ref="A66:A68"/>
    <mergeCell ref="A69:B69"/>
    <mergeCell ref="A61:A63"/>
    <mergeCell ref="A64:B64"/>
    <mergeCell ref="C68:I68"/>
    <mergeCell ref="A84:B84"/>
    <mergeCell ref="A59:B59"/>
    <mergeCell ref="A6:A27"/>
    <mergeCell ref="A55:B55"/>
    <mergeCell ref="A29:A50"/>
    <mergeCell ref="A70:A74"/>
    <mergeCell ref="A75:B75"/>
    <mergeCell ref="A57:A58"/>
    <mergeCell ref="A52:A54"/>
    <mergeCell ref="A51:B51"/>
    <mergeCell ref="A28:B28"/>
  </mergeCells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5E2AB-7232-4740-82E2-5BEB5E13DD18}">
  <dimension ref="A1:F35"/>
  <sheetViews>
    <sheetView showGridLines="0" tabSelected="1" view="pageBreakPreview" zoomScaleNormal="100" zoomScaleSheetLayoutView="100" workbookViewId="0">
      <pane ySplit="3" topLeftCell="A4" activePane="bottomLeft" state="frozen"/>
      <selection pane="bottomLeft" activeCell="G13" sqref="G13"/>
    </sheetView>
  </sheetViews>
  <sheetFormatPr defaultColWidth="8.125" defaultRowHeight="15"/>
  <cols>
    <col min="1" max="1" width="21.875" style="6" customWidth="1"/>
    <col min="2" max="2" width="21.875" style="13" customWidth="1"/>
    <col min="3" max="3" width="14.375" style="13" customWidth="1"/>
    <col min="4" max="4" width="14.125" style="10" customWidth="1"/>
    <col min="5" max="5" width="16.125" style="5" customWidth="1"/>
    <col min="6" max="7" width="23.125" style="5" customWidth="1"/>
    <col min="8" max="8" width="13.875" style="5" customWidth="1"/>
    <col min="9" max="10" width="23.125" style="5" customWidth="1"/>
    <col min="11" max="11" width="13.875" style="5" customWidth="1"/>
    <col min="12" max="13" width="23.125" style="5" customWidth="1"/>
    <col min="14" max="14" width="13.875" style="5" customWidth="1"/>
    <col min="15" max="16" width="23.125" style="5" customWidth="1"/>
    <col min="17" max="17" width="13.875" style="5" customWidth="1"/>
    <col min="18" max="19" width="23.125" style="5" customWidth="1"/>
    <col min="20" max="20" width="13.875" style="5" customWidth="1"/>
    <col min="21" max="22" width="23.125" style="5" customWidth="1"/>
    <col min="23" max="23" width="13.875" style="5" customWidth="1"/>
    <col min="24" max="110" width="8" style="5" customWidth="1"/>
    <col min="111" max="16384" width="8.125" style="5"/>
  </cols>
  <sheetData>
    <row r="1" spans="1:6" s="2" customFormat="1" ht="18.75">
      <c r="A1" s="8" t="s">
        <v>184</v>
      </c>
      <c r="B1" s="11"/>
      <c r="C1" s="11"/>
      <c r="D1" s="1"/>
    </row>
    <row r="2" spans="1:6" s="2" customFormat="1" ht="12" customHeight="1">
      <c r="A2" s="22" t="s">
        <v>185</v>
      </c>
      <c r="B2" s="22"/>
      <c r="C2" s="22"/>
      <c r="D2" s="1"/>
    </row>
    <row r="3" spans="1:6" ht="12" customHeight="1">
      <c r="A3" s="3"/>
      <c r="B3" s="12"/>
      <c r="C3" s="12"/>
      <c r="D3" s="4"/>
    </row>
    <row r="4" spans="1:6" ht="13.5">
      <c r="A4" s="17" t="s">
        <v>186</v>
      </c>
      <c r="B4" s="18"/>
      <c r="C4" s="18"/>
      <c r="D4" s="19"/>
    </row>
    <row r="5" spans="1:6" ht="14.25" customHeight="1">
      <c r="A5" s="20" t="s">
        <v>187</v>
      </c>
      <c r="B5" s="20" t="s">
        <v>188</v>
      </c>
      <c r="C5" s="20" t="s">
        <v>189</v>
      </c>
      <c r="D5" s="20" t="s">
        <v>190</v>
      </c>
      <c r="F5" s="113"/>
    </row>
    <row r="6" spans="1:6" ht="13.5">
      <c r="A6" s="54" t="s">
        <v>101</v>
      </c>
      <c r="B6" s="78" t="s">
        <v>191</v>
      </c>
      <c r="C6" s="79" t="s">
        <v>192</v>
      </c>
      <c r="D6" s="80">
        <v>1101.8181818181818</v>
      </c>
      <c r="E6" s="82"/>
      <c r="F6" s="113"/>
    </row>
    <row r="7" spans="1:6" ht="13.5">
      <c r="A7" s="33" t="s">
        <v>193</v>
      </c>
      <c r="B7" s="78" t="s">
        <v>194</v>
      </c>
      <c r="C7" s="79" t="s">
        <v>192</v>
      </c>
      <c r="D7" s="80">
        <v>36</v>
      </c>
      <c r="E7" s="82"/>
      <c r="F7" s="113"/>
    </row>
    <row r="8" spans="1:6" ht="13.5">
      <c r="A8" s="33" t="s">
        <v>195</v>
      </c>
      <c r="B8" s="78" t="s">
        <v>196</v>
      </c>
      <c r="C8" s="79" t="s">
        <v>197</v>
      </c>
      <c r="D8" s="80">
        <v>235.63636363636363</v>
      </c>
      <c r="E8" s="82"/>
      <c r="F8" s="113"/>
    </row>
    <row r="9" spans="1:6" ht="13.5">
      <c r="A9" s="33" t="s">
        <v>198</v>
      </c>
      <c r="B9" s="78" t="s">
        <v>199</v>
      </c>
      <c r="C9" s="79" t="s">
        <v>192</v>
      </c>
      <c r="D9" s="80">
        <v>172.36363636363637</v>
      </c>
      <c r="E9" s="82"/>
      <c r="F9" s="113"/>
    </row>
    <row r="10" spans="1:6" ht="13.5">
      <c r="A10" s="34" t="s">
        <v>200</v>
      </c>
      <c r="B10" s="34"/>
      <c r="C10" s="34"/>
      <c r="D10" s="34"/>
      <c r="E10" s="82"/>
    </row>
    <row r="11" spans="1:6" ht="13.5">
      <c r="A11" s="35" t="s">
        <v>187</v>
      </c>
      <c r="B11" s="35" t="s">
        <v>188</v>
      </c>
      <c r="C11" s="35" t="s">
        <v>189</v>
      </c>
      <c r="D11" s="36" t="s">
        <v>190</v>
      </c>
      <c r="E11" s="82"/>
    </row>
    <row r="12" spans="1:6" ht="13.5">
      <c r="A12" s="81" t="s">
        <v>101</v>
      </c>
      <c r="B12" s="79" t="s">
        <v>201</v>
      </c>
      <c r="C12" s="79">
        <v>200</v>
      </c>
      <c r="D12" s="80">
        <v>56.727272727272734</v>
      </c>
      <c r="E12" s="82"/>
      <c r="F12" s="5" t="s">
        <v>202</v>
      </c>
    </row>
    <row r="13" spans="1:6" ht="13.5">
      <c r="A13" s="110" t="s">
        <v>195</v>
      </c>
      <c r="B13" s="27" t="s">
        <v>203</v>
      </c>
      <c r="C13" s="30">
        <v>900</v>
      </c>
      <c r="D13" s="30">
        <v>61.090909090909093</v>
      </c>
      <c r="E13" s="82"/>
    </row>
    <row r="14" spans="1:6" ht="13.5">
      <c r="A14" s="112"/>
      <c r="B14" s="27" t="s">
        <v>204</v>
      </c>
      <c r="C14" s="30">
        <v>100</v>
      </c>
      <c r="D14" s="30">
        <v>554.18181818181813</v>
      </c>
      <c r="E14" s="82"/>
    </row>
    <row r="15" spans="1:6" ht="13.5">
      <c r="A15" s="108" t="s">
        <v>193</v>
      </c>
      <c r="B15" s="27" t="s">
        <v>205</v>
      </c>
      <c r="C15" s="30">
        <v>900</v>
      </c>
      <c r="D15" s="30">
        <v>74.181818181818187</v>
      </c>
      <c r="E15" s="82"/>
    </row>
    <row r="16" spans="1:6" ht="13.5">
      <c r="A16" s="109"/>
      <c r="B16" s="27" t="s">
        <v>206</v>
      </c>
      <c r="C16" s="30">
        <v>1000</v>
      </c>
      <c r="D16" s="30">
        <v>50.18181818181818</v>
      </c>
      <c r="E16" s="82"/>
    </row>
    <row r="17" spans="1:5" ht="13.5">
      <c r="A17" s="110" t="s">
        <v>207</v>
      </c>
      <c r="B17" s="27" t="s">
        <v>208</v>
      </c>
      <c r="C17" s="30">
        <v>75</v>
      </c>
      <c r="D17" s="30">
        <v>376.36363636363637</v>
      </c>
      <c r="E17" s="82"/>
    </row>
    <row r="18" spans="1:5" ht="13.5">
      <c r="A18" s="111"/>
      <c r="B18" s="27" t="s">
        <v>209</v>
      </c>
      <c r="C18" s="30">
        <v>75</v>
      </c>
      <c r="D18" s="30">
        <v>229.09090909090907</v>
      </c>
      <c r="E18" s="82"/>
    </row>
    <row r="19" spans="1:5" ht="13.5">
      <c r="A19" s="111"/>
      <c r="B19" s="27" t="s">
        <v>210</v>
      </c>
      <c r="C19" s="30">
        <v>75</v>
      </c>
      <c r="D19" s="30">
        <v>540</v>
      </c>
      <c r="E19" s="82"/>
    </row>
    <row r="20" spans="1:5" ht="13.5">
      <c r="A20" s="111"/>
      <c r="B20" s="27" t="s">
        <v>211</v>
      </c>
      <c r="C20" s="30">
        <v>75</v>
      </c>
      <c r="D20" s="30">
        <v>261.81818181818181</v>
      </c>
      <c r="E20" s="82"/>
    </row>
    <row r="21" spans="1:5" ht="13.5">
      <c r="A21" s="111"/>
      <c r="B21" s="27" t="s">
        <v>212</v>
      </c>
      <c r="C21" s="30">
        <v>75</v>
      </c>
      <c r="D21" s="30">
        <v>696</v>
      </c>
      <c r="E21" s="82"/>
    </row>
    <row r="22" spans="1:5" ht="13.5">
      <c r="A22" s="111"/>
      <c r="B22" s="27" t="s">
        <v>213</v>
      </c>
      <c r="C22" s="30">
        <v>75</v>
      </c>
      <c r="D22" s="30">
        <v>283.63636363636363</v>
      </c>
      <c r="E22" s="82"/>
    </row>
    <row r="23" spans="1:5" ht="13.5">
      <c r="A23" s="111"/>
      <c r="B23" s="27" t="s">
        <v>214</v>
      </c>
      <c r="C23" s="30">
        <v>75</v>
      </c>
      <c r="D23" s="30">
        <v>29.454545454545453</v>
      </c>
      <c r="E23" s="82"/>
    </row>
    <row r="24" spans="1:5" ht="13.5">
      <c r="A24" s="111"/>
      <c r="B24" s="27" t="s">
        <v>215</v>
      </c>
      <c r="C24" s="30">
        <v>75</v>
      </c>
      <c r="D24" s="30">
        <v>44.727272727272727</v>
      </c>
      <c r="E24" s="82"/>
    </row>
    <row r="25" spans="1:5" ht="13.5">
      <c r="A25" s="112"/>
      <c r="B25" s="27" t="s">
        <v>216</v>
      </c>
      <c r="C25" s="30">
        <v>75</v>
      </c>
      <c r="D25" s="30">
        <v>26.18181818181818</v>
      </c>
      <c r="E25" s="82"/>
    </row>
    <row r="26" spans="1:5" ht="13.5">
      <c r="A26" s="30" t="s">
        <v>217</v>
      </c>
      <c r="B26" s="27" t="s">
        <v>218</v>
      </c>
      <c r="C26" s="30">
        <v>2000</v>
      </c>
      <c r="D26" s="30">
        <v>171.27272727272728</v>
      </c>
      <c r="E26" s="82"/>
    </row>
    <row r="27" spans="1:5" ht="13.5">
      <c r="A27" s="23"/>
      <c r="B27" s="24"/>
      <c r="C27" s="24"/>
      <c r="D27" s="25"/>
      <c r="E27" s="21"/>
    </row>
    <row r="28" spans="1:5" ht="13.5">
      <c r="A28" s="23"/>
      <c r="B28" s="24"/>
      <c r="C28" s="24"/>
      <c r="D28" s="25"/>
      <c r="E28" s="21"/>
    </row>
    <row r="29" spans="1:5" ht="13.5">
      <c r="A29" s="23"/>
      <c r="B29" s="24"/>
      <c r="C29" s="24"/>
      <c r="D29" s="25"/>
      <c r="E29" s="21"/>
    </row>
    <row r="30" spans="1:5" ht="13.5">
      <c r="A30" s="23"/>
      <c r="B30" s="24"/>
      <c r="C30" s="24"/>
      <c r="D30" s="25"/>
      <c r="E30" s="21"/>
    </row>
    <row r="31" spans="1:5" ht="13.5">
      <c r="A31" s="23"/>
      <c r="B31" s="24"/>
      <c r="C31" s="24"/>
      <c r="D31" s="25"/>
      <c r="E31" s="21"/>
    </row>
    <row r="32" spans="1:5" ht="13.5">
      <c r="A32" s="23"/>
      <c r="B32" s="24"/>
      <c r="C32" s="24"/>
      <c r="D32" s="25"/>
      <c r="E32" s="21"/>
    </row>
    <row r="33" spans="1:5" ht="13.5">
      <c r="A33" s="23"/>
      <c r="B33" s="24"/>
      <c r="C33" s="24"/>
      <c r="D33" s="25"/>
      <c r="E33" s="21"/>
    </row>
    <row r="34" spans="1:5" ht="13.5">
      <c r="A34" s="23"/>
      <c r="B34" s="24"/>
      <c r="C34" s="24"/>
      <c r="D34" s="25"/>
      <c r="E34" s="21"/>
    </row>
    <row r="35" spans="1:5" ht="13.5">
      <c r="A35" s="23"/>
      <c r="B35" s="24"/>
      <c r="C35" s="24"/>
      <c r="D35" s="25"/>
      <c r="E35" s="21"/>
    </row>
  </sheetData>
  <mergeCells count="4">
    <mergeCell ref="A15:A16"/>
    <mergeCell ref="A17:A25"/>
    <mergeCell ref="A13:A14"/>
    <mergeCell ref="F5:F9"/>
  </mergeCells>
  <phoneticPr fontId="16" type="noConversion"/>
  <pageMargins left="0.7" right="0.7" top="0.75" bottom="0.7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2DDA2F27BADA4FA0D562381777D245" ma:contentTypeVersion="17" ma:contentTypeDescription="Een nieuw document maken." ma:contentTypeScope="" ma:versionID="d92aff239f57d81967059878ea3c7d11">
  <xsd:schema xmlns:xsd="http://www.w3.org/2001/XMLSchema" xmlns:xs="http://www.w3.org/2001/XMLSchema" xmlns:p="http://schemas.microsoft.com/office/2006/metadata/properties" xmlns:ns2="a0cf0202-a5c5-484a-8f56-a5c31f00845a" xmlns:ns4="420e448e-77db-4f6e-8c47-704a6cafc22f" xmlns:ns5="d8fbd44e-a4fe-41f8-ad6d-1eca962a1b2f" targetNamespace="http://schemas.microsoft.com/office/2006/metadata/properties" ma:root="true" ma:fieldsID="633a0d21b2ebcc0172ae4cb7c57a47bf" ns2:_="" ns4:_="" ns5:_="">
    <xsd:import namespace="a0cf0202-a5c5-484a-8f56-a5c31f00845a"/>
    <xsd:import namespace="420e448e-77db-4f6e-8c47-704a6cafc22f"/>
    <xsd:import namespace="d8fbd44e-a4fe-41f8-ad6d-1eca962a1b2f"/>
    <xsd:element name="properties">
      <xsd:complexType>
        <xsd:sequence>
          <xsd:element name="documentManagement">
            <xsd:complexType>
              <xsd:all>
                <xsd:element ref="ns2:d6a0f0c0c0124d58878f9601e6ca6271" minOccurs="0"/>
                <xsd:element ref="ns4:TaxCatchAll" minOccurs="0"/>
                <xsd:element ref="ns2:SharedWithUsers" minOccurs="0"/>
                <xsd:element ref="ns2:SharedWithDetails" minOccurs="0"/>
                <xsd:element ref="ns5:MediaServiceMetadata" minOccurs="0"/>
                <xsd:element ref="ns5:MediaServiceFastMetadata" minOccurs="0"/>
                <xsd:element ref="ns5:MediaServiceObjectDetectorVersions" minOccurs="0"/>
                <xsd:element ref="ns5:MediaLengthInSeconds" minOccurs="0"/>
                <xsd:element ref="ns5:lcf76f155ced4ddcb4097134ff3c332f" minOccurs="0"/>
                <xsd:element ref="ns5:MediaServiceDateTaken" minOccurs="0"/>
                <xsd:element ref="ns5:MediaServiceOCR" minOccurs="0"/>
                <xsd:element ref="ns5:MediaServiceGenerationTime" minOccurs="0"/>
                <xsd:element ref="ns5:MediaServiceEventHashCode" minOccurs="0"/>
                <xsd:element ref="ns5:MediaServiceLocation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cf0202-a5c5-484a-8f56-a5c31f00845a" elementFormDefault="qualified">
    <xsd:import namespace="http://schemas.microsoft.com/office/2006/documentManagement/types"/>
    <xsd:import namespace="http://schemas.microsoft.com/office/infopath/2007/PartnerControls"/>
    <xsd:element name="d6a0f0c0c0124d58878f9601e6ca6271" ma:index="8" ma:taxonomy="true" ma:internalName="d6a0f0c0c0124d58878f9601e6ca6271" ma:taxonomyFieldName="Afdelingnaam" ma:displayName="Afdelings Code" ma:default="4;#DIT|d14207bc-a8ea-442f-b42e-5f6285d118e9" ma:fieldId="{d6a0f0c0-c012-4d58-878f-9601e6ca6271}" ma:sspId="2da67cf7-fe4b-4a66-9a0d-a2326cc296fa" ma:termSetId="da2320e2-c0d2-4cdf-b90e-811ed6c5114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11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0e448e-77db-4f6e-8c47-704a6cafc22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8f42584d-569b-484f-bab9-08213284d285}" ma:internalName="TaxCatchAll" ma:showField="CatchAllData" ma:web="420e448e-77db-4f6e-8c47-704a6cafc2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fbd44e-a4fe-41f8-ad6d-1eca962a1b2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2da67cf7-fe4b-4a66-9a0d-a2326cc296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8fbd44e-a4fe-41f8-ad6d-1eca962a1b2f">
      <Terms xmlns="http://schemas.microsoft.com/office/infopath/2007/PartnerControls"/>
    </lcf76f155ced4ddcb4097134ff3c332f>
    <TaxCatchAll xmlns="420e448e-77db-4f6e-8c47-704a6cafc22f">
      <Value>3</Value>
    </TaxCatchAll>
    <d6a0f0c0c0124d58878f9601e6ca6271 xmlns="a0cf0202-a5c5-484a-8f56-a5c31f00845a">
      <Terms xmlns="http://schemas.microsoft.com/office/infopath/2007/PartnerControls">
        <TermInfo xmlns="http://schemas.microsoft.com/office/infopath/2007/PartnerControls">
          <TermName xmlns="http://schemas.microsoft.com/office/infopath/2007/PartnerControls">DIT</TermName>
          <TermId xmlns="http://schemas.microsoft.com/office/infopath/2007/PartnerControls">d14207bc-a8ea-442f-b42e-5f6285d118e9</TermId>
        </TermInfo>
      </Terms>
    </d6a0f0c0c0124d58878f9601e6ca6271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0B2A0B-EBC5-4046-9062-4ACD592B0AFF}"/>
</file>

<file path=customXml/itemProps2.xml><?xml version="1.0" encoding="utf-8"?>
<ds:datastoreItem xmlns:ds="http://schemas.openxmlformats.org/officeDocument/2006/customXml" ds:itemID="{5EBAD983-5F16-4893-B71D-E397054A6BA7}"/>
</file>

<file path=customXml/itemProps3.xml><?xml version="1.0" encoding="utf-8"?>
<ds:datastoreItem xmlns:ds="http://schemas.openxmlformats.org/officeDocument/2006/customXml" ds:itemID="{ABE64AAE-CBB8-459E-9CE1-25C5CF0BFAC8}"/>
</file>

<file path=docMetadata/LabelInfo.xml><?xml version="1.0" encoding="utf-8"?>
<clbl:labelList xmlns:clbl="http://schemas.microsoft.com/office/2020/mipLabelMetadata">
  <clbl:label id="{0ce80e9c-661b-453a-b52e-c00e4f65cc34}" enabled="1" method="Standard" siteId="{bbc3bd55-2812-4652-96ae-ce7932a2e8b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Amber Gelderblom</dc:creator>
  <cp:keywords/>
  <dc:description/>
  <cp:lastModifiedBy>Bruin, David de</cp:lastModifiedBy>
  <cp:revision/>
  <dcterms:created xsi:type="dcterms:W3CDTF">2016-05-27T11:42:02Z</dcterms:created>
  <dcterms:modified xsi:type="dcterms:W3CDTF">2024-03-27T15:23:35Z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0x010100CA2DDA2F27BADA4FA0D562381777D245</vt:lpwstr>
  </property>
  <property fmtid="{D5CDD505-2E9C-101B-9397-08002B2CF9AE}" pid="3" name="MediaServiceImageTags">
    <vt:lpwstr/>
  </property>
  <property fmtid="{D5CDD505-2E9C-101B-9397-08002B2CF9AE}" pid="4" name="MSIP_Label_5116d0c3-847d-45e6-bc02-cfa98ffcf839_Enabled">
    <vt:lpwstr>true</vt:lpwstr>
  </property>
  <property fmtid="{D5CDD505-2E9C-101B-9397-08002B2CF9AE}" pid="5" name="MSIP_Label_5116d0c3-847d-45e6-bc02-cfa98ffcf839_SetDate">
    <vt:lpwstr>2023-03-31T20:28:38Z</vt:lpwstr>
  </property>
  <property fmtid="{D5CDD505-2E9C-101B-9397-08002B2CF9AE}" pid="6" name="MSIP_Label_5116d0c3-847d-45e6-bc02-cfa98ffcf839_Method">
    <vt:lpwstr>Standard</vt:lpwstr>
  </property>
  <property fmtid="{D5CDD505-2E9C-101B-9397-08002B2CF9AE}" pid="7" name="MSIP_Label_5116d0c3-847d-45e6-bc02-cfa98ffcf839_Name">
    <vt:lpwstr>LVNL INTERN</vt:lpwstr>
  </property>
  <property fmtid="{D5CDD505-2E9C-101B-9397-08002B2CF9AE}" pid="8" name="MSIP_Label_5116d0c3-847d-45e6-bc02-cfa98ffcf839_SiteId">
    <vt:lpwstr>0c7b3c3e-f18a-4e20-b05a-1faf7166f8fa</vt:lpwstr>
  </property>
  <property fmtid="{D5CDD505-2E9C-101B-9397-08002B2CF9AE}" pid="9" name="MSIP_Label_5116d0c3-847d-45e6-bc02-cfa98ffcf839_ActionId">
    <vt:lpwstr>aabd7792-cc6d-4c1d-b665-c1b2712298da</vt:lpwstr>
  </property>
  <property fmtid="{D5CDD505-2E9C-101B-9397-08002B2CF9AE}" pid="10" name="MSIP_Label_5116d0c3-847d-45e6-bc02-cfa98ffcf839_ContentBits">
    <vt:lpwstr>0</vt:lpwstr>
  </property>
  <property fmtid="{D5CDD505-2E9C-101B-9397-08002B2CF9AE}" pid="11" name="_dlc_DocIdItemGuid">
    <vt:lpwstr>2f16b3b8-dbee-4d75-8ac2-ab43666db7a2</vt:lpwstr>
  </property>
  <property fmtid="{D5CDD505-2E9C-101B-9397-08002B2CF9AE}" pid="12" name="j7e7edac40694a75a14dc8a1f940b8b2">
    <vt:lpwstr/>
  </property>
  <property fmtid="{D5CDD505-2E9C-101B-9397-08002B2CF9AE}" pid="13" name="Documenttypen">
    <vt:lpwstr/>
  </property>
  <property fmtid="{D5CDD505-2E9C-101B-9397-08002B2CF9AE}" pid="14" name="m33fc33796384c19818b29a1f52fa6b8">
    <vt:lpwstr/>
  </property>
  <property fmtid="{D5CDD505-2E9C-101B-9397-08002B2CF9AE}" pid="15" name="Passende_x0020_Trefwoorden">
    <vt:lpwstr/>
  </property>
  <property fmtid="{D5CDD505-2E9C-101B-9397-08002B2CF9AE}" pid="16" name="TaxCatchAll">
    <vt:lpwstr/>
  </property>
  <property fmtid="{D5CDD505-2E9C-101B-9397-08002B2CF9AE}" pid="17" name="Passende Trefwoorden">
    <vt:lpwstr/>
  </property>
  <property fmtid="{D5CDD505-2E9C-101B-9397-08002B2CF9AE}" pid="18" name="Afdelingnaam">
    <vt:lpwstr>3;#DIT|d14207bc-a8ea-442f-b42e-5f6285d118e9</vt:lpwstr>
  </property>
</Properties>
</file>