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holland.sharepoint.com/teams/AanbestedingBuckytoestellenMBRT/Gedeelde documenten/General/09. Aanbesteding 2024/3. Aanbestedingsdocumenten/"/>
    </mc:Choice>
  </mc:AlternateContent>
  <xr:revisionPtr revIDLastSave="77" documentId="8_{40E82C5D-4335-42E8-920B-C45EB4C29595}" xr6:coauthVersionLast="47" xr6:coauthVersionMax="47" xr10:uidLastSave="{60296B13-1071-47B0-A3D1-FA983613CFC0}"/>
  <bookViews>
    <workbookView xWindow="-110" yWindow="-110" windowWidth="19420" windowHeight="10300" xr2:uid="{B58C9B96-4652-4224-9CFC-B838167A0CFD}"/>
  </bookViews>
  <sheets>
    <sheet name="Prijzenblad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G26" i="1" s="1"/>
  <c r="F29" i="1"/>
  <c r="G29" i="1" s="1"/>
  <c r="F31" i="1"/>
  <c r="G31" i="1" s="1"/>
  <c r="F28" i="1"/>
  <c r="G28" i="1" s="1"/>
  <c r="F25" i="1"/>
  <c r="G25" i="1" s="1"/>
  <c r="F18" i="1"/>
  <c r="G18" i="1" s="1"/>
  <c r="F15" i="1"/>
  <c r="G15" i="1" s="1"/>
  <c r="F13" i="1"/>
  <c r="G13" i="1" s="1"/>
  <c r="F11" i="1"/>
  <c r="G11" i="1" s="1"/>
  <c r="F9" i="1"/>
  <c r="G9" i="1" s="1"/>
  <c r="G32" i="1" l="1"/>
  <c r="G16" i="1"/>
  <c r="G19" i="1" s="1"/>
  <c r="G34" i="1" s="1"/>
  <c r="I32" i="1" l="1"/>
</calcChain>
</file>

<file path=xl/sharedStrings.xml><?xml version="1.0" encoding="utf-8"?>
<sst xmlns="http://schemas.openxmlformats.org/spreadsheetml/2006/main" count="67" uniqueCount="33">
  <si>
    <t>Projectnummer: 3310-2024-0005</t>
  </si>
  <si>
    <t>Invulinstructie: Inschrijver vult alleen alle groene velden in.</t>
  </si>
  <si>
    <t xml:space="preserve">Hardware </t>
  </si>
  <si>
    <t xml:space="preserve">Aantal </t>
  </si>
  <si>
    <t xml:space="preserve">Brutoprijs </t>
  </si>
  <si>
    <t xml:space="preserve">Korting </t>
  </si>
  <si>
    <t xml:space="preserve">Nettoprijs </t>
  </si>
  <si>
    <t xml:space="preserve">Totaal excl. BTW </t>
  </si>
  <si>
    <t xml:space="preserve">Software </t>
  </si>
  <si>
    <t xml:space="preserve">Transport, Installatie en implementatie </t>
  </si>
  <si>
    <t>Installatie</t>
  </si>
  <si>
    <t>Opleiding en training bij oplevering</t>
  </si>
  <si>
    <t>training docenten en technici</t>
  </si>
  <si>
    <t xml:space="preserve">SUBTOTAAL INVESTERINGSKOSTEN  </t>
  </si>
  <si>
    <t>Inkoopprijs huidige apparatuur</t>
  </si>
  <si>
    <t>Inruil huidige apparatuur</t>
  </si>
  <si>
    <t xml:space="preserve">INVESTERINGSKOSTEN  </t>
  </si>
  <si>
    <t xml:space="preserve">Onderhoud </t>
  </si>
  <si>
    <t xml:space="preserve">Aantal  </t>
  </si>
  <si>
    <t>Periodiek te vervangen onderdelen/accesoires</t>
  </si>
  <si>
    <t>Rontgenbuis</t>
  </si>
  <si>
    <t xml:space="preserve">Opleiding en training </t>
  </si>
  <si>
    <t xml:space="preserve">TOTAAL EXPLOITATIEKOSTEN </t>
  </si>
  <si>
    <t>TCO prijs / Inschrijfprijs</t>
  </si>
  <si>
    <t>excl. BTW</t>
  </si>
  <si>
    <t>Detectoren</t>
  </si>
  <si>
    <t>Preventief onderhoud op software (updates en upgrades)</t>
  </si>
  <si>
    <t>Preventief onderhoud op hardware</t>
  </si>
  <si>
    <t>INVESTERINGKOSTEN (éénmalig)</t>
  </si>
  <si>
    <t>Nascholing (dagdeel)</t>
  </si>
  <si>
    <t>Prijzenblad ten behoeve van Buckykamer</t>
  </si>
  <si>
    <t>Contractkosten (jaarlijkse terugkerende kosten in de contractperiode) Geen onderdeel van de inschrijfprijs</t>
  </si>
  <si>
    <t xml:space="preserve">Buckykamer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</si>
</sst>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.5"/>
      <name val="Times New Roman"/>
      <family val="1"/>
    </font>
    <font>
      <sz val="10.5"/>
      <color rgb="FFFF0000"/>
      <name val="Times New Roman"/>
      <family val="1"/>
    </font>
    <font>
      <b/>
      <sz val="14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sz val="10.5"/>
      <name val="Calibri"/>
      <family val="2"/>
    </font>
    <font>
      <sz val="10"/>
      <name val="Calibri"/>
      <family val="2"/>
    </font>
    <font>
      <sz val="10.5"/>
      <name val="Calibri"/>
      <family val="2"/>
    </font>
    <font>
      <sz val="10.5"/>
      <color rgb="FFFF0000"/>
      <name val="Calibri"/>
      <family val="2"/>
    </font>
    <font>
      <b/>
      <i/>
      <sz val="9"/>
      <name val="Calibri"/>
      <family val="2"/>
    </font>
    <font>
      <b/>
      <sz val="10"/>
      <color rgb="FFFF0000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/>
    <xf numFmtId="0" fontId="10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 applyProtection="1">
      <alignment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164" fontId="11" fillId="3" borderId="5" xfId="0" applyNumberFormat="1" applyFont="1" applyFill="1" applyBorder="1" applyAlignment="1" applyProtection="1">
      <alignment vertical="center"/>
      <protection locked="0"/>
    </xf>
    <xf numFmtId="9" fontId="11" fillId="3" borderId="5" xfId="1" applyFont="1" applyFill="1" applyBorder="1" applyAlignment="1" applyProtection="1">
      <alignment horizontal="center" vertical="center"/>
      <protection locked="0"/>
    </xf>
    <xf numFmtId="164" fontId="11" fillId="2" borderId="5" xfId="0" applyNumberFormat="1" applyFont="1" applyFill="1" applyBorder="1" applyAlignment="1">
      <alignment vertical="center"/>
    </xf>
    <xf numFmtId="164" fontId="11" fillId="2" borderId="4" xfId="0" applyNumberFormat="1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 applyProtection="1">
      <alignment horizontal="left"/>
      <protection locked="0"/>
    </xf>
    <xf numFmtId="0" fontId="12" fillId="2" borderId="1" xfId="0" applyFont="1" applyFill="1" applyBorder="1" applyAlignment="1" applyProtection="1">
      <alignment horizontal="left" vertical="center"/>
      <protection locked="0"/>
    </xf>
    <xf numFmtId="164" fontId="10" fillId="2" borderId="4" xfId="0" applyNumberFormat="1" applyFont="1" applyFill="1" applyBorder="1" applyAlignment="1">
      <alignment vertical="center"/>
    </xf>
    <xf numFmtId="0" fontId="13" fillId="2" borderId="0" xfId="0" applyFont="1" applyFill="1"/>
    <xf numFmtId="9" fontId="11" fillId="2" borderId="5" xfId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164" fontId="12" fillId="2" borderId="0" xfId="0" applyNumberFormat="1" applyFont="1" applyFill="1" applyAlignment="1" applyProtection="1">
      <alignment vertical="center"/>
      <protection locked="0"/>
    </xf>
    <xf numFmtId="9" fontId="12" fillId="2" borderId="0" xfId="1" applyFont="1" applyFill="1" applyBorder="1" applyAlignment="1" applyProtection="1">
      <alignment horizontal="center" vertical="center"/>
      <protection locked="0"/>
    </xf>
    <xf numFmtId="164" fontId="12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164" fontId="14" fillId="2" borderId="0" xfId="0" applyNumberFormat="1" applyFont="1" applyFill="1" applyAlignment="1">
      <alignment vertical="center"/>
    </xf>
    <xf numFmtId="0" fontId="15" fillId="2" borderId="0" xfId="0" applyFont="1" applyFill="1"/>
    <xf numFmtId="0" fontId="12" fillId="2" borderId="0" xfId="0" applyFont="1" applyFill="1" applyAlignment="1">
      <alignment horizontal="left" vertical="center"/>
    </xf>
    <xf numFmtId="164" fontId="10" fillId="2" borderId="0" xfId="0" applyNumberFormat="1" applyFont="1" applyFill="1" applyAlignment="1">
      <alignment vertical="center"/>
    </xf>
    <xf numFmtId="0" fontId="6" fillId="2" borderId="0" xfId="0" applyFont="1" applyFill="1"/>
    <xf numFmtId="44" fontId="16" fillId="2" borderId="9" xfId="0" applyNumberFormat="1" applyFont="1" applyFill="1" applyBorder="1" applyAlignment="1">
      <alignment vertical="center"/>
    </xf>
    <xf numFmtId="0" fontId="4" fillId="2" borderId="0" xfId="0" applyFont="1" applyFill="1"/>
    <xf numFmtId="0" fontId="12" fillId="2" borderId="0" xfId="0" applyFont="1" applyFill="1"/>
    <xf numFmtId="0" fontId="10" fillId="2" borderId="1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88D7-1F68-4F73-B13E-9465CD30B782}">
  <dimension ref="A1:I34"/>
  <sheetViews>
    <sheetView showGridLines="0" tabSelected="1" topLeftCell="A9" zoomScale="85" zoomScaleNormal="85" workbookViewId="0">
      <selection activeCell="K10" sqref="K10"/>
    </sheetView>
  </sheetViews>
  <sheetFormatPr defaultRowHeight="14.5" x14ac:dyDescent="0.35"/>
  <cols>
    <col min="2" max="2" width="50.6328125" bestFit="1" customWidth="1"/>
    <col min="3" max="3" width="7.36328125" bestFit="1" customWidth="1"/>
    <col min="4" max="4" width="11.81640625" customWidth="1"/>
    <col min="5" max="5" width="7.54296875" bestFit="1" customWidth="1"/>
    <col min="6" max="6" width="17.54296875" customWidth="1"/>
    <col min="7" max="7" width="15.36328125" bestFit="1" customWidth="1"/>
  </cols>
  <sheetData>
    <row r="1" spans="1:9" x14ac:dyDescent="0.35">
      <c r="A1" s="1"/>
      <c r="B1" s="2"/>
      <c r="C1" s="3"/>
      <c r="D1" s="3"/>
      <c r="E1" s="3"/>
      <c r="F1" s="2"/>
      <c r="G1" s="2"/>
      <c r="H1" s="1"/>
      <c r="I1" s="1"/>
    </row>
    <row r="2" spans="1:9" ht="18.5" x14ac:dyDescent="0.35">
      <c r="A2" s="4"/>
      <c r="B2" s="5" t="s">
        <v>30</v>
      </c>
      <c r="C2" s="6"/>
      <c r="D2" s="6"/>
      <c r="E2" s="6"/>
      <c r="F2" s="7"/>
      <c r="G2" s="7"/>
      <c r="H2" s="4"/>
      <c r="I2" s="4"/>
    </row>
    <row r="3" spans="1:9" ht="15.5" x14ac:dyDescent="0.35">
      <c r="A3" s="4"/>
      <c r="B3" s="8" t="s">
        <v>0</v>
      </c>
      <c r="C3" s="6"/>
      <c r="D3" s="6"/>
      <c r="E3" s="6"/>
      <c r="F3" s="7"/>
      <c r="G3" s="7"/>
      <c r="H3" s="4"/>
      <c r="I3" s="4"/>
    </row>
    <row r="4" spans="1:9" ht="15.5" x14ac:dyDescent="0.35">
      <c r="A4" s="4"/>
      <c r="B4" s="9" t="s">
        <v>1</v>
      </c>
      <c r="C4" s="10"/>
      <c r="D4" s="10"/>
      <c r="E4" s="11"/>
      <c r="F4" s="11"/>
      <c r="G4" s="11"/>
      <c r="H4" s="4"/>
      <c r="I4" s="4"/>
    </row>
    <row r="5" spans="1:9" ht="15.5" x14ac:dyDescent="0.35">
      <c r="A5" s="4"/>
      <c r="B5" s="9"/>
      <c r="C5" s="10"/>
      <c r="D5" s="10"/>
      <c r="E5" s="11"/>
      <c r="F5" s="11"/>
      <c r="G5" s="11"/>
      <c r="H5" s="4"/>
      <c r="I5" s="4"/>
    </row>
    <row r="6" spans="1:9" x14ac:dyDescent="0.35">
      <c r="A6" s="1"/>
      <c r="B6" s="12" t="s">
        <v>28</v>
      </c>
      <c r="C6" s="13"/>
      <c r="D6" s="13"/>
      <c r="E6" s="13"/>
      <c r="F6" s="14"/>
      <c r="G6" s="15"/>
      <c r="H6" s="1"/>
      <c r="I6" s="1"/>
    </row>
    <row r="7" spans="1:9" x14ac:dyDescent="0.35">
      <c r="A7" s="1"/>
      <c r="B7" s="16"/>
      <c r="C7" s="3"/>
      <c r="D7" s="3"/>
      <c r="E7" s="3"/>
      <c r="F7" s="2"/>
      <c r="G7" s="2"/>
      <c r="H7" s="1"/>
      <c r="I7" s="1"/>
    </row>
    <row r="8" spans="1:9" x14ac:dyDescent="0.35">
      <c r="A8" s="17"/>
      <c r="B8" s="12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7"/>
      <c r="I8" s="17"/>
    </row>
    <row r="9" spans="1:9" x14ac:dyDescent="0.35">
      <c r="A9" s="1"/>
      <c r="B9" s="19" t="s">
        <v>32</v>
      </c>
      <c r="C9" s="20">
        <v>2</v>
      </c>
      <c r="D9" s="21">
        <v>0</v>
      </c>
      <c r="E9" s="22">
        <v>0</v>
      </c>
      <c r="F9" s="23">
        <f t="shared" ref="F9" si="0">D9*(-E9)+D9</f>
        <v>0</v>
      </c>
      <c r="G9" s="24">
        <f>C9*F9</f>
        <v>0</v>
      </c>
      <c r="H9" s="1"/>
      <c r="I9" s="1"/>
    </row>
    <row r="10" spans="1:9" x14ac:dyDescent="0.35">
      <c r="A10" s="1"/>
      <c r="B10" s="12" t="s">
        <v>8</v>
      </c>
      <c r="C10" s="18" t="s">
        <v>3</v>
      </c>
      <c r="D10" s="18" t="s">
        <v>4</v>
      </c>
      <c r="E10" s="18" t="s">
        <v>5</v>
      </c>
      <c r="F10" s="18" t="s">
        <v>6</v>
      </c>
      <c r="G10" s="18" t="s">
        <v>7</v>
      </c>
      <c r="H10" s="1"/>
      <c r="I10" s="1"/>
    </row>
    <row r="11" spans="1:9" x14ac:dyDescent="0.35">
      <c r="A11" s="1"/>
      <c r="B11" s="25" t="s">
        <v>8</v>
      </c>
      <c r="C11" s="20">
        <v>2</v>
      </c>
      <c r="D11" s="21">
        <v>0</v>
      </c>
      <c r="E11" s="22">
        <v>0</v>
      </c>
      <c r="F11" s="23">
        <f t="shared" ref="F11" si="1">D11*(-E11)+D11</f>
        <v>0</v>
      </c>
      <c r="G11" s="24">
        <f t="shared" ref="G11" si="2">C11*F11</f>
        <v>0</v>
      </c>
      <c r="H11" s="1"/>
      <c r="I11" s="1"/>
    </row>
    <row r="12" spans="1:9" x14ac:dyDescent="0.35">
      <c r="A12" s="1"/>
      <c r="B12" s="26" t="s">
        <v>9</v>
      </c>
      <c r="C12" s="18" t="s">
        <v>3</v>
      </c>
      <c r="D12" s="18" t="s">
        <v>4</v>
      </c>
      <c r="E12" s="18" t="s">
        <v>5</v>
      </c>
      <c r="F12" s="18" t="s">
        <v>6</v>
      </c>
      <c r="G12" s="18" t="s">
        <v>7</v>
      </c>
      <c r="H12" s="1"/>
      <c r="I12" s="1"/>
    </row>
    <row r="13" spans="1:9" x14ac:dyDescent="0.35">
      <c r="A13" s="1"/>
      <c r="B13" s="27" t="s">
        <v>10</v>
      </c>
      <c r="C13" s="20">
        <v>2</v>
      </c>
      <c r="D13" s="21">
        <v>0</v>
      </c>
      <c r="E13" s="22">
        <v>0</v>
      </c>
      <c r="F13" s="23">
        <f t="shared" ref="F13" si="3">D13*(-E13)+D13</f>
        <v>0</v>
      </c>
      <c r="G13" s="24">
        <f>C13*F13</f>
        <v>0</v>
      </c>
      <c r="H13" s="1"/>
      <c r="I13" s="1"/>
    </row>
    <row r="14" spans="1:9" x14ac:dyDescent="0.35">
      <c r="A14" s="17"/>
      <c r="B14" s="26" t="s">
        <v>11</v>
      </c>
      <c r="C14" s="18" t="s">
        <v>3</v>
      </c>
      <c r="D14" s="18" t="s">
        <v>4</v>
      </c>
      <c r="E14" s="18" t="s">
        <v>5</v>
      </c>
      <c r="F14" s="18" t="s">
        <v>6</v>
      </c>
      <c r="G14" s="18" t="s">
        <v>7</v>
      </c>
      <c r="H14" s="17"/>
      <c r="I14" s="17"/>
    </row>
    <row r="15" spans="1:9" x14ac:dyDescent="0.35">
      <c r="A15" s="1"/>
      <c r="B15" s="28" t="s">
        <v>12</v>
      </c>
      <c r="C15" s="20">
        <v>1</v>
      </c>
      <c r="D15" s="21">
        <v>0</v>
      </c>
      <c r="E15" s="22">
        <v>0</v>
      </c>
      <c r="F15" s="23">
        <f t="shared" ref="F15" si="4">D15*(-E15)+D15</f>
        <v>0</v>
      </c>
      <c r="G15" s="24">
        <f>C15*F15</f>
        <v>0</v>
      </c>
      <c r="H15" s="1"/>
      <c r="I15" s="1"/>
    </row>
    <row r="16" spans="1:9" x14ac:dyDescent="0.35">
      <c r="A16" s="1"/>
      <c r="B16" s="47" t="s">
        <v>13</v>
      </c>
      <c r="C16" s="48"/>
      <c r="D16" s="48"/>
      <c r="E16" s="48"/>
      <c r="F16" s="48"/>
      <c r="G16" s="29">
        <f>SUM(G9:G15)</f>
        <v>0</v>
      </c>
      <c r="H16" s="1"/>
      <c r="I16" s="30"/>
    </row>
    <row r="17" spans="1:9" x14ac:dyDescent="0.35">
      <c r="A17" s="1"/>
      <c r="B17" s="26" t="s">
        <v>14</v>
      </c>
      <c r="C17" s="18" t="s">
        <v>3</v>
      </c>
      <c r="D17" s="18" t="s">
        <v>4</v>
      </c>
      <c r="E17" s="18"/>
      <c r="F17" s="18" t="s">
        <v>6</v>
      </c>
      <c r="G17" s="18" t="s">
        <v>7</v>
      </c>
      <c r="H17" s="1"/>
      <c r="I17" s="30"/>
    </row>
    <row r="18" spans="1:9" x14ac:dyDescent="0.35">
      <c r="A18" s="1"/>
      <c r="B18" s="28" t="s">
        <v>15</v>
      </c>
      <c r="C18" s="20">
        <v>1</v>
      </c>
      <c r="D18" s="21">
        <v>0</v>
      </c>
      <c r="E18" s="31"/>
      <c r="F18" s="23">
        <f>D18*(-E18)+D18</f>
        <v>0</v>
      </c>
      <c r="G18" s="24">
        <f>C18*F18</f>
        <v>0</v>
      </c>
      <c r="H18" s="1"/>
      <c r="I18" s="30"/>
    </row>
    <row r="19" spans="1:9" x14ac:dyDescent="0.35">
      <c r="A19" s="1"/>
      <c r="B19" s="47" t="s">
        <v>16</v>
      </c>
      <c r="C19" s="48"/>
      <c r="D19" s="48"/>
      <c r="E19" s="48"/>
      <c r="F19" s="48"/>
      <c r="G19" s="29">
        <f>SUM(G16-G18)</f>
        <v>0</v>
      </c>
      <c r="H19" s="1"/>
      <c r="I19" s="30"/>
    </row>
    <row r="20" spans="1:9" x14ac:dyDescent="0.35">
      <c r="A20" s="1"/>
      <c r="B20" s="32"/>
      <c r="C20" s="33"/>
      <c r="D20" s="34"/>
      <c r="E20" s="35"/>
      <c r="F20" s="36"/>
      <c r="G20" s="36"/>
      <c r="H20" s="1"/>
      <c r="I20" s="30"/>
    </row>
    <row r="21" spans="1:9" x14ac:dyDescent="0.35">
      <c r="A21" s="1"/>
      <c r="B21" s="37"/>
      <c r="C21" s="38"/>
      <c r="D21" s="38"/>
      <c r="E21" s="38"/>
      <c r="F21" s="39"/>
      <c r="G21" s="39"/>
      <c r="H21" s="1"/>
      <c r="I21" s="1"/>
    </row>
    <row r="22" spans="1:9" x14ac:dyDescent="0.35">
      <c r="A22" s="1"/>
      <c r="B22" s="12" t="s">
        <v>31</v>
      </c>
      <c r="C22" s="13"/>
      <c r="D22" s="13"/>
      <c r="E22" s="13"/>
      <c r="F22" s="14"/>
      <c r="G22" s="15"/>
      <c r="H22" s="1"/>
      <c r="I22" s="1"/>
    </row>
    <row r="23" spans="1:9" x14ac:dyDescent="0.35">
      <c r="A23" s="1"/>
      <c r="B23" s="16"/>
      <c r="C23" s="3"/>
      <c r="D23" s="3"/>
      <c r="E23" s="3"/>
      <c r="F23" s="2"/>
      <c r="G23" s="2"/>
      <c r="H23" s="1"/>
      <c r="I23" s="1"/>
    </row>
    <row r="24" spans="1:9" x14ac:dyDescent="0.35">
      <c r="A24" s="1"/>
      <c r="B24" s="18" t="s">
        <v>17</v>
      </c>
      <c r="C24" s="18" t="s">
        <v>18</v>
      </c>
      <c r="D24" s="18" t="s">
        <v>4</v>
      </c>
      <c r="E24" s="18" t="s">
        <v>5</v>
      </c>
      <c r="F24" s="18" t="s">
        <v>6</v>
      </c>
      <c r="G24" s="18" t="s">
        <v>7</v>
      </c>
      <c r="H24" s="1"/>
      <c r="I24" s="1"/>
    </row>
    <row r="25" spans="1:9" x14ac:dyDescent="0.35">
      <c r="A25" s="1"/>
      <c r="B25" s="28" t="s">
        <v>26</v>
      </c>
      <c r="C25" s="20">
        <v>9</v>
      </c>
      <c r="D25" s="21">
        <v>0</v>
      </c>
      <c r="E25" s="22">
        <v>0</v>
      </c>
      <c r="F25" s="23">
        <f t="shared" ref="F25:F26" si="5">D25*(-E25)+D25</f>
        <v>0</v>
      </c>
      <c r="G25" s="24">
        <f>C25*F25</f>
        <v>0</v>
      </c>
      <c r="H25" s="1"/>
      <c r="I25" s="1"/>
    </row>
    <row r="26" spans="1:9" x14ac:dyDescent="0.35">
      <c r="A26" s="1"/>
      <c r="B26" s="28" t="s">
        <v>27</v>
      </c>
      <c r="C26" s="20">
        <v>9</v>
      </c>
      <c r="D26" s="21">
        <v>0</v>
      </c>
      <c r="E26" s="22">
        <v>0</v>
      </c>
      <c r="F26" s="23">
        <f t="shared" si="5"/>
        <v>0</v>
      </c>
      <c r="G26" s="24">
        <f>C26*F26</f>
        <v>0</v>
      </c>
      <c r="H26" s="1"/>
      <c r="I26" s="1"/>
    </row>
    <row r="27" spans="1:9" x14ac:dyDescent="0.35">
      <c r="A27" s="1"/>
      <c r="B27" s="26" t="s">
        <v>19</v>
      </c>
      <c r="C27" s="18" t="s">
        <v>18</v>
      </c>
      <c r="D27" s="18" t="s">
        <v>4</v>
      </c>
      <c r="E27" s="18" t="s">
        <v>5</v>
      </c>
      <c r="F27" s="18" t="s">
        <v>6</v>
      </c>
      <c r="G27" s="18" t="s">
        <v>7</v>
      </c>
      <c r="H27" s="1"/>
      <c r="I27" s="1"/>
    </row>
    <row r="28" spans="1:9" x14ac:dyDescent="0.35">
      <c r="A28" s="1"/>
      <c r="B28" s="28" t="s">
        <v>20</v>
      </c>
      <c r="C28" s="20">
        <v>2</v>
      </c>
      <c r="D28" s="21">
        <v>0</v>
      </c>
      <c r="E28" s="22">
        <v>0</v>
      </c>
      <c r="F28" s="23">
        <f t="shared" ref="F28:F29" si="6">D28*(-E28)+D28</f>
        <v>0</v>
      </c>
      <c r="G28" s="24">
        <f>C28*F28</f>
        <v>0</v>
      </c>
      <c r="H28" s="1"/>
      <c r="I28" s="1"/>
    </row>
    <row r="29" spans="1:9" x14ac:dyDescent="0.35">
      <c r="A29" s="1"/>
      <c r="B29" s="28" t="s">
        <v>25</v>
      </c>
      <c r="C29" s="20">
        <v>2</v>
      </c>
      <c r="D29" s="21">
        <v>0</v>
      </c>
      <c r="E29" s="22">
        <v>0</v>
      </c>
      <c r="F29" s="23">
        <f t="shared" si="6"/>
        <v>0</v>
      </c>
      <c r="G29" s="24">
        <f>C29*F29</f>
        <v>0</v>
      </c>
      <c r="H29" s="1"/>
      <c r="I29" s="1"/>
    </row>
    <row r="30" spans="1:9" x14ac:dyDescent="0.35">
      <c r="A30" s="1"/>
      <c r="B30" s="26" t="s">
        <v>21</v>
      </c>
      <c r="C30" s="18" t="s">
        <v>18</v>
      </c>
      <c r="D30" s="18" t="s">
        <v>4</v>
      </c>
      <c r="E30" s="18" t="s">
        <v>5</v>
      </c>
      <c r="F30" s="18" t="s">
        <v>6</v>
      </c>
      <c r="G30" s="18" t="s">
        <v>7</v>
      </c>
      <c r="H30" s="1"/>
      <c r="I30" s="1"/>
    </row>
    <row r="31" spans="1:9" x14ac:dyDescent="0.35">
      <c r="A31" s="1"/>
      <c r="B31" s="28" t="s">
        <v>29</v>
      </c>
      <c r="C31" s="20">
        <v>5</v>
      </c>
      <c r="D31" s="21">
        <v>0</v>
      </c>
      <c r="E31" s="22">
        <v>0</v>
      </c>
      <c r="F31" s="23">
        <f t="shared" ref="F31" si="7">D31*(-E31)+D31</f>
        <v>0</v>
      </c>
      <c r="G31" s="24">
        <f>C31*F31</f>
        <v>0</v>
      </c>
      <c r="H31" s="1"/>
      <c r="I31" s="1"/>
    </row>
    <row r="32" spans="1:9" x14ac:dyDescent="0.35">
      <c r="A32" s="17"/>
      <c r="B32" s="47" t="s">
        <v>22</v>
      </c>
      <c r="C32" s="48"/>
      <c r="D32" s="48"/>
      <c r="E32" s="48"/>
      <c r="F32" s="48"/>
      <c r="G32" s="29">
        <f>SUM(G25:G31)</f>
        <v>0</v>
      </c>
      <c r="H32" s="17"/>
      <c r="I32" s="40" t="str">
        <f>IF(G32&gt;=292295.01,"Uw prijs ligt boven het gestelde maximum!",IF(G32&lt;=292295," "))</f>
        <v xml:space="preserve"> </v>
      </c>
    </row>
    <row r="33" spans="1:9" ht="15" thickBot="1" x14ac:dyDescent="0.4">
      <c r="A33" s="17"/>
      <c r="B33" s="41"/>
      <c r="C33" s="38"/>
      <c r="D33" s="38"/>
      <c r="E33" s="38"/>
      <c r="F33" s="42"/>
      <c r="G33" s="42"/>
      <c r="H33" s="17"/>
      <c r="I33" s="43"/>
    </row>
    <row r="34" spans="1:9" ht="16" thickBot="1" x14ac:dyDescent="0.4">
      <c r="A34" s="1"/>
      <c r="B34" s="2"/>
      <c r="C34" s="38"/>
      <c r="D34" s="38"/>
      <c r="E34" s="49" t="s">
        <v>23</v>
      </c>
      <c r="F34" s="50"/>
      <c r="G34" s="44">
        <f>G19</f>
        <v>0</v>
      </c>
      <c r="H34" s="45" t="s">
        <v>24</v>
      </c>
      <c r="I34" s="46"/>
    </row>
  </sheetData>
  <protectedRanges>
    <protectedRange algorithmName="SHA-512" hashValue="743LX3qmI4Wzv0yX44CqKTApSCcgd4MnpxUW+GbHF68Ho4+y7/Tq5CX1DfhhpxqrecjQrAplUonCN0yppaFDWw==" saltValue="W9enP4PEd7Opf41RYvvnHw==" spinCount="100000" sqref="D9:E9 D28:E29 D13:E13 D15:E15 D18 D31:E31 D11:E11 D25:E26" name="Range1_1"/>
  </protectedRanges>
  <mergeCells count="4">
    <mergeCell ref="B16:F16"/>
    <mergeCell ref="B19:F19"/>
    <mergeCell ref="B32:F32"/>
    <mergeCell ref="E34:F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FF11-3ED0-4797-9BB6-7ABD92B60732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0BB5326A507459A258AB140EC4508" ma:contentTypeVersion="6" ma:contentTypeDescription="Een nieuw document maken." ma:contentTypeScope="" ma:versionID="f4450351b719e5014c8488c27d684fb1">
  <xsd:schema xmlns:xsd="http://www.w3.org/2001/XMLSchema" xmlns:xs="http://www.w3.org/2001/XMLSchema" xmlns:p="http://schemas.microsoft.com/office/2006/metadata/properties" xmlns:ns2="975c7bf4-9cfa-4fb4-8982-6d276120ecd7" xmlns:ns3="d8da7e6f-052f-4002-affe-987eafff1014" targetNamespace="http://schemas.microsoft.com/office/2006/metadata/properties" ma:root="true" ma:fieldsID="295b9dae752177340a76351e0d841b6d" ns2:_="" ns3:_="">
    <xsd:import namespace="975c7bf4-9cfa-4fb4-8982-6d276120ecd7"/>
    <xsd:import namespace="d8da7e6f-052f-4002-affe-987eafff10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c7bf4-9cfa-4fb4-8982-6d276120ec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a7e6f-052f-4002-affe-987eafff10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7FD008-B364-4C23-A62C-F53030F3A7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9C4E55-0A24-4E40-970E-848948DFF3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87DB2-66E5-4F37-98A9-A9F80B1C45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5c7bf4-9cfa-4fb4-8982-6d276120ecd7"/>
    <ds:schemaRef ds:uri="d8da7e6f-052f-4002-affe-987eafff10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Prijzenblad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Kolanska - HIP</dc:creator>
  <cp:lastModifiedBy>Brands, Jos</cp:lastModifiedBy>
  <dcterms:created xsi:type="dcterms:W3CDTF">2024-03-26T09:03:52Z</dcterms:created>
  <dcterms:modified xsi:type="dcterms:W3CDTF">2024-05-13T07:09:55Z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0x0101001990BB5326A507459A258AB140EC4508</vt:lpwstr>
  </property>
</Properties>
</file>