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4 - EA Multifunctionals/Aanbestedingsdocumenten/GEPUBLICEERD/"/>
    </mc:Choice>
  </mc:AlternateContent>
  <xr:revisionPtr revIDLastSave="32" documentId="8_{CEA7EECD-0F8C-4A23-A093-A96411207A48}" xr6:coauthVersionLast="47" xr6:coauthVersionMax="47" xr10:uidLastSave="{BBA9FE32-24FC-47B6-B732-EEC52EC2A2F4}"/>
  <bookViews>
    <workbookView xWindow="-120" yWindow="-120" windowWidth="29040" windowHeight="15840" xr2:uid="{00000000-000D-0000-FFFF-FFFF00000000}"/>
  </bookViews>
  <sheets>
    <sheet name="Koop 7 jaar + opt 2x 1 jaar" sheetId="1" r:id="rId1"/>
  </sheets>
  <definedNames>
    <definedName name="_xlnm.Print_Area" localSheetId="0">'Koop 7 jaar + opt 2x 1 jaar'!$A$1:$E$43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D50" i="1"/>
  <c r="C50" i="1"/>
  <c r="B50" i="1"/>
  <c r="E39" i="1"/>
  <c r="D39" i="1"/>
  <c r="D36" i="1"/>
  <c r="E36" i="1" s="1"/>
  <c r="D35" i="1"/>
  <c r="E35" i="1" s="1"/>
  <c r="D28" i="1"/>
  <c r="D29" i="1"/>
  <c r="E29" i="1" s="1"/>
  <c r="E28" i="1"/>
  <c r="E20" i="1"/>
  <c r="E24" i="1"/>
  <c r="E25" i="1" s="1"/>
  <c r="E21" i="1"/>
  <c r="D46" i="1" l="1"/>
  <c r="D47" i="1" s="1"/>
  <c r="D38" i="1"/>
  <c r="E38" i="1" s="1"/>
  <c r="D37" i="1"/>
  <c r="E37" i="1" s="1"/>
  <c r="D30" i="1"/>
  <c r="E30" i="1" s="1"/>
  <c r="D42" i="1"/>
  <c r="E42" i="1" s="1"/>
  <c r="E43" i="1" s="1"/>
  <c r="D43" i="1" l="1"/>
  <c r="E46" i="1"/>
  <c r="E47" i="1" s="1"/>
  <c r="E15" i="1"/>
  <c r="E13" i="1"/>
  <c r="E11" i="1"/>
  <c r="E9" i="1"/>
  <c r="E7" i="1"/>
  <c r="E5" i="1"/>
  <c r="E3" i="1"/>
  <c r="E17" i="1" l="1"/>
  <c r="D31" i="1" l="1"/>
  <c r="E31" i="1" l="1"/>
  <c r="E32" i="1" s="1"/>
  <c r="D32" i="1"/>
</calcChain>
</file>

<file path=xl/sharedStrings.xml><?xml version="1.0" encoding="utf-8"?>
<sst xmlns="http://schemas.openxmlformats.org/spreadsheetml/2006/main" count="73" uniqueCount="43">
  <si>
    <t>HARDWARE</t>
  </si>
  <si>
    <t>Model</t>
  </si>
  <si>
    <t xml:space="preserve">Aantal </t>
  </si>
  <si>
    <t>Aanschafprijs</t>
  </si>
  <si>
    <t>Totale initiele aanschafkosten</t>
  </si>
  <si>
    <t>Multifunctional type 1 (A4)</t>
  </si>
  <si>
    <t>Multifunctional type 2 (A3)</t>
  </si>
  <si>
    <t>Repro machine zwart</t>
  </si>
  <si>
    <t>Repro machine kleur 1</t>
  </si>
  <si>
    <t>Repro machine kleur 2</t>
  </si>
  <si>
    <t>Finisher intern</t>
  </si>
  <si>
    <t>Finisher extern</t>
  </si>
  <si>
    <t>Totalen</t>
  </si>
  <si>
    <t>ONDERHOUD</t>
  </si>
  <si>
    <t>Afdrukken per jaar</t>
  </si>
  <si>
    <t>Geprognotiseerd jaaraantal</t>
  </si>
  <si>
    <t>Afdrukprijs</t>
  </si>
  <si>
    <t>Totaal per jaar</t>
  </si>
  <si>
    <t>Totaal over 7 jaar</t>
  </si>
  <si>
    <t>ONDERHOUD optionele verlenging 2x 1 jaar</t>
  </si>
  <si>
    <t>Totaal over 2 jaar</t>
  </si>
  <si>
    <t>MOLEST</t>
  </si>
  <si>
    <t>Kosten bij storingen n.a.v. Molest</t>
  </si>
  <si>
    <t>Prijs per storing</t>
  </si>
  <si>
    <t>MOLEST optionele verlenging 2x 1 jaar</t>
  </si>
  <si>
    <t>TOTAAL INSCHRIJVING</t>
  </si>
  <si>
    <t>Totaal prijs onderhoud</t>
  </si>
  <si>
    <t>Totaal prijs Molest</t>
  </si>
  <si>
    <t>Totale beoordelingsprijs</t>
  </si>
  <si>
    <t>Handtekening Inschrijver:</t>
  </si>
  <si>
    <t>Naam Inschrijver:</t>
  </si>
  <si>
    <t>Naam organisatie:</t>
  </si>
  <si>
    <t>Aantal</t>
  </si>
  <si>
    <t xml:space="preserve">Onderhoud per jaar </t>
  </si>
  <si>
    <t xml:space="preserve">licentie per device </t>
  </si>
  <si>
    <t>licentiebedrag mnd/ per device</t>
  </si>
  <si>
    <t>Totaal prijs aanschaf + licenties</t>
  </si>
  <si>
    <t>Zwart/wit Device multifunctional</t>
  </si>
  <si>
    <t>Kleur Device multifunctional</t>
  </si>
  <si>
    <t>Zwart/wit Device repro</t>
  </si>
  <si>
    <t>Kleur Device repro</t>
  </si>
  <si>
    <t>Eis 13 t/m 19 print- en scanmanagement oplossing</t>
  </si>
  <si>
    <t>Eis 13 t/m 19 print- en scanmanagement oplossing  optionele verlenging 2x 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</si>
</sst>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6" fillId="2" borderId="2" xfId="0" applyFont="1" applyFill="1" applyBorder="1" applyAlignment="1">
      <alignment horizontal="center"/>
    </xf>
    <xf numFmtId="0" fontId="2" fillId="0" borderId="5" xfId="0" applyFont="1" applyBorder="1"/>
    <xf numFmtId="0" fontId="4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9" xfId="0" applyFont="1" applyBorder="1"/>
    <xf numFmtId="8" fontId="8" fillId="6" borderId="2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2" fillId="0" borderId="10" xfId="0" applyFont="1" applyBorder="1"/>
    <xf numFmtId="0" fontId="4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10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8" fillId="8" borderId="1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view="pageLayout" zoomScaleNormal="100" workbookViewId="0">
      <selection activeCell="B13" sqref="B13:C13"/>
    </sheetView>
  </sheetViews>
  <sheetFormatPr defaultColWidth="9.140625" defaultRowHeight="12" x14ac:dyDescent="0.2"/>
  <cols>
    <col min="1" max="1" width="48.140625" style="2" customWidth="1"/>
    <col min="2" max="2" width="21.28515625" style="2" customWidth="1"/>
    <col min="3" max="3" width="23.140625" style="2" customWidth="1"/>
    <col min="4" max="4" width="25.5703125" style="2" bestFit="1" customWidth="1"/>
    <col min="5" max="5" width="22.5703125" style="2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19" t="s">
        <v>1</v>
      </c>
      <c r="B2" s="45" t="s">
        <v>2</v>
      </c>
      <c r="C2" s="46"/>
      <c r="D2" s="3" t="s">
        <v>3</v>
      </c>
      <c r="E2" s="3" t="s">
        <v>4</v>
      </c>
    </row>
    <row r="3" spans="1:5" x14ac:dyDescent="0.2">
      <c r="A3" s="14" t="s">
        <v>5</v>
      </c>
      <c r="B3" s="47">
        <v>39</v>
      </c>
      <c r="C3" s="48"/>
      <c r="D3" s="13">
        <v>0</v>
      </c>
      <c r="E3" s="4">
        <f>B3*D3</f>
        <v>0</v>
      </c>
    </row>
    <row r="4" spans="1:5" ht="4.9000000000000004" customHeight="1" x14ac:dyDescent="0.2">
      <c r="A4" s="5"/>
      <c r="B4" s="43"/>
      <c r="C4" s="44"/>
      <c r="D4" s="43"/>
      <c r="E4" s="44"/>
    </row>
    <row r="5" spans="1:5" x14ac:dyDescent="0.2">
      <c r="A5" s="14" t="s">
        <v>6</v>
      </c>
      <c r="B5" s="47">
        <v>33</v>
      </c>
      <c r="C5" s="48"/>
      <c r="D5" s="13">
        <v>0</v>
      </c>
      <c r="E5" s="4">
        <f>B5*D5</f>
        <v>0</v>
      </c>
    </row>
    <row r="6" spans="1:5" ht="4.9000000000000004" customHeight="1" x14ac:dyDescent="0.2">
      <c r="A6" s="5"/>
      <c r="B6" s="43"/>
      <c r="C6" s="44"/>
      <c r="D6" s="43"/>
      <c r="E6" s="44"/>
    </row>
    <row r="7" spans="1:5" x14ac:dyDescent="0.2">
      <c r="A7" s="14" t="s">
        <v>7</v>
      </c>
      <c r="B7" s="47">
        <v>1</v>
      </c>
      <c r="C7" s="48"/>
      <c r="D7" s="13">
        <v>0</v>
      </c>
      <c r="E7" s="4">
        <f>B7*D7</f>
        <v>0</v>
      </c>
    </row>
    <row r="8" spans="1:5" ht="4.9000000000000004" customHeight="1" x14ac:dyDescent="0.2">
      <c r="A8" s="5"/>
      <c r="B8" s="43"/>
      <c r="C8" s="44"/>
      <c r="D8" s="43"/>
      <c r="E8" s="44"/>
    </row>
    <row r="9" spans="1:5" x14ac:dyDescent="0.2">
      <c r="A9" s="14" t="s">
        <v>8</v>
      </c>
      <c r="B9" s="47">
        <v>1</v>
      </c>
      <c r="C9" s="48"/>
      <c r="D9" s="13">
        <v>0</v>
      </c>
      <c r="E9" s="4">
        <f>B9*D9</f>
        <v>0</v>
      </c>
    </row>
    <row r="10" spans="1:5" ht="4.9000000000000004" customHeight="1" x14ac:dyDescent="0.2">
      <c r="A10" s="5"/>
      <c r="B10" s="43"/>
      <c r="C10" s="44"/>
      <c r="D10" s="43"/>
      <c r="E10" s="44"/>
    </row>
    <row r="11" spans="1:5" x14ac:dyDescent="0.2">
      <c r="A11" s="14" t="s">
        <v>9</v>
      </c>
      <c r="B11" s="47">
        <v>1</v>
      </c>
      <c r="C11" s="48"/>
      <c r="D11" s="13">
        <v>0</v>
      </c>
      <c r="E11" s="4">
        <f>B11*D11</f>
        <v>0</v>
      </c>
    </row>
    <row r="12" spans="1:5" ht="4.9000000000000004" customHeight="1" x14ac:dyDescent="0.2">
      <c r="A12" s="5"/>
      <c r="B12" s="43"/>
      <c r="C12" s="44"/>
      <c r="D12" s="43"/>
      <c r="E12" s="44"/>
    </row>
    <row r="13" spans="1:5" x14ac:dyDescent="0.2">
      <c r="A13" s="14" t="s">
        <v>10</v>
      </c>
      <c r="B13" s="47">
        <v>20</v>
      </c>
      <c r="C13" s="48"/>
      <c r="D13" s="13">
        <v>0</v>
      </c>
      <c r="E13" s="4">
        <f>B13*D13</f>
        <v>0</v>
      </c>
    </row>
    <row r="14" spans="1:5" ht="4.9000000000000004" customHeight="1" x14ac:dyDescent="0.2">
      <c r="A14" s="5"/>
      <c r="B14" s="43"/>
      <c r="C14" s="44"/>
      <c r="D14" s="43"/>
      <c r="E14" s="44"/>
    </row>
    <row r="15" spans="1:5" x14ac:dyDescent="0.2">
      <c r="A15" s="14" t="s">
        <v>11</v>
      </c>
      <c r="B15" s="47">
        <v>0</v>
      </c>
      <c r="C15" s="48"/>
      <c r="D15" s="13">
        <v>0</v>
      </c>
      <c r="E15" s="4">
        <f>B15*D15</f>
        <v>0</v>
      </c>
    </row>
    <row r="16" spans="1:5" ht="4.9000000000000004" customHeight="1" x14ac:dyDescent="0.2">
      <c r="A16" s="5"/>
      <c r="B16" s="43"/>
      <c r="C16" s="44"/>
      <c r="D16" s="43"/>
      <c r="E16" s="44"/>
    </row>
    <row r="17" spans="1:5" x14ac:dyDescent="0.2">
      <c r="D17" s="18" t="s">
        <v>12</v>
      </c>
      <c r="E17" s="6">
        <f>SUM(E3+E5+E7+E9+E11+E13+E15)</f>
        <v>0</v>
      </c>
    </row>
    <row r="18" spans="1:5" x14ac:dyDescent="0.2">
      <c r="A18" s="1" t="s">
        <v>41</v>
      </c>
      <c r="C18" s="11"/>
      <c r="D18" s="11"/>
    </row>
    <row r="19" spans="1:5" x14ac:dyDescent="0.2">
      <c r="A19" s="35"/>
      <c r="B19" s="36" t="s">
        <v>32</v>
      </c>
      <c r="C19" s="37" t="s">
        <v>35</v>
      </c>
      <c r="D19" s="37" t="s">
        <v>33</v>
      </c>
      <c r="E19" s="36" t="s">
        <v>18</v>
      </c>
    </row>
    <row r="20" spans="1:5" x14ac:dyDescent="0.2">
      <c r="A20" s="8" t="s">
        <v>34</v>
      </c>
      <c r="B20" s="38">
        <v>72</v>
      </c>
      <c r="C20" s="39">
        <v>0</v>
      </c>
      <c r="D20" s="39">
        <v>0</v>
      </c>
      <c r="E20" s="40">
        <f>((B20*C20)*84)+(D20*7)</f>
        <v>0</v>
      </c>
    </row>
    <row r="21" spans="1:5" x14ac:dyDescent="0.2">
      <c r="A21" s="41"/>
      <c r="C21" s="11"/>
      <c r="D21" s="11" t="s">
        <v>12</v>
      </c>
      <c r="E21" s="42">
        <f>SUM(E20:E20)</f>
        <v>0</v>
      </c>
    </row>
    <row r="22" spans="1:5" x14ac:dyDescent="0.2">
      <c r="A22" s="1" t="s">
        <v>42</v>
      </c>
      <c r="C22" s="11"/>
      <c r="D22" s="11"/>
    </row>
    <row r="23" spans="1:5" x14ac:dyDescent="0.2">
      <c r="A23" s="35"/>
      <c r="B23" s="36" t="s">
        <v>32</v>
      </c>
      <c r="C23" s="37" t="s">
        <v>35</v>
      </c>
      <c r="D23" s="37" t="s">
        <v>33</v>
      </c>
      <c r="E23" s="36" t="s">
        <v>20</v>
      </c>
    </row>
    <row r="24" spans="1:5" x14ac:dyDescent="0.2">
      <c r="A24" s="8" t="s">
        <v>34</v>
      </c>
      <c r="B24" s="38">
        <v>72</v>
      </c>
      <c r="C24" s="39">
        <v>0</v>
      </c>
      <c r="D24" s="39">
        <v>0</v>
      </c>
      <c r="E24" s="40">
        <f>((B24*C24)*24)+(D24*2)</f>
        <v>0</v>
      </c>
    </row>
    <row r="25" spans="1:5" x14ac:dyDescent="0.2">
      <c r="A25" s="41"/>
      <c r="C25" s="11"/>
      <c r="D25" s="11" t="s">
        <v>12</v>
      </c>
      <c r="E25" s="42">
        <f>SUM(E24:E24)</f>
        <v>0</v>
      </c>
    </row>
    <row r="26" spans="1:5" x14ac:dyDescent="0.2">
      <c r="A26" s="1" t="s">
        <v>13</v>
      </c>
    </row>
    <row r="27" spans="1:5" x14ac:dyDescent="0.2">
      <c r="A27" s="7" t="s">
        <v>14</v>
      </c>
      <c r="B27" s="3" t="s">
        <v>15</v>
      </c>
      <c r="C27" s="3" t="s">
        <v>16</v>
      </c>
      <c r="D27" s="3" t="s">
        <v>17</v>
      </c>
      <c r="E27" s="3" t="s">
        <v>18</v>
      </c>
    </row>
    <row r="28" spans="1:5" x14ac:dyDescent="0.2">
      <c r="A28" s="8" t="s">
        <v>37</v>
      </c>
      <c r="B28" s="15">
        <v>6997619</v>
      </c>
      <c r="C28" s="20">
        <v>0</v>
      </c>
      <c r="D28" s="9">
        <f>B28*C28</f>
        <v>0</v>
      </c>
      <c r="E28" s="9">
        <f>D28*7</f>
        <v>0</v>
      </c>
    </row>
    <row r="29" spans="1:5" x14ac:dyDescent="0.2">
      <c r="A29" s="10" t="s">
        <v>38</v>
      </c>
      <c r="B29" s="16">
        <v>3672127</v>
      </c>
      <c r="C29" s="20">
        <v>0</v>
      </c>
      <c r="D29" s="4">
        <f>B29*C29</f>
        <v>0</v>
      </c>
      <c r="E29" s="4">
        <f>D29*7</f>
        <v>0</v>
      </c>
    </row>
    <row r="30" spans="1:5" x14ac:dyDescent="0.2">
      <c r="A30" s="8" t="s">
        <v>39</v>
      </c>
      <c r="B30" s="15">
        <v>3229960</v>
      </c>
      <c r="C30" s="20">
        <v>0</v>
      </c>
      <c r="D30" s="9">
        <f>B30*C30</f>
        <v>0</v>
      </c>
      <c r="E30" s="9">
        <f>D30*7</f>
        <v>0</v>
      </c>
    </row>
    <row r="31" spans="1:5" x14ac:dyDescent="0.2">
      <c r="A31" s="10" t="s">
        <v>40</v>
      </c>
      <c r="B31" s="16">
        <v>1664849</v>
      </c>
      <c r="C31" s="20">
        <v>0</v>
      </c>
      <c r="D31" s="4">
        <f>B31*C31</f>
        <v>0</v>
      </c>
      <c r="E31" s="4">
        <f>D31*7</f>
        <v>0</v>
      </c>
    </row>
    <row r="32" spans="1:5" x14ac:dyDescent="0.2">
      <c r="C32" s="11" t="s">
        <v>12</v>
      </c>
      <c r="D32" s="6">
        <f>SUM(D28:D31)</f>
        <v>0</v>
      </c>
      <c r="E32" s="6">
        <f>SUM(E28:E31)</f>
        <v>0</v>
      </c>
    </row>
    <row r="33" spans="1:5" x14ac:dyDescent="0.2">
      <c r="A33" s="1" t="s">
        <v>19</v>
      </c>
    </row>
    <row r="34" spans="1:5" x14ac:dyDescent="0.2">
      <c r="A34" s="7" t="s">
        <v>14</v>
      </c>
      <c r="B34" s="3" t="s">
        <v>15</v>
      </c>
      <c r="C34" s="3" t="s">
        <v>16</v>
      </c>
      <c r="D34" s="3" t="s">
        <v>17</v>
      </c>
      <c r="E34" s="3" t="s">
        <v>20</v>
      </c>
    </row>
    <row r="35" spans="1:5" x14ac:dyDescent="0.2">
      <c r="A35" s="8" t="s">
        <v>37</v>
      </c>
      <c r="B35" s="15">
        <v>6997619</v>
      </c>
      <c r="C35" s="20">
        <v>0</v>
      </c>
      <c r="D35" s="9">
        <f>B35*C35</f>
        <v>0</v>
      </c>
      <c r="E35" s="9">
        <f>D35*2</f>
        <v>0</v>
      </c>
    </row>
    <row r="36" spans="1:5" x14ac:dyDescent="0.2">
      <c r="A36" s="10" t="s">
        <v>38</v>
      </c>
      <c r="B36" s="16">
        <v>3672127</v>
      </c>
      <c r="C36" s="20">
        <v>0</v>
      </c>
      <c r="D36" s="4">
        <f>B36*C36</f>
        <v>0</v>
      </c>
      <c r="E36" s="4">
        <f>D36*2</f>
        <v>0</v>
      </c>
    </row>
    <row r="37" spans="1:5" x14ac:dyDescent="0.2">
      <c r="A37" s="8" t="s">
        <v>39</v>
      </c>
      <c r="B37" s="15">
        <v>3229960</v>
      </c>
      <c r="C37" s="20">
        <v>0</v>
      </c>
      <c r="D37" s="9">
        <f>B37*C37</f>
        <v>0</v>
      </c>
      <c r="E37" s="9">
        <f>D37*2</f>
        <v>0</v>
      </c>
    </row>
    <row r="38" spans="1:5" x14ac:dyDescent="0.2">
      <c r="A38" s="10" t="s">
        <v>40</v>
      </c>
      <c r="B38" s="16">
        <v>1664849</v>
      </c>
      <c r="C38" s="20">
        <v>0</v>
      </c>
      <c r="D38" s="4">
        <f>B38*C38</f>
        <v>0</v>
      </c>
      <c r="E38" s="4">
        <f>D38*2</f>
        <v>0</v>
      </c>
    </row>
    <row r="39" spans="1:5" x14ac:dyDescent="0.2">
      <c r="C39" s="11" t="s">
        <v>12</v>
      </c>
      <c r="D39" s="6">
        <f>SUM(D35:D38)</f>
        <v>0</v>
      </c>
      <c r="E39" s="6">
        <f>SUM(E35:E38)</f>
        <v>0</v>
      </c>
    </row>
    <row r="40" spans="1:5" x14ac:dyDescent="0.2">
      <c r="A40" s="1" t="s">
        <v>21</v>
      </c>
    </row>
    <row r="41" spans="1:5" x14ac:dyDescent="0.2">
      <c r="A41" s="7" t="s">
        <v>22</v>
      </c>
      <c r="B41" s="12" t="s">
        <v>15</v>
      </c>
      <c r="C41" s="22" t="s">
        <v>23</v>
      </c>
      <c r="D41" s="3" t="s">
        <v>17</v>
      </c>
      <c r="E41" s="3" t="s">
        <v>18</v>
      </c>
    </row>
    <row r="42" spans="1:5" x14ac:dyDescent="0.2">
      <c r="A42" s="8" t="s">
        <v>23</v>
      </c>
      <c r="B42" s="8">
        <v>26</v>
      </c>
      <c r="C42" s="28">
        <v>0</v>
      </c>
      <c r="D42" s="9">
        <f>B42*C42</f>
        <v>0</v>
      </c>
      <c r="E42" s="9">
        <f>D42*7</f>
        <v>0</v>
      </c>
    </row>
    <row r="43" spans="1:5" x14ac:dyDescent="0.2">
      <c r="A43" s="21"/>
      <c r="C43" s="11" t="s">
        <v>12</v>
      </c>
      <c r="D43" s="6">
        <f>SUM(D42:D42)</f>
        <v>0</v>
      </c>
      <c r="E43" s="6">
        <f>SUM(E42:E42)</f>
        <v>0</v>
      </c>
    </row>
    <row r="44" spans="1:5" x14ac:dyDescent="0.2">
      <c r="A44" s="1" t="s">
        <v>24</v>
      </c>
    </row>
    <row r="45" spans="1:5" x14ac:dyDescent="0.2">
      <c r="A45" s="7" t="s">
        <v>22</v>
      </c>
      <c r="B45" s="12" t="s">
        <v>15</v>
      </c>
      <c r="C45" s="22" t="s">
        <v>23</v>
      </c>
      <c r="D45" s="3" t="s">
        <v>17</v>
      </c>
      <c r="E45" s="3" t="s">
        <v>20</v>
      </c>
    </row>
    <row r="46" spans="1:5" x14ac:dyDescent="0.2">
      <c r="A46" s="8" t="s">
        <v>23</v>
      </c>
      <c r="B46" s="8">
        <v>26</v>
      </c>
      <c r="C46" s="28">
        <v>0</v>
      </c>
      <c r="D46" s="9">
        <f>B46*C46</f>
        <v>0</v>
      </c>
      <c r="E46" s="9">
        <f>D46*2</f>
        <v>0</v>
      </c>
    </row>
    <row r="47" spans="1:5" x14ac:dyDescent="0.2">
      <c r="C47" s="11" t="s">
        <v>12</v>
      </c>
      <c r="D47" s="6">
        <f>SUM(D46:D46)</f>
        <v>0</v>
      </c>
      <c r="E47" s="6">
        <f>SUM(E46:E46)</f>
        <v>0</v>
      </c>
    </row>
    <row r="48" spans="1:5" x14ac:dyDescent="0.2">
      <c r="A48" s="21"/>
    </row>
    <row r="49" spans="1:5" x14ac:dyDescent="0.2">
      <c r="A49" s="1" t="s">
        <v>25</v>
      </c>
      <c r="B49" s="3" t="s">
        <v>36</v>
      </c>
      <c r="C49" s="3" t="s">
        <v>26</v>
      </c>
      <c r="D49" s="3" t="s">
        <v>27</v>
      </c>
      <c r="E49" s="3" t="s">
        <v>28</v>
      </c>
    </row>
    <row r="50" spans="1:5" x14ac:dyDescent="0.2">
      <c r="A50" s="1"/>
      <c r="B50" s="6">
        <f>E17+E21+E25</f>
        <v>0</v>
      </c>
      <c r="C50" s="6">
        <f>E32+E39</f>
        <v>0</v>
      </c>
      <c r="D50" s="6">
        <f>E43+E47</f>
        <v>0</v>
      </c>
      <c r="E50" s="6">
        <f>B50+C50+D50</f>
        <v>0</v>
      </c>
    </row>
    <row r="51" spans="1:5" ht="12.75" thickBot="1" x14ac:dyDescent="0.25">
      <c r="B51" s="17"/>
    </row>
    <row r="52" spans="1:5" x14ac:dyDescent="0.2">
      <c r="A52" s="29"/>
      <c r="B52" s="32"/>
    </row>
    <row r="53" spans="1:5" x14ac:dyDescent="0.2">
      <c r="A53" s="23"/>
      <c r="B53" s="33"/>
    </row>
    <row r="54" spans="1:5" x14ac:dyDescent="0.2">
      <c r="A54" s="31" t="s">
        <v>29</v>
      </c>
      <c r="B54" s="33"/>
    </row>
    <row r="55" spans="1:5" x14ac:dyDescent="0.2">
      <c r="A55" s="23"/>
      <c r="B55" s="33"/>
    </row>
    <row r="56" spans="1:5" x14ac:dyDescent="0.2">
      <c r="A56" s="30"/>
      <c r="B56" s="34"/>
    </row>
    <row r="57" spans="1:5" x14ac:dyDescent="0.2">
      <c r="A57" s="24" t="s">
        <v>30</v>
      </c>
      <c r="B57" s="25"/>
    </row>
    <row r="58" spans="1:5" ht="12.75" thickBot="1" x14ac:dyDescent="0.25">
      <c r="A58" s="26" t="s">
        <v>31</v>
      </c>
      <c r="B58" s="27"/>
    </row>
  </sheetData>
  <mergeCells count="22">
    <mergeCell ref="B15:C15"/>
    <mergeCell ref="B16:C16"/>
    <mergeCell ref="D16:E16"/>
    <mergeCell ref="D4:E4"/>
    <mergeCell ref="D6:E6"/>
    <mergeCell ref="D12:E12"/>
    <mergeCell ref="B13:C13"/>
    <mergeCell ref="B14:C14"/>
    <mergeCell ref="B9:C9"/>
    <mergeCell ref="B12:C12"/>
    <mergeCell ref="D14:E14"/>
    <mergeCell ref="B10:C10"/>
    <mergeCell ref="D10:E10"/>
    <mergeCell ref="B11:C11"/>
    <mergeCell ref="B7:C7"/>
    <mergeCell ref="B8:C8"/>
    <mergeCell ref="D8:E8"/>
    <mergeCell ref="B2:C2"/>
    <mergeCell ref="B5:C5"/>
    <mergeCell ref="B6:C6"/>
    <mergeCell ref="B3:C3"/>
    <mergeCell ref="B4:C4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&amp;LPrijzenblad Quadraam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1617d60a48ad93e3cd0a3c8a78b50431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c24de96cdb7eacf4c8741f7f04dfe1bc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b13a7b8b-6734-4b1a-833f-25f4e0bd94d0"/>
    <ds:schemaRef ds:uri="9c7014da-4b1d-4a23-b062-ee5152892d1b"/>
    <ds:schemaRef ds:uri="http://schemas.microsoft.com/sharepoint/v3"/>
    <ds:schemaRef ds:uri="9554d12a-0469-47f4-875e-7e6347a1d105"/>
    <ds:schemaRef ds:uri="0a7646fc-f820-4726-8de9-a53ff0549344"/>
    <ds:schemaRef ds:uri="c6a99bf1-12cf-4431-aaae-bef2ab31ef65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B18ED2-D698-4DFF-B545-D6AF7E683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Koop 7 jaar + opt 2x 1 jaar</vt:lpstr>
      <vt:lpstr>'Koop 7 jaar + opt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Anne-Marie Yuen</cp:lastModifiedBy>
  <cp:revision/>
  <dcterms:created xsi:type="dcterms:W3CDTF">2014-04-04T09:08:18Z</dcterms:created>
  <dcterms:modified xsi:type="dcterms:W3CDTF">2024-02-20T07:36:58Z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