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tterdam\documenten\documenten uitvraag\def\"/>
    </mc:Choice>
  </mc:AlternateContent>
  <xr:revisionPtr revIDLastSave="0" documentId="8_{BC60DB90-BD05-4E88-BECB-D1926ED3E93D}" xr6:coauthVersionLast="47" xr6:coauthVersionMax="47" xr10:uidLastSave="{00000000-0000-0000-0000-000000000000}"/>
  <bookViews>
    <workbookView xWindow="-110" yWindow="-110" windowWidth="19420" windowHeight="10420" xr2:uid="{1CBFCEC5-555F-4909-964E-7499DE60107D}"/>
  </bookViews>
  <sheets>
    <sheet name="merken" sheetId="3" r:id="rId1"/>
    <sheet name="korting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H41" i="3" l="1"/>
  <c r="H42" i="3"/>
  <c r="H43" i="3"/>
  <c r="H44" i="3"/>
  <c r="H45" i="3"/>
  <c r="H36" i="3"/>
  <c r="H39" i="3"/>
  <c r="H40" i="3"/>
  <c r="H38" i="3"/>
  <c r="H37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D10" i="1"/>
  <c r="H48" i="3" l="1"/>
  <c r="D11" i="1"/>
  <c r="G11" i="1" s="1"/>
  <c r="D12" i="1"/>
  <c r="G12" i="1" s="1"/>
  <c r="D13" i="1"/>
  <c r="G13" i="1" s="1"/>
  <c r="D14" i="1"/>
  <c r="G14" i="1" s="1"/>
  <c r="D15" i="1"/>
  <c r="G15" i="1" s="1"/>
  <c r="D16" i="1"/>
  <c r="G16" i="1" s="1"/>
  <c r="D17" i="1"/>
  <c r="G17" i="1" s="1"/>
  <c r="D18" i="1"/>
  <c r="G18" i="1" s="1"/>
  <c r="D19" i="1"/>
  <c r="G19" i="1" s="1"/>
  <c r="D20" i="1"/>
  <c r="G20" i="1" s="1"/>
  <c r="D21" i="1"/>
  <c r="G21" i="1" s="1"/>
  <c r="D22" i="1"/>
  <c r="G22" i="1" s="1"/>
  <c r="D23" i="1"/>
  <c r="G23" i="1" s="1"/>
  <c r="D24" i="1"/>
  <c r="G24" i="1" s="1"/>
  <c r="D25" i="1"/>
  <c r="G25" i="1" s="1"/>
  <c r="D26" i="1"/>
  <c r="G26" i="1" s="1"/>
  <c r="D27" i="1"/>
  <c r="G27" i="1" s="1"/>
  <c r="D28" i="1"/>
  <c r="D29" i="1"/>
  <c r="G29" i="1" s="1"/>
  <c r="D30" i="1"/>
  <c r="G30" i="1" s="1"/>
  <c r="D31" i="1"/>
  <c r="G31" i="1" s="1"/>
  <c r="D32" i="1"/>
  <c r="G32" i="1" s="1"/>
  <c r="D33" i="1"/>
  <c r="G33" i="1" s="1"/>
  <c r="D34" i="1"/>
  <c r="G34" i="1" s="1"/>
  <c r="D35" i="1"/>
  <c r="G35" i="1" s="1"/>
  <c r="D36" i="1"/>
  <c r="G36" i="1" s="1"/>
  <c r="D37" i="1"/>
  <c r="G37" i="1" s="1"/>
  <c r="D38" i="1"/>
  <c r="G38" i="1" s="1"/>
  <c r="D39" i="1"/>
  <c r="G39" i="1" s="1"/>
  <c r="D40" i="1"/>
  <c r="G40" i="1" s="1"/>
  <c r="D41" i="1"/>
  <c r="G41" i="1" s="1"/>
  <c r="D42" i="1"/>
  <c r="G42" i="1" s="1"/>
  <c r="D43" i="1"/>
  <c r="G43" i="1" s="1"/>
  <c r="D44" i="1"/>
  <c r="G44" i="1" s="1"/>
  <c r="D45" i="1"/>
  <c r="G45" i="1" s="1"/>
  <c r="D46" i="1"/>
  <c r="G46" i="1" s="1"/>
  <c r="G10" i="1"/>
  <c r="D9" i="1"/>
  <c r="G9" i="1" s="1"/>
  <c r="C48" i="1"/>
  <c r="G28" i="1"/>
  <c r="H53" i="3" l="1"/>
  <c r="G49" i="1"/>
  <c r="G54" i="1" s="1"/>
</calcChain>
</file>

<file path=xl/sharedStrings.xml><?xml version="1.0" encoding="utf-8"?>
<sst xmlns="http://schemas.openxmlformats.org/spreadsheetml/2006/main" count="108" uniqueCount="63">
  <si>
    <t>Naam inschrijver</t>
  </si>
  <si>
    <t>Versie</t>
  </si>
  <si>
    <t>Datum</t>
  </si>
  <si>
    <t xml:space="preserve">Status </t>
  </si>
  <si>
    <t>Merken</t>
  </si>
  <si>
    <t>Leverbaar door inschrijver (Ja/Nee)</t>
  </si>
  <si>
    <t>Korting op Bruto-prijs in %</t>
  </si>
  <si>
    <t>Max. aantal punten</t>
  </si>
  <si>
    <t>Punten</t>
  </si>
  <si>
    <t>Totaal behaalde punten :</t>
  </si>
  <si>
    <t>Totaal behaalde punten:</t>
  </si>
  <si>
    <t>Ja</t>
  </si>
  <si>
    <t>Nee</t>
  </si>
  <si>
    <t>Planq</t>
  </si>
  <si>
    <t>Spoinq</t>
  </si>
  <si>
    <t>DUM Office</t>
  </si>
  <si>
    <t>Puik</t>
  </si>
  <si>
    <t>Fritz Hansen</t>
  </si>
  <si>
    <t>Pedralli</t>
  </si>
  <si>
    <t>Hay</t>
  </si>
  <si>
    <t>Brunner</t>
  </si>
  <si>
    <t>Casala</t>
  </si>
  <si>
    <t>Montis</t>
  </si>
  <si>
    <t>Orangebox</t>
  </si>
  <si>
    <t>Wiesner Hager</t>
  </si>
  <si>
    <t>Dutchglobe</t>
  </si>
  <si>
    <t>Studio Henk</t>
  </si>
  <si>
    <t>Muuto</t>
  </si>
  <si>
    <t>Zuiver</t>
  </si>
  <si>
    <t>Alki</t>
  </si>
  <si>
    <t>Softline</t>
  </si>
  <si>
    <t>Creafort</t>
  </si>
  <si>
    <t>Too the zoo</t>
  </si>
  <si>
    <t>werner works</t>
  </si>
  <si>
    <t>RS barcelona</t>
  </si>
  <si>
    <t>Moroso</t>
  </si>
  <si>
    <t>Cascando</t>
  </si>
  <si>
    <t>van Esch</t>
  </si>
  <si>
    <t>Lintex</t>
  </si>
  <si>
    <t>Smit visuel</t>
  </si>
  <si>
    <t>Buzzi space</t>
  </si>
  <si>
    <t xml:space="preserve">Vitra </t>
  </si>
  <si>
    <t>Cowerk uitgezonderd zit-sta bureau programma</t>
  </si>
  <si>
    <t>Wilkhahn uitgezonderd bureaustoelenprogramma's</t>
  </si>
  <si>
    <t xml:space="preserve">Naam inschrijver: </t>
  </si>
  <si>
    <t>U dient door ja/nee (grijze cel) invullen of merk wel of niet leverbaar is</t>
  </si>
  <si>
    <t>De Vorm</t>
  </si>
  <si>
    <t>Vepa uitgezonderd bureautafel en bureaustoelen programma's</t>
  </si>
  <si>
    <t>Robberechts uitgezonderd werkplekmeubilair</t>
  </si>
  <si>
    <t>Score Korting inschrijver (vormt met de aangebodenprijs voor bureaus en bureaustoelen (maximaal te behalen score 200) het gunningscriterium prijs</t>
  </si>
  <si>
    <t>Narbutas uitgezonderd sit-stand desk en task chair programma's</t>
  </si>
  <si>
    <t xml:space="preserve">Score gunningscriterium 1 </t>
  </si>
  <si>
    <t xml:space="preserve">U dient bij ja  in de grijze cellen het kortingspercentage op te geven. De maximale korting die u mag geven op geledende brutoprijslijsten exclusief BTW van een merk is 45%. </t>
  </si>
  <si>
    <t>Drisag uitgezonderd bureautafel (Prio)- en bureaustoelen programma's</t>
  </si>
  <si>
    <t>Markant uitgezonderd werkplekken- en bureaustoelen programma's</t>
  </si>
  <si>
    <t>Ahrend uitgezonder bureautafels- en bureaustoelen programma's</t>
  </si>
  <si>
    <t>Narbutas uitgezonderd sit-stand desk- en task chair programma's</t>
  </si>
  <si>
    <t>Markant uitgezonderd werkplekken- en bureaustoelenprogramma's</t>
  </si>
  <si>
    <t xml:space="preserve">Bijlage 10 Beantwoording subgunningscriteria 1 en 5 </t>
  </si>
  <si>
    <t xml:space="preserve"> Subgunningscriterium G1 Levering  overig "Los" meubilair (geen ARBO meubilair)</t>
  </si>
  <si>
    <t>Subgunningscriterium P1 Merken Kortingen  overig "Los" meubilair (geen ARBO meubilair)</t>
  </si>
  <si>
    <t>def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</si>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</sst>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Maximaal punten: &quot;#"/>
    <numFmt numFmtId="165" formatCode="&quot;Maximaal te behalen score: &quot;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4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0" xfId="0" applyNumberFormat="1"/>
    <xf numFmtId="10" fontId="0" fillId="0" borderId="12" xfId="0" applyNumberFormat="1" applyBorder="1" applyAlignment="1">
      <alignment horizontal="center"/>
    </xf>
    <xf numFmtId="2" fontId="0" fillId="0" borderId="10" xfId="0" applyNumberFormat="1" applyBorder="1"/>
    <xf numFmtId="0" fontId="1" fillId="0" borderId="10" xfId="0" applyFont="1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/>
    <xf numFmtId="1" fontId="1" fillId="0" borderId="26" xfId="0" applyNumberFormat="1" applyFon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wrapText="1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92F3-EF93-43A5-9062-68A1266A7918}">
  <dimension ref="A1:L53"/>
  <sheetViews>
    <sheetView tabSelected="1" topLeftCell="A3" workbookViewId="0">
      <selection activeCell="M7" sqref="M7"/>
    </sheetView>
  </sheetViews>
  <sheetFormatPr defaultRowHeight="14.5" x14ac:dyDescent="0.35"/>
  <cols>
    <col min="3" max="3" width="5.90625" customWidth="1"/>
    <col min="4" max="4" width="59.54296875" customWidth="1"/>
    <col min="5" max="5" width="11.7265625" style="35" customWidth="1"/>
    <col min="6" max="6" width="0.90625" customWidth="1"/>
    <col min="8" max="9" width="11.36328125" customWidth="1"/>
    <col min="11" max="11" width="8.6328125" customWidth="1"/>
    <col min="12" max="12" width="8.7265625" hidden="1" customWidth="1"/>
  </cols>
  <sheetData>
    <row r="1" spans="1:12" ht="18.5" x14ac:dyDescent="0.45">
      <c r="A1" s="1" t="s">
        <v>58</v>
      </c>
      <c r="B1" s="1"/>
      <c r="C1" s="1"/>
      <c r="D1" s="1"/>
    </row>
    <row r="2" spans="1:12" ht="18.5" x14ac:dyDescent="0.45">
      <c r="C2" s="1" t="s">
        <v>59</v>
      </c>
      <c r="G2" s="15"/>
    </row>
    <row r="3" spans="1:12" x14ac:dyDescent="0.35">
      <c r="G3" s="15"/>
    </row>
    <row r="4" spans="1:12" x14ac:dyDescent="0.35">
      <c r="C4" t="s">
        <v>44</v>
      </c>
      <c r="G4" s="15"/>
      <c r="H4" s="3" t="s">
        <v>1</v>
      </c>
      <c r="I4" s="4" t="s">
        <v>62</v>
      </c>
      <c r="L4" t="s">
        <v>11</v>
      </c>
    </row>
    <row r="5" spans="1:12" x14ac:dyDescent="0.35">
      <c r="C5" s="65"/>
      <c r="D5" s="66"/>
      <c r="G5" s="15"/>
      <c r="H5" s="3" t="s">
        <v>2</v>
      </c>
      <c r="I5" s="5">
        <v>45258</v>
      </c>
      <c r="L5" t="s">
        <v>12</v>
      </c>
    </row>
    <row r="6" spans="1:12" ht="15" thickBot="1" x14ac:dyDescent="0.4">
      <c r="C6" s="3" t="s">
        <v>45</v>
      </c>
      <c r="D6" s="3"/>
      <c r="E6" s="36"/>
      <c r="G6" s="15"/>
      <c r="H6" s="3" t="s">
        <v>3</v>
      </c>
      <c r="I6" s="4" t="s">
        <v>61</v>
      </c>
    </row>
    <row r="7" spans="1:12" ht="58" x14ac:dyDescent="0.35">
      <c r="C7" s="6"/>
      <c r="D7" s="45" t="s">
        <v>4</v>
      </c>
      <c r="E7" s="47" t="s">
        <v>5</v>
      </c>
      <c r="F7" s="7"/>
      <c r="G7" s="58" t="s">
        <v>7</v>
      </c>
      <c r="H7" s="48" t="s">
        <v>8</v>
      </c>
      <c r="I7" s="44"/>
    </row>
    <row r="8" spans="1:12" x14ac:dyDescent="0.35">
      <c r="C8" s="34">
        <v>1</v>
      </c>
      <c r="D8" s="28" t="s">
        <v>13</v>
      </c>
      <c r="E8" s="41"/>
      <c r="F8" s="16"/>
      <c r="G8" s="22">
        <v>5</v>
      </c>
      <c r="H8" s="22">
        <f t="shared" ref="H8:H45" si="0">IF(E8&lt;&gt;"ja",0,5)</f>
        <v>0</v>
      </c>
      <c r="I8" s="10"/>
    </row>
    <row r="9" spans="1:12" x14ac:dyDescent="0.35">
      <c r="C9" s="34">
        <v>2</v>
      </c>
      <c r="D9" s="29" t="s">
        <v>14</v>
      </c>
      <c r="E9" s="42"/>
      <c r="F9" s="59"/>
      <c r="G9" s="23">
        <v>5</v>
      </c>
      <c r="H9" s="23">
        <f t="shared" si="0"/>
        <v>0</v>
      </c>
      <c r="I9" s="10"/>
    </row>
    <row r="10" spans="1:12" x14ac:dyDescent="0.35">
      <c r="C10" s="34">
        <v>3</v>
      </c>
      <c r="D10" s="29" t="s">
        <v>46</v>
      </c>
      <c r="E10" s="42"/>
      <c r="F10" s="59"/>
      <c r="G10" s="23">
        <v>5</v>
      </c>
      <c r="H10" s="23">
        <f t="shared" si="0"/>
        <v>0</v>
      </c>
      <c r="I10" s="10"/>
    </row>
    <row r="11" spans="1:12" x14ac:dyDescent="0.35">
      <c r="C11" s="34">
        <v>4</v>
      </c>
      <c r="D11" s="29" t="s">
        <v>47</v>
      </c>
      <c r="E11" s="42"/>
      <c r="F11" s="59"/>
      <c r="G11" s="23">
        <v>5</v>
      </c>
      <c r="H11" s="23">
        <f t="shared" si="0"/>
        <v>0</v>
      </c>
      <c r="I11" s="10"/>
    </row>
    <row r="12" spans="1:12" x14ac:dyDescent="0.35">
      <c r="C12" s="34">
        <v>5</v>
      </c>
      <c r="D12" s="29" t="s">
        <v>15</v>
      </c>
      <c r="E12" s="42"/>
      <c r="F12" s="59"/>
      <c r="G12" s="23">
        <v>5</v>
      </c>
      <c r="H12" s="23">
        <f t="shared" si="0"/>
        <v>0</v>
      </c>
      <c r="I12" s="10"/>
    </row>
    <row r="13" spans="1:12" x14ac:dyDescent="0.35">
      <c r="C13" s="34">
        <v>6</v>
      </c>
      <c r="D13" s="29" t="s">
        <v>16</v>
      </c>
      <c r="E13" s="42"/>
      <c r="F13" s="59"/>
      <c r="G13" s="23">
        <v>5</v>
      </c>
      <c r="H13" s="23">
        <f t="shared" si="0"/>
        <v>0</v>
      </c>
      <c r="I13" s="10"/>
    </row>
    <row r="14" spans="1:12" x14ac:dyDescent="0.35">
      <c r="C14" s="34">
        <v>7</v>
      </c>
      <c r="D14" s="29" t="s">
        <v>41</v>
      </c>
      <c r="E14" s="42"/>
      <c r="F14" s="59"/>
      <c r="G14" s="23">
        <v>5</v>
      </c>
      <c r="H14" s="23">
        <f t="shared" si="0"/>
        <v>0</v>
      </c>
      <c r="I14" s="10"/>
    </row>
    <row r="15" spans="1:12" x14ac:dyDescent="0.35">
      <c r="C15" s="34">
        <v>8</v>
      </c>
      <c r="D15" s="29" t="s">
        <v>48</v>
      </c>
      <c r="E15" s="42"/>
      <c r="F15" s="59"/>
      <c r="G15" s="23">
        <v>5</v>
      </c>
      <c r="H15" s="23">
        <f t="shared" si="0"/>
        <v>0</v>
      </c>
      <c r="I15" s="10"/>
    </row>
    <row r="16" spans="1:12" x14ac:dyDescent="0.35">
      <c r="C16" s="34">
        <v>9</v>
      </c>
      <c r="D16" s="29" t="s">
        <v>43</v>
      </c>
      <c r="E16" s="42"/>
      <c r="F16" s="59"/>
      <c r="G16" s="23">
        <v>5</v>
      </c>
      <c r="H16" s="23">
        <f t="shared" si="0"/>
        <v>0</v>
      </c>
      <c r="I16" s="10"/>
    </row>
    <row r="17" spans="3:9" x14ac:dyDescent="0.35">
      <c r="C17" s="34">
        <v>10</v>
      </c>
      <c r="D17" s="29" t="s">
        <v>17</v>
      </c>
      <c r="E17" s="42"/>
      <c r="F17" s="59"/>
      <c r="G17" s="23">
        <v>5</v>
      </c>
      <c r="H17" s="23">
        <f t="shared" si="0"/>
        <v>0</v>
      </c>
      <c r="I17" s="10"/>
    </row>
    <row r="18" spans="3:9" x14ac:dyDescent="0.35">
      <c r="C18" s="34">
        <v>11</v>
      </c>
      <c r="D18" s="29" t="s">
        <v>18</v>
      </c>
      <c r="E18" s="42"/>
      <c r="F18" s="59"/>
      <c r="G18" s="23">
        <v>5</v>
      </c>
      <c r="H18" s="23">
        <f t="shared" si="0"/>
        <v>0</v>
      </c>
      <c r="I18" s="10"/>
    </row>
    <row r="19" spans="3:9" x14ac:dyDescent="0.35">
      <c r="C19" s="34">
        <v>12</v>
      </c>
      <c r="D19" s="29" t="s">
        <v>19</v>
      </c>
      <c r="E19" s="42"/>
      <c r="F19" s="59"/>
      <c r="G19" s="23">
        <v>5</v>
      </c>
      <c r="H19" s="23">
        <f t="shared" si="0"/>
        <v>0</v>
      </c>
      <c r="I19" s="10"/>
    </row>
    <row r="20" spans="3:9" x14ac:dyDescent="0.35">
      <c r="C20" s="34">
        <v>13</v>
      </c>
      <c r="D20" s="29" t="s">
        <v>20</v>
      </c>
      <c r="E20" s="42"/>
      <c r="F20" s="59"/>
      <c r="G20" s="23">
        <v>5</v>
      </c>
      <c r="H20" s="23">
        <f t="shared" si="0"/>
        <v>0</v>
      </c>
      <c r="I20" s="10"/>
    </row>
    <row r="21" spans="3:9" x14ac:dyDescent="0.35">
      <c r="C21" s="34">
        <v>14</v>
      </c>
      <c r="D21" s="29" t="s">
        <v>21</v>
      </c>
      <c r="E21" s="42"/>
      <c r="F21" s="59"/>
      <c r="G21" s="23">
        <v>5</v>
      </c>
      <c r="H21" s="23">
        <f t="shared" si="0"/>
        <v>0</v>
      </c>
      <c r="I21" s="10"/>
    </row>
    <row r="22" spans="3:9" x14ac:dyDescent="0.35">
      <c r="C22" s="34">
        <v>15</v>
      </c>
      <c r="D22" s="29" t="s">
        <v>22</v>
      </c>
      <c r="E22" s="42"/>
      <c r="F22" s="59"/>
      <c r="G22" s="23">
        <v>5</v>
      </c>
      <c r="H22" s="23">
        <f t="shared" si="0"/>
        <v>0</v>
      </c>
      <c r="I22" s="10"/>
    </row>
    <row r="23" spans="3:9" x14ac:dyDescent="0.35">
      <c r="C23" s="34">
        <v>16</v>
      </c>
      <c r="D23" s="29" t="s">
        <v>55</v>
      </c>
      <c r="E23" s="42"/>
      <c r="F23" s="59"/>
      <c r="G23" s="23">
        <v>5</v>
      </c>
      <c r="H23" s="23">
        <f t="shared" si="0"/>
        <v>0</v>
      </c>
      <c r="I23" s="10"/>
    </row>
    <row r="24" spans="3:9" x14ac:dyDescent="0.35">
      <c r="C24" s="34">
        <v>17</v>
      </c>
      <c r="D24" s="20" t="s">
        <v>56</v>
      </c>
      <c r="E24" s="42"/>
      <c r="F24" s="59"/>
      <c r="G24" s="23">
        <v>5</v>
      </c>
      <c r="H24" s="23">
        <f t="shared" si="0"/>
        <v>0</v>
      </c>
      <c r="I24" s="10"/>
    </row>
    <row r="25" spans="3:9" x14ac:dyDescent="0.35">
      <c r="C25" s="34">
        <v>18</v>
      </c>
      <c r="D25" s="29" t="s">
        <v>42</v>
      </c>
      <c r="E25" s="42"/>
      <c r="F25" s="59"/>
      <c r="G25" s="23">
        <v>5</v>
      </c>
      <c r="H25" s="23">
        <f t="shared" si="0"/>
        <v>0</v>
      </c>
      <c r="I25" s="10"/>
    </row>
    <row r="26" spans="3:9" x14ac:dyDescent="0.35">
      <c r="C26" s="34">
        <v>19</v>
      </c>
      <c r="D26" s="29" t="s">
        <v>23</v>
      </c>
      <c r="E26" s="42"/>
      <c r="F26" s="59"/>
      <c r="G26" s="23">
        <v>5</v>
      </c>
      <c r="H26" s="23">
        <f t="shared" si="0"/>
        <v>0</v>
      </c>
      <c r="I26" s="10"/>
    </row>
    <row r="27" spans="3:9" x14ac:dyDescent="0.35">
      <c r="C27" s="34">
        <v>20</v>
      </c>
      <c r="D27" s="29" t="s">
        <v>24</v>
      </c>
      <c r="E27" s="42"/>
      <c r="F27" s="59"/>
      <c r="G27" s="23">
        <v>5</v>
      </c>
      <c r="H27" s="23">
        <f t="shared" si="0"/>
        <v>0</v>
      </c>
      <c r="I27" s="10"/>
    </row>
    <row r="28" spans="3:9" x14ac:dyDescent="0.35">
      <c r="C28" s="34">
        <v>21</v>
      </c>
      <c r="D28" s="29" t="s">
        <v>25</v>
      </c>
      <c r="E28" s="42"/>
      <c r="F28" s="59"/>
      <c r="G28" s="23">
        <v>5</v>
      </c>
      <c r="H28" s="23">
        <f t="shared" si="0"/>
        <v>0</v>
      </c>
      <c r="I28" s="10"/>
    </row>
    <row r="29" spans="3:9" x14ac:dyDescent="0.35">
      <c r="C29" s="34">
        <v>22</v>
      </c>
      <c r="D29" s="29" t="s">
        <v>26</v>
      </c>
      <c r="E29" s="42"/>
      <c r="F29" s="59"/>
      <c r="G29" s="23">
        <v>5</v>
      </c>
      <c r="H29" s="23">
        <f t="shared" si="0"/>
        <v>0</v>
      </c>
      <c r="I29" s="10"/>
    </row>
    <row r="30" spans="3:9" x14ac:dyDescent="0.35">
      <c r="C30" s="34">
        <v>23</v>
      </c>
      <c r="D30" s="29" t="s">
        <v>27</v>
      </c>
      <c r="E30" s="42"/>
      <c r="F30" s="59"/>
      <c r="G30" s="23">
        <v>5</v>
      </c>
      <c r="H30" s="23">
        <f t="shared" si="0"/>
        <v>0</v>
      </c>
      <c r="I30" s="10"/>
    </row>
    <row r="31" spans="3:9" x14ac:dyDescent="0.35">
      <c r="C31" s="34">
        <v>24</v>
      </c>
      <c r="D31" s="29" t="s">
        <v>28</v>
      </c>
      <c r="E31" s="42"/>
      <c r="F31" s="59"/>
      <c r="G31" s="23">
        <v>5</v>
      </c>
      <c r="H31" s="23">
        <f t="shared" si="0"/>
        <v>0</v>
      </c>
      <c r="I31" s="10"/>
    </row>
    <row r="32" spans="3:9" x14ac:dyDescent="0.35">
      <c r="C32" s="34">
        <v>25</v>
      </c>
      <c r="D32" s="29" t="s">
        <v>29</v>
      </c>
      <c r="E32" s="42"/>
      <c r="F32" s="59"/>
      <c r="G32" s="23">
        <v>5</v>
      </c>
      <c r="H32" s="23">
        <f t="shared" si="0"/>
        <v>0</v>
      </c>
      <c r="I32" s="10"/>
    </row>
    <row r="33" spans="3:9" x14ac:dyDescent="0.35">
      <c r="C33" s="34">
        <v>26</v>
      </c>
      <c r="D33" s="29" t="s">
        <v>30</v>
      </c>
      <c r="E33" s="42"/>
      <c r="F33" s="59"/>
      <c r="G33" s="23">
        <v>5</v>
      </c>
      <c r="H33" s="23">
        <f t="shared" si="0"/>
        <v>0</v>
      </c>
      <c r="I33" s="10"/>
    </row>
    <row r="34" spans="3:9" x14ac:dyDescent="0.35">
      <c r="C34" s="34">
        <v>27</v>
      </c>
      <c r="D34" s="29" t="s">
        <v>31</v>
      </c>
      <c r="E34" s="42"/>
      <c r="F34" s="59"/>
      <c r="G34" s="23">
        <v>5</v>
      </c>
      <c r="H34" s="23">
        <f t="shared" si="0"/>
        <v>0</v>
      </c>
      <c r="I34" s="10"/>
    </row>
    <row r="35" spans="3:9" x14ac:dyDescent="0.35">
      <c r="C35" s="34">
        <v>28</v>
      </c>
      <c r="D35" s="29" t="s">
        <v>32</v>
      </c>
      <c r="E35" s="42"/>
      <c r="F35" s="59"/>
      <c r="G35" s="23">
        <v>5</v>
      </c>
      <c r="H35" s="23">
        <f t="shared" si="0"/>
        <v>0</v>
      </c>
      <c r="I35" s="10"/>
    </row>
    <row r="36" spans="3:9" x14ac:dyDescent="0.35">
      <c r="C36" s="34">
        <v>29</v>
      </c>
      <c r="D36" s="29" t="s">
        <v>33</v>
      </c>
      <c r="E36" s="42"/>
      <c r="F36" s="59"/>
      <c r="G36" s="23">
        <v>5</v>
      </c>
      <c r="H36" s="23">
        <f t="shared" si="0"/>
        <v>0</v>
      </c>
      <c r="I36" s="10"/>
    </row>
    <row r="37" spans="3:9" x14ac:dyDescent="0.35">
      <c r="C37" s="34">
        <v>30</v>
      </c>
      <c r="D37" s="29" t="s">
        <v>34</v>
      </c>
      <c r="E37" s="42"/>
      <c r="F37" s="59"/>
      <c r="G37" s="23">
        <v>5</v>
      </c>
      <c r="H37" s="23">
        <f t="shared" si="0"/>
        <v>0</v>
      </c>
      <c r="I37" s="10"/>
    </row>
    <row r="38" spans="3:9" x14ac:dyDescent="0.35">
      <c r="C38" s="34">
        <v>31</v>
      </c>
      <c r="D38" s="29" t="s">
        <v>35</v>
      </c>
      <c r="E38" s="42"/>
      <c r="F38" s="59"/>
      <c r="G38" s="23">
        <v>5</v>
      </c>
      <c r="H38" s="23">
        <f t="shared" si="0"/>
        <v>0</v>
      </c>
      <c r="I38" s="10"/>
    </row>
    <row r="39" spans="3:9" x14ac:dyDescent="0.35">
      <c r="C39" s="34">
        <v>32</v>
      </c>
      <c r="D39" s="29" t="s">
        <v>57</v>
      </c>
      <c r="E39" s="42"/>
      <c r="F39" s="59"/>
      <c r="G39" s="23">
        <v>5</v>
      </c>
      <c r="H39" s="23">
        <f t="shared" si="0"/>
        <v>0</v>
      </c>
      <c r="I39" s="10"/>
    </row>
    <row r="40" spans="3:9" x14ac:dyDescent="0.35">
      <c r="C40" s="34">
        <v>33</v>
      </c>
      <c r="D40" s="29" t="s">
        <v>53</v>
      </c>
      <c r="E40" s="42"/>
      <c r="F40" s="59"/>
      <c r="G40" s="23">
        <v>5</v>
      </c>
      <c r="H40" s="23">
        <f t="shared" si="0"/>
        <v>0</v>
      </c>
      <c r="I40" s="10"/>
    </row>
    <row r="41" spans="3:9" x14ac:dyDescent="0.35">
      <c r="C41" s="34">
        <v>34</v>
      </c>
      <c r="D41" s="29" t="s">
        <v>36</v>
      </c>
      <c r="E41" s="42"/>
      <c r="F41" s="59"/>
      <c r="G41" s="23">
        <v>5</v>
      </c>
      <c r="H41" s="23">
        <f t="shared" si="0"/>
        <v>0</v>
      </c>
      <c r="I41" s="10"/>
    </row>
    <row r="42" spans="3:9" x14ac:dyDescent="0.35">
      <c r="C42" s="34">
        <v>35</v>
      </c>
      <c r="D42" s="29" t="s">
        <v>37</v>
      </c>
      <c r="E42" s="42"/>
      <c r="F42" s="59"/>
      <c r="G42" s="23">
        <v>5</v>
      </c>
      <c r="H42" s="23">
        <f t="shared" si="0"/>
        <v>0</v>
      </c>
      <c r="I42" s="10"/>
    </row>
    <row r="43" spans="3:9" x14ac:dyDescent="0.35">
      <c r="C43" s="34">
        <v>36</v>
      </c>
      <c r="D43" s="29" t="s">
        <v>38</v>
      </c>
      <c r="E43" s="42"/>
      <c r="F43" s="59"/>
      <c r="G43" s="23">
        <v>5</v>
      </c>
      <c r="H43" s="23">
        <f t="shared" si="0"/>
        <v>0</v>
      </c>
      <c r="I43" s="10"/>
    </row>
    <row r="44" spans="3:9" x14ac:dyDescent="0.35">
      <c r="C44" s="34">
        <v>37</v>
      </c>
      <c r="D44" s="29" t="s">
        <v>39</v>
      </c>
      <c r="E44" s="42"/>
      <c r="F44" s="59"/>
      <c r="G44" s="23">
        <v>5</v>
      </c>
      <c r="H44" s="23">
        <f t="shared" si="0"/>
        <v>0</v>
      </c>
      <c r="I44" s="10"/>
    </row>
    <row r="45" spans="3:9" x14ac:dyDescent="0.35">
      <c r="C45" s="34">
        <v>38</v>
      </c>
      <c r="D45" s="30" t="s">
        <v>40</v>
      </c>
      <c r="E45" s="43"/>
      <c r="F45" s="59"/>
      <c r="G45" s="24">
        <v>5</v>
      </c>
      <c r="H45" s="24">
        <f t="shared" si="0"/>
        <v>0</v>
      </c>
      <c r="I45" s="11"/>
    </row>
    <row r="46" spans="3:9" x14ac:dyDescent="0.35">
      <c r="C46" s="9"/>
      <c r="G46" s="15"/>
      <c r="H46" s="60"/>
      <c r="I46" s="10"/>
    </row>
    <row r="47" spans="3:9" x14ac:dyDescent="0.35">
      <c r="C47" s="9"/>
      <c r="D47" s="49">
        <v>190</v>
      </c>
      <c r="E47" s="61"/>
      <c r="G47" s="15"/>
      <c r="I47" s="10"/>
    </row>
    <row r="48" spans="3:9" x14ac:dyDescent="0.35">
      <c r="C48" s="9"/>
      <c r="D48" t="s">
        <v>9</v>
      </c>
      <c r="G48" s="15"/>
      <c r="H48" s="62">
        <f>SUM(H8:H46)</f>
        <v>0</v>
      </c>
      <c r="I48" s="10"/>
    </row>
    <row r="49" spans="3:9" x14ac:dyDescent="0.35">
      <c r="C49" s="9"/>
      <c r="G49" s="15"/>
      <c r="H49" s="2"/>
      <c r="I49" s="10"/>
    </row>
    <row r="50" spans="3:9" x14ac:dyDescent="0.35">
      <c r="C50" s="9"/>
      <c r="G50" s="15"/>
      <c r="H50" s="2"/>
      <c r="I50" s="10"/>
    </row>
    <row r="51" spans="3:9" x14ac:dyDescent="0.35">
      <c r="C51" s="9"/>
      <c r="G51" s="15"/>
      <c r="H51" s="2"/>
      <c r="I51" s="10"/>
    </row>
    <row r="52" spans="3:9" x14ac:dyDescent="0.35">
      <c r="C52" s="9"/>
      <c r="D52" s="51">
        <v>250</v>
      </c>
      <c r="E52" s="63"/>
      <c r="G52" s="15"/>
      <c r="H52" s="2"/>
      <c r="I52" s="10"/>
    </row>
    <row r="53" spans="3:9" ht="15" thickBot="1" x14ac:dyDescent="0.4">
      <c r="C53" s="12"/>
      <c r="D53" s="18" t="s">
        <v>51</v>
      </c>
      <c r="E53" s="37"/>
      <c r="F53" s="13"/>
      <c r="G53" s="17"/>
      <c r="H53" s="64">
        <f>H48/D47*D52</f>
        <v>0</v>
      </c>
      <c r="I53" s="14"/>
    </row>
  </sheetData>
  <sheetProtection algorithmName="SHA-512" hashValue="+Q08qW3SAQo8kUpcFPgM0FQOFPWurTBzJ0VfOIa4yLeXCqxcWcJgnaNWDA48N5TaTMnQmx4kbCpUOFziPitbnA==" saltValue="qxEfICVqiRlBlSR1YPFehg==" spinCount="100000" sheet="1" objects="1" scenarios="1"/>
  <mergeCells count="1">
    <mergeCell ref="C5:D5"/>
  </mergeCells>
  <dataValidations count="1">
    <dataValidation type="list" allowBlank="1" showInputMessage="1" showErrorMessage="1" sqref="E8:E45" xr:uid="{2987D31D-EE55-4C74-BC12-952ECA8995CB}">
      <formula1>$L$4:$L$5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1AC2-2752-4C03-A514-0C3BB5780632}">
  <dimension ref="B3:H54"/>
  <sheetViews>
    <sheetView workbookViewId="0">
      <selection activeCell="H6" sqref="H6"/>
    </sheetView>
  </sheetViews>
  <sheetFormatPr defaultRowHeight="14.5" x14ac:dyDescent="0.35"/>
  <cols>
    <col min="2" max="2" width="5.6328125" customWidth="1"/>
    <col min="3" max="3" width="59.54296875" customWidth="1"/>
    <col min="4" max="4" width="14.1796875" customWidth="1"/>
    <col min="5" max="5" width="8.7265625" style="35"/>
    <col min="8" max="8" width="9.1796875" bestFit="1" customWidth="1"/>
  </cols>
  <sheetData>
    <row r="3" spans="2:8" ht="18.5" x14ac:dyDescent="0.45">
      <c r="B3" s="1" t="s">
        <v>60</v>
      </c>
      <c r="D3" s="2"/>
    </row>
    <row r="4" spans="2:8" x14ac:dyDescent="0.35">
      <c r="D4" s="2"/>
    </row>
    <row r="5" spans="2:8" x14ac:dyDescent="0.35">
      <c r="B5" t="s">
        <v>0</v>
      </c>
      <c r="D5" s="2"/>
      <c r="G5" s="3" t="s">
        <v>1</v>
      </c>
      <c r="H5" s="4" t="s">
        <v>62</v>
      </c>
    </row>
    <row r="6" spans="2:8" x14ac:dyDescent="0.35">
      <c r="B6" s="67">
        <f>merken!C5</f>
        <v>0</v>
      </c>
      <c r="C6" s="68"/>
      <c r="D6" s="2"/>
      <c r="G6" s="3" t="s">
        <v>2</v>
      </c>
      <c r="H6" s="5">
        <v>45258</v>
      </c>
    </row>
    <row r="7" spans="2:8" ht="34" customHeight="1" thickBot="1" x14ac:dyDescent="0.4">
      <c r="B7" s="69" t="s">
        <v>52</v>
      </c>
      <c r="C7" s="70"/>
      <c r="D7" s="70"/>
      <c r="E7" s="70"/>
      <c r="F7" s="70"/>
      <c r="G7" s="3" t="s">
        <v>3</v>
      </c>
      <c r="H7" s="4" t="s">
        <v>61</v>
      </c>
    </row>
    <row r="8" spans="2:8" ht="43.5" x14ac:dyDescent="0.35">
      <c r="B8" s="6"/>
      <c r="C8" s="45" t="s">
        <v>4</v>
      </c>
      <c r="D8" s="46" t="s">
        <v>5</v>
      </c>
      <c r="E8" s="47" t="s">
        <v>6</v>
      </c>
      <c r="F8" s="46" t="s">
        <v>7</v>
      </c>
      <c r="G8" s="48" t="s">
        <v>8</v>
      </c>
      <c r="H8" s="8"/>
    </row>
    <row r="9" spans="2:8" x14ac:dyDescent="0.35">
      <c r="B9" s="34">
        <v>1</v>
      </c>
      <c r="C9" s="19" t="s">
        <v>13</v>
      </c>
      <c r="D9" s="25">
        <f>merken!E8</f>
        <v>0</v>
      </c>
      <c r="E9" s="38"/>
      <c r="F9" s="31">
        <v>50</v>
      </c>
      <c r="G9" s="25">
        <f>IF(D9&lt;&gt;"JA",0,F9*E9/100)</f>
        <v>0</v>
      </c>
      <c r="H9" s="10"/>
    </row>
    <row r="10" spans="2:8" x14ac:dyDescent="0.35">
      <c r="B10" s="34">
        <v>2</v>
      </c>
      <c r="C10" s="20" t="s">
        <v>14</v>
      </c>
      <c r="D10" s="26">
        <f>merken!E9</f>
        <v>0</v>
      </c>
      <c r="E10" s="39"/>
      <c r="F10" s="32">
        <v>50</v>
      </c>
      <c r="G10" s="26">
        <f t="shared" ref="G10:G46" si="0">IF(D10&lt;&gt;"JA",0,F10*E10/100)</f>
        <v>0</v>
      </c>
      <c r="H10" s="10"/>
    </row>
    <row r="11" spans="2:8" x14ac:dyDescent="0.35">
      <c r="B11" s="34">
        <v>3</v>
      </c>
      <c r="C11" s="20" t="s">
        <v>46</v>
      </c>
      <c r="D11" s="26">
        <f>merken!E10</f>
        <v>0</v>
      </c>
      <c r="E11" s="39"/>
      <c r="F11" s="32">
        <v>50</v>
      </c>
      <c r="G11" s="26">
        <f t="shared" si="0"/>
        <v>0</v>
      </c>
      <c r="H11" s="10"/>
    </row>
    <row r="12" spans="2:8" x14ac:dyDescent="0.35">
      <c r="B12" s="34">
        <v>4</v>
      </c>
      <c r="C12" s="20" t="s">
        <v>47</v>
      </c>
      <c r="D12" s="26">
        <f>merken!E11</f>
        <v>0</v>
      </c>
      <c r="E12" s="39"/>
      <c r="F12" s="32">
        <v>50</v>
      </c>
      <c r="G12" s="26">
        <f t="shared" si="0"/>
        <v>0</v>
      </c>
      <c r="H12" s="10"/>
    </row>
    <row r="13" spans="2:8" x14ac:dyDescent="0.35">
      <c r="B13" s="34">
        <v>5</v>
      </c>
      <c r="C13" s="20" t="s">
        <v>15</v>
      </c>
      <c r="D13" s="26">
        <f>merken!E12</f>
        <v>0</v>
      </c>
      <c r="E13" s="39"/>
      <c r="F13" s="32">
        <v>50</v>
      </c>
      <c r="G13" s="26">
        <f t="shared" si="0"/>
        <v>0</v>
      </c>
      <c r="H13" s="10"/>
    </row>
    <row r="14" spans="2:8" x14ac:dyDescent="0.35">
      <c r="B14" s="34">
        <v>6</v>
      </c>
      <c r="C14" s="20" t="s">
        <v>16</v>
      </c>
      <c r="D14" s="26">
        <f>merken!E13</f>
        <v>0</v>
      </c>
      <c r="E14" s="39"/>
      <c r="F14" s="32">
        <v>50</v>
      </c>
      <c r="G14" s="26">
        <f t="shared" si="0"/>
        <v>0</v>
      </c>
      <c r="H14" s="10"/>
    </row>
    <row r="15" spans="2:8" x14ac:dyDescent="0.35">
      <c r="B15" s="34">
        <v>7</v>
      </c>
      <c r="C15" s="20" t="s">
        <v>41</v>
      </c>
      <c r="D15" s="26">
        <f>merken!E14</f>
        <v>0</v>
      </c>
      <c r="E15" s="39"/>
      <c r="F15" s="32">
        <v>50</v>
      </c>
      <c r="G15" s="26">
        <f t="shared" si="0"/>
        <v>0</v>
      </c>
      <c r="H15" s="10"/>
    </row>
    <row r="16" spans="2:8" x14ac:dyDescent="0.35">
      <c r="B16" s="34">
        <v>8</v>
      </c>
      <c r="C16" s="20" t="s">
        <v>48</v>
      </c>
      <c r="D16" s="26">
        <f>merken!E15</f>
        <v>0</v>
      </c>
      <c r="E16" s="39"/>
      <c r="F16" s="32">
        <v>50</v>
      </c>
      <c r="G16" s="26">
        <f t="shared" si="0"/>
        <v>0</v>
      </c>
      <c r="H16" s="10"/>
    </row>
    <row r="17" spans="2:8" x14ac:dyDescent="0.35">
      <c r="B17" s="34">
        <v>9</v>
      </c>
      <c r="C17" s="20" t="s">
        <v>43</v>
      </c>
      <c r="D17" s="26">
        <f>merken!E16</f>
        <v>0</v>
      </c>
      <c r="E17" s="39"/>
      <c r="F17" s="32">
        <v>50</v>
      </c>
      <c r="G17" s="26">
        <f t="shared" si="0"/>
        <v>0</v>
      </c>
      <c r="H17" s="10"/>
    </row>
    <row r="18" spans="2:8" x14ac:dyDescent="0.35">
      <c r="B18" s="34">
        <v>10</v>
      </c>
      <c r="C18" s="20" t="s">
        <v>17</v>
      </c>
      <c r="D18" s="26">
        <f>merken!E17</f>
        <v>0</v>
      </c>
      <c r="E18" s="39"/>
      <c r="F18" s="32">
        <v>50</v>
      </c>
      <c r="G18" s="26">
        <f t="shared" si="0"/>
        <v>0</v>
      </c>
      <c r="H18" s="10"/>
    </row>
    <row r="19" spans="2:8" x14ac:dyDescent="0.35">
      <c r="B19" s="34">
        <v>11</v>
      </c>
      <c r="C19" s="20" t="s">
        <v>18</v>
      </c>
      <c r="D19" s="26">
        <f>merken!E18</f>
        <v>0</v>
      </c>
      <c r="E19" s="39"/>
      <c r="F19" s="32">
        <v>50</v>
      </c>
      <c r="G19" s="26">
        <f t="shared" si="0"/>
        <v>0</v>
      </c>
      <c r="H19" s="10"/>
    </row>
    <row r="20" spans="2:8" x14ac:dyDescent="0.35">
      <c r="B20" s="34">
        <v>12</v>
      </c>
      <c r="C20" s="20" t="s">
        <v>19</v>
      </c>
      <c r="D20" s="26">
        <f>merken!E19</f>
        <v>0</v>
      </c>
      <c r="E20" s="39"/>
      <c r="F20" s="32">
        <v>50</v>
      </c>
      <c r="G20" s="26">
        <f t="shared" si="0"/>
        <v>0</v>
      </c>
      <c r="H20" s="10"/>
    </row>
    <row r="21" spans="2:8" x14ac:dyDescent="0.35">
      <c r="B21" s="34">
        <v>13</v>
      </c>
      <c r="C21" s="20" t="s">
        <v>20</v>
      </c>
      <c r="D21" s="26">
        <f>merken!E20</f>
        <v>0</v>
      </c>
      <c r="E21" s="39"/>
      <c r="F21" s="32">
        <v>50</v>
      </c>
      <c r="G21" s="26">
        <f t="shared" si="0"/>
        <v>0</v>
      </c>
      <c r="H21" s="10"/>
    </row>
    <row r="22" spans="2:8" x14ac:dyDescent="0.35">
      <c r="B22" s="34">
        <v>14</v>
      </c>
      <c r="C22" s="20" t="s">
        <v>21</v>
      </c>
      <c r="D22" s="26">
        <f>merken!E21</f>
        <v>0</v>
      </c>
      <c r="E22" s="39"/>
      <c r="F22" s="32">
        <v>50</v>
      </c>
      <c r="G22" s="26">
        <f t="shared" si="0"/>
        <v>0</v>
      </c>
      <c r="H22" s="10"/>
    </row>
    <row r="23" spans="2:8" x14ac:dyDescent="0.35">
      <c r="B23" s="34">
        <v>15</v>
      </c>
      <c r="C23" s="20" t="s">
        <v>22</v>
      </c>
      <c r="D23" s="26">
        <f>merken!E22</f>
        <v>0</v>
      </c>
      <c r="E23" s="39"/>
      <c r="F23" s="32">
        <v>50</v>
      </c>
      <c r="G23" s="26">
        <f t="shared" si="0"/>
        <v>0</v>
      </c>
      <c r="H23" s="10"/>
    </row>
    <row r="24" spans="2:8" x14ac:dyDescent="0.35">
      <c r="B24" s="34">
        <v>16</v>
      </c>
      <c r="C24" s="20" t="s">
        <v>55</v>
      </c>
      <c r="D24" s="26">
        <f>merken!E23</f>
        <v>0</v>
      </c>
      <c r="E24" s="39"/>
      <c r="F24" s="32">
        <v>50</v>
      </c>
      <c r="G24" s="26">
        <f t="shared" si="0"/>
        <v>0</v>
      </c>
      <c r="H24" s="10"/>
    </row>
    <row r="25" spans="2:8" x14ac:dyDescent="0.35">
      <c r="B25" s="34">
        <v>17</v>
      </c>
      <c r="C25" s="20" t="s">
        <v>50</v>
      </c>
      <c r="D25" s="26">
        <f>merken!E24</f>
        <v>0</v>
      </c>
      <c r="E25" s="39"/>
      <c r="F25" s="32">
        <v>50</v>
      </c>
      <c r="G25" s="26">
        <f t="shared" si="0"/>
        <v>0</v>
      </c>
      <c r="H25" s="10"/>
    </row>
    <row r="26" spans="2:8" x14ac:dyDescent="0.35">
      <c r="B26" s="34">
        <v>18</v>
      </c>
      <c r="C26" s="20" t="s">
        <v>42</v>
      </c>
      <c r="D26" s="26">
        <f>merken!E25</f>
        <v>0</v>
      </c>
      <c r="E26" s="39"/>
      <c r="F26" s="32">
        <v>50</v>
      </c>
      <c r="G26" s="26">
        <f t="shared" si="0"/>
        <v>0</v>
      </c>
      <c r="H26" s="10"/>
    </row>
    <row r="27" spans="2:8" x14ac:dyDescent="0.35">
      <c r="B27" s="34">
        <v>19</v>
      </c>
      <c r="C27" s="20" t="s">
        <v>23</v>
      </c>
      <c r="D27" s="26">
        <f>merken!E26</f>
        <v>0</v>
      </c>
      <c r="E27" s="39"/>
      <c r="F27" s="32">
        <v>50</v>
      </c>
      <c r="G27" s="26">
        <f t="shared" si="0"/>
        <v>0</v>
      </c>
      <c r="H27" s="10"/>
    </row>
    <row r="28" spans="2:8" x14ac:dyDescent="0.35">
      <c r="B28" s="34">
        <v>20</v>
      </c>
      <c r="C28" s="20" t="s">
        <v>24</v>
      </c>
      <c r="D28" s="26">
        <f>merken!E27</f>
        <v>0</v>
      </c>
      <c r="E28" s="39"/>
      <c r="F28" s="32">
        <v>50</v>
      </c>
      <c r="G28" s="26">
        <f t="shared" si="0"/>
        <v>0</v>
      </c>
      <c r="H28" s="10"/>
    </row>
    <row r="29" spans="2:8" x14ac:dyDescent="0.35">
      <c r="B29" s="34">
        <v>21</v>
      </c>
      <c r="C29" s="20" t="s">
        <v>25</v>
      </c>
      <c r="D29" s="26">
        <f>merken!E28</f>
        <v>0</v>
      </c>
      <c r="E29" s="39"/>
      <c r="F29" s="32">
        <v>50</v>
      </c>
      <c r="G29" s="26">
        <f t="shared" si="0"/>
        <v>0</v>
      </c>
      <c r="H29" s="10"/>
    </row>
    <row r="30" spans="2:8" x14ac:dyDescent="0.35">
      <c r="B30" s="34">
        <v>22</v>
      </c>
      <c r="C30" s="20" t="s">
        <v>26</v>
      </c>
      <c r="D30" s="26">
        <f>merken!E29</f>
        <v>0</v>
      </c>
      <c r="E30" s="39"/>
      <c r="F30" s="32">
        <v>50</v>
      </c>
      <c r="G30" s="26">
        <f t="shared" si="0"/>
        <v>0</v>
      </c>
      <c r="H30" s="10"/>
    </row>
    <row r="31" spans="2:8" x14ac:dyDescent="0.35">
      <c r="B31" s="34">
        <v>23</v>
      </c>
      <c r="C31" s="20" t="s">
        <v>27</v>
      </c>
      <c r="D31" s="26">
        <f>merken!E30</f>
        <v>0</v>
      </c>
      <c r="E31" s="39"/>
      <c r="F31" s="32">
        <v>50</v>
      </c>
      <c r="G31" s="26">
        <f t="shared" si="0"/>
        <v>0</v>
      </c>
      <c r="H31" s="10"/>
    </row>
    <row r="32" spans="2:8" x14ac:dyDescent="0.35">
      <c r="B32" s="34">
        <v>24</v>
      </c>
      <c r="C32" s="20" t="s">
        <v>28</v>
      </c>
      <c r="D32" s="26">
        <f>merken!E31</f>
        <v>0</v>
      </c>
      <c r="E32" s="39"/>
      <c r="F32" s="32">
        <v>50</v>
      </c>
      <c r="G32" s="26">
        <f t="shared" si="0"/>
        <v>0</v>
      </c>
      <c r="H32" s="10"/>
    </row>
    <row r="33" spans="2:8" x14ac:dyDescent="0.35">
      <c r="B33" s="34">
        <v>25</v>
      </c>
      <c r="C33" s="20" t="s">
        <v>29</v>
      </c>
      <c r="D33" s="26">
        <f>merken!E32</f>
        <v>0</v>
      </c>
      <c r="E33" s="39"/>
      <c r="F33" s="32">
        <v>50</v>
      </c>
      <c r="G33" s="26">
        <f t="shared" si="0"/>
        <v>0</v>
      </c>
      <c r="H33" s="10"/>
    </row>
    <row r="34" spans="2:8" x14ac:dyDescent="0.35">
      <c r="B34" s="34">
        <v>26</v>
      </c>
      <c r="C34" s="20" t="s">
        <v>30</v>
      </c>
      <c r="D34" s="26">
        <f>merken!E33</f>
        <v>0</v>
      </c>
      <c r="E34" s="39"/>
      <c r="F34" s="32">
        <v>50</v>
      </c>
      <c r="G34" s="26">
        <f t="shared" si="0"/>
        <v>0</v>
      </c>
      <c r="H34" s="10"/>
    </row>
    <row r="35" spans="2:8" x14ac:dyDescent="0.35">
      <c r="B35" s="34">
        <v>27</v>
      </c>
      <c r="C35" s="20" t="s">
        <v>31</v>
      </c>
      <c r="D35" s="26">
        <f>merken!E34</f>
        <v>0</v>
      </c>
      <c r="E35" s="39"/>
      <c r="F35" s="32">
        <v>50</v>
      </c>
      <c r="G35" s="26">
        <f t="shared" si="0"/>
        <v>0</v>
      </c>
      <c r="H35" s="10"/>
    </row>
    <row r="36" spans="2:8" x14ac:dyDescent="0.35">
      <c r="B36" s="34">
        <v>28</v>
      </c>
      <c r="C36" s="20" t="s">
        <v>32</v>
      </c>
      <c r="D36" s="26">
        <f>merken!E35</f>
        <v>0</v>
      </c>
      <c r="E36" s="39"/>
      <c r="F36" s="32">
        <v>50</v>
      </c>
      <c r="G36" s="26">
        <f t="shared" si="0"/>
        <v>0</v>
      </c>
      <c r="H36" s="10"/>
    </row>
    <row r="37" spans="2:8" x14ac:dyDescent="0.35">
      <c r="B37" s="34">
        <v>29</v>
      </c>
      <c r="C37" s="20" t="s">
        <v>33</v>
      </c>
      <c r="D37" s="26">
        <f>merken!E36</f>
        <v>0</v>
      </c>
      <c r="E37" s="39"/>
      <c r="F37" s="32">
        <v>50</v>
      </c>
      <c r="G37" s="26">
        <f t="shared" si="0"/>
        <v>0</v>
      </c>
      <c r="H37" s="10"/>
    </row>
    <row r="38" spans="2:8" x14ac:dyDescent="0.35">
      <c r="B38" s="34">
        <v>30</v>
      </c>
      <c r="C38" s="20" t="s">
        <v>34</v>
      </c>
      <c r="D38" s="26">
        <f>merken!E37</f>
        <v>0</v>
      </c>
      <c r="E38" s="39"/>
      <c r="F38" s="32">
        <v>50</v>
      </c>
      <c r="G38" s="26">
        <f t="shared" si="0"/>
        <v>0</v>
      </c>
      <c r="H38" s="10"/>
    </row>
    <row r="39" spans="2:8" x14ac:dyDescent="0.35">
      <c r="B39" s="34">
        <v>31</v>
      </c>
      <c r="C39" s="20" t="s">
        <v>35</v>
      </c>
      <c r="D39" s="26">
        <f>merken!E38</f>
        <v>0</v>
      </c>
      <c r="E39" s="39"/>
      <c r="F39" s="32">
        <v>50</v>
      </c>
      <c r="G39" s="26">
        <f t="shared" si="0"/>
        <v>0</v>
      </c>
      <c r="H39" s="10"/>
    </row>
    <row r="40" spans="2:8" x14ac:dyDescent="0.35">
      <c r="B40" s="34">
        <v>32</v>
      </c>
      <c r="C40" s="20" t="s">
        <v>54</v>
      </c>
      <c r="D40" s="26">
        <f>merken!E39</f>
        <v>0</v>
      </c>
      <c r="E40" s="39"/>
      <c r="F40" s="32">
        <v>50</v>
      </c>
      <c r="G40" s="26">
        <f t="shared" si="0"/>
        <v>0</v>
      </c>
      <c r="H40" s="10"/>
    </row>
    <row r="41" spans="2:8" x14ac:dyDescent="0.35">
      <c r="B41" s="34">
        <v>33</v>
      </c>
      <c r="C41" s="20" t="s">
        <v>53</v>
      </c>
      <c r="D41" s="26">
        <f>merken!E40</f>
        <v>0</v>
      </c>
      <c r="E41" s="39"/>
      <c r="F41" s="32">
        <v>50</v>
      </c>
      <c r="G41" s="26">
        <f t="shared" si="0"/>
        <v>0</v>
      </c>
      <c r="H41" s="10"/>
    </row>
    <row r="42" spans="2:8" x14ac:dyDescent="0.35">
      <c r="B42" s="34">
        <v>34</v>
      </c>
      <c r="C42" s="20" t="s">
        <v>36</v>
      </c>
      <c r="D42" s="26">
        <f>merken!E41</f>
        <v>0</v>
      </c>
      <c r="E42" s="39"/>
      <c r="F42" s="32">
        <v>50</v>
      </c>
      <c r="G42" s="26">
        <f t="shared" si="0"/>
        <v>0</v>
      </c>
      <c r="H42" s="10"/>
    </row>
    <row r="43" spans="2:8" x14ac:dyDescent="0.35">
      <c r="B43" s="34">
        <v>35</v>
      </c>
      <c r="C43" s="20" t="s">
        <v>37</v>
      </c>
      <c r="D43" s="26">
        <f>merken!E42</f>
        <v>0</v>
      </c>
      <c r="E43" s="39"/>
      <c r="F43" s="32">
        <v>50</v>
      </c>
      <c r="G43" s="26">
        <f t="shared" si="0"/>
        <v>0</v>
      </c>
      <c r="H43" s="10"/>
    </row>
    <row r="44" spans="2:8" x14ac:dyDescent="0.35">
      <c r="B44" s="34">
        <v>36</v>
      </c>
      <c r="C44" s="20" t="s">
        <v>38</v>
      </c>
      <c r="D44" s="26">
        <f>merken!E43</f>
        <v>0</v>
      </c>
      <c r="E44" s="39"/>
      <c r="F44" s="32">
        <v>50</v>
      </c>
      <c r="G44" s="26">
        <f t="shared" si="0"/>
        <v>0</v>
      </c>
      <c r="H44" s="10"/>
    </row>
    <row r="45" spans="2:8" x14ac:dyDescent="0.35">
      <c r="B45" s="34">
        <v>37</v>
      </c>
      <c r="C45" s="20" t="s">
        <v>39</v>
      </c>
      <c r="D45" s="26">
        <f>merken!E44</f>
        <v>0</v>
      </c>
      <c r="E45" s="39"/>
      <c r="F45" s="32">
        <v>50</v>
      </c>
      <c r="G45" s="26">
        <f t="shared" si="0"/>
        <v>0</v>
      </c>
      <c r="H45" s="10"/>
    </row>
    <row r="46" spans="2:8" x14ac:dyDescent="0.35">
      <c r="B46" s="34">
        <v>38</v>
      </c>
      <c r="C46" s="21" t="s">
        <v>40</v>
      </c>
      <c r="D46" s="27">
        <f>merken!E45</f>
        <v>0</v>
      </c>
      <c r="E46" s="40"/>
      <c r="F46" s="33">
        <v>50</v>
      </c>
      <c r="G46" s="27">
        <f t="shared" si="0"/>
        <v>0</v>
      </c>
      <c r="H46" s="11"/>
    </row>
    <row r="47" spans="2:8" x14ac:dyDescent="0.35">
      <c r="B47" s="9"/>
      <c r="D47" s="2"/>
      <c r="H47" s="10"/>
    </row>
    <row r="48" spans="2:8" x14ac:dyDescent="0.35">
      <c r="B48" s="9"/>
      <c r="C48" s="49">
        <f>SUM(F9:F46)</f>
        <v>1900</v>
      </c>
      <c r="D48" s="50"/>
      <c r="H48" s="10"/>
    </row>
    <row r="49" spans="2:8" x14ac:dyDescent="0.35">
      <c r="B49" s="9"/>
      <c r="C49" t="s">
        <v>10</v>
      </c>
      <c r="D49" s="2"/>
      <c r="G49" s="2">
        <f>SUM(G9:G46)</f>
        <v>0</v>
      </c>
      <c r="H49" s="10"/>
    </row>
    <row r="50" spans="2:8" x14ac:dyDescent="0.35">
      <c r="B50" s="9"/>
      <c r="D50" s="2"/>
      <c r="G50" s="2"/>
      <c r="H50" s="10"/>
    </row>
    <row r="51" spans="2:8" x14ac:dyDescent="0.35">
      <c r="B51" s="9"/>
      <c r="D51" s="2"/>
      <c r="G51" s="2"/>
      <c r="H51" s="10"/>
    </row>
    <row r="52" spans="2:8" x14ac:dyDescent="0.35">
      <c r="B52" s="9"/>
      <c r="D52" s="2"/>
      <c r="G52" s="2"/>
      <c r="H52" s="10"/>
    </row>
    <row r="53" spans="2:8" x14ac:dyDescent="0.35">
      <c r="B53" s="9"/>
      <c r="C53" s="51">
        <v>200</v>
      </c>
      <c r="D53" s="52"/>
      <c r="G53" s="2"/>
      <c r="H53" s="10"/>
    </row>
    <row r="54" spans="2:8" ht="44" thickBot="1" x14ac:dyDescent="0.4">
      <c r="B54" s="12"/>
      <c r="C54" s="53" t="s">
        <v>49</v>
      </c>
      <c r="D54" s="54"/>
      <c r="E54" s="55"/>
      <c r="F54" s="56"/>
      <c r="G54" s="57">
        <f>G49/C48*C53</f>
        <v>0</v>
      </c>
      <c r="H54" s="14"/>
    </row>
  </sheetData>
  <sheetProtection algorithmName="SHA-512" hashValue="TRnItMUX4RmbEb81JwAPgfQ1Y7ymrF8Ry/OTV2lI/7EvKLUKVzFlUh5sTsMsX7DFrVSyQXxrjvaFdx/ftXY6rQ==" saltValue="jCgmttolMtkZLe23f10IFg==" spinCount="100000" sheet="1" objects="1" scenarios="1"/>
  <mergeCells count="2">
    <mergeCell ref="B6:C6"/>
    <mergeCell ref="B7:F7"/>
  </mergeCells>
  <dataValidations count="1">
    <dataValidation type="decimal" allowBlank="1" showInputMessage="1" showErrorMessage="1" sqref="E9:E46" xr:uid="{BB623668-C0CD-4E0D-9048-4CFC76215BB1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merken</vt:lpstr>
      <vt:lpstr>kortingen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charles hartgers</cp:lastModifiedBy>
  <dcterms:created xsi:type="dcterms:W3CDTF">2023-11-09T08:04:54Z</dcterms:created>
  <dcterms:modified xsi:type="dcterms:W3CDTF">2023-12-22T13:04:18Z</dcterms:modified>
</cp:coreProperties>
</file>