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inklijkeaurisgroep.sharepoint.com/sites/msteams_8c867d/Gedeelde documenten/General/Inkoop/EA Aanbestedingen/Leer Management Systeem/2024/"/>
    </mc:Choice>
  </mc:AlternateContent>
  <xr:revisionPtr revIDLastSave="2" documentId="8_{F90288DD-6F64-446E-AEB1-A5D436256DE8}" xr6:coauthVersionLast="47" xr6:coauthVersionMax="47" xr10:uidLastSave="{E4127A3D-6974-4BAD-9D37-0B962D210B2F}"/>
  <bookViews>
    <workbookView xWindow="-96" yWindow="-96" windowWidth="23232" windowHeight="12552" xr2:uid="{2AC4C6AD-0CC6-41D1-A455-4E4F0AE23084}"/>
  </bookViews>
  <sheets>
    <sheet name="Waard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B9" i="1"/>
  <c r="E20" i="1"/>
  <c r="D20" i="1"/>
  <c r="C20" i="1"/>
  <c r="B20" i="1"/>
  <c r="E18" i="1"/>
  <c r="D18" i="1"/>
  <c r="C18" i="1"/>
  <c r="B18" i="1"/>
  <c r="F17" i="1"/>
  <c r="F16" i="1"/>
  <c r="B7" i="1"/>
  <c r="F5" i="1"/>
  <c r="F18" i="1" l="1"/>
  <c r="B22" i="1"/>
  <c r="E9" i="1" l="1"/>
  <c r="D9" i="1"/>
  <c r="C9" i="1"/>
  <c r="E7" i="1"/>
  <c r="D7" i="1"/>
  <c r="C7" i="1"/>
</calcChain>
</file>

<file path=xl/sharedStrings.xml><?xml version="1.0" encoding="utf-8"?>
<sst xmlns="http://schemas.openxmlformats.org/spreadsheetml/2006/main" count="41" uniqueCount="25">
  <si>
    <t>OPEN VRAGEN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</si>
  <si>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</si>
  <si>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</si>
  <si>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</si>
  <si>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</si>
  <si>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</si>
  <si>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</si>
  <si>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</si>
  <si>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UITSLUITING</t>
  </si>
  <si>
    <t>Totaal kwaliteit (max.)</t>
  </si>
  <si>
    <t>G1 Implementatie</t>
  </si>
  <si>
    <t>G3 Beheer extern platform</t>
  </si>
  <si>
    <t>G4 Service Level Agreement</t>
  </si>
  <si>
    <t>G5 Functioneel en technisch beheer</t>
  </si>
  <si>
    <r>
      <t>1. De</t>
    </r>
    <r>
      <rPr>
        <b/>
        <sz val="9"/>
        <color theme="0"/>
        <rFont val="Verdana"/>
        <family val="2"/>
      </rPr>
      <t xml:space="preserve"> reis van de medewerker (interne doelgroep)</t>
    </r>
  </si>
  <si>
    <r>
      <t>2. De</t>
    </r>
    <r>
      <rPr>
        <b/>
        <sz val="9"/>
        <color theme="0"/>
        <rFont val="Verdana"/>
        <family val="2"/>
      </rPr>
      <t xml:space="preserve"> reis van de cursist (externe doelgroep)</t>
    </r>
  </si>
  <si>
    <t>3. Dashboard / rapportages</t>
  </si>
  <si>
    <t>4. Beheer</t>
  </si>
  <si>
    <t xml:space="preserve">G2 Demo </t>
  </si>
  <si>
    <t>NB (G2 demo):</t>
  </si>
  <si>
    <t>3x of vaker matig dan uitsluiting</t>
  </si>
  <si>
    <t>Uitsluiting = knock-out en zal leiden tot een uitgebreid gemotiveerde uitsluiting.</t>
  </si>
  <si>
    <r>
      <rPr>
        <b/>
        <sz val="14"/>
        <color theme="0"/>
        <rFont val="Verdana"/>
        <family val="2"/>
      </rPr>
      <t xml:space="preserve">OPEN Vragen waardecriteria LMS </t>
    </r>
    <r>
      <rPr>
        <b/>
        <sz val="9"/>
        <color theme="0"/>
        <rFont val="Verdana"/>
        <family val="2"/>
      </rPr>
      <t xml:space="preserve">
</t>
    </r>
  </si>
  <si>
    <t>NB (OPEN VRAGEN):</t>
  </si>
  <si>
    <t>Indien er door een Deelnemer driemaal of vaker 'matig' gescoord wordt zal dit leiden tot een uitgebreid gemotiveerde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</si>
</sst>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);[Red]\(&quot;€&quot;\ #,##0.00\)"/>
    <numFmt numFmtId="165" formatCode="_(&quot;€&quot;\ * #,##0.00_);_(&quot;€&quot;\ * \(#,##0.00\);_(&quot;€&quot;\ * &quot;-&quot;??_);_(@_)"/>
    <numFmt numFmtId="166" formatCode="&quot;€&quot;\ #,##0.00"/>
    <numFmt numFmtId="167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theme="0"/>
      <name val="Verdana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5" fillId="3" borderId="4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justify" vertical="center" wrapText="1"/>
    </xf>
    <xf numFmtId="10" fontId="5" fillId="5" borderId="7" xfId="1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justify" vertical="center" wrapText="1"/>
    </xf>
    <xf numFmtId="164" fontId="4" fillId="6" borderId="7" xfId="0" applyNumberFormat="1" applyFont="1" applyFill="1" applyBorder="1" applyAlignment="1">
      <alignment horizontal="center" vertical="center" wrapText="1"/>
    </xf>
    <xf numFmtId="166" fontId="4" fillId="7" borderId="7" xfId="0" applyNumberFormat="1" applyFont="1" applyFill="1" applyBorder="1"/>
    <xf numFmtId="164" fontId="7" fillId="6" borderId="5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Border="1"/>
    <xf numFmtId="166" fontId="8" fillId="0" borderId="7" xfId="0" applyNumberFormat="1" applyFont="1" applyBorder="1"/>
    <xf numFmtId="0" fontId="7" fillId="6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9" fontId="4" fillId="0" borderId="5" xfId="1" applyFont="1" applyBorder="1"/>
    <xf numFmtId="0" fontId="7" fillId="6" borderId="6" xfId="0" applyFont="1" applyFill="1" applyBorder="1" applyAlignment="1">
      <alignment horizontal="center" vertical="center" wrapText="1"/>
    </xf>
    <xf numFmtId="164" fontId="4" fillId="0" borderId="7" xfId="0" applyNumberFormat="1" applyFont="1" applyBorder="1"/>
    <xf numFmtId="0" fontId="12" fillId="8" borderId="10" xfId="0" applyFont="1" applyFill="1" applyBorder="1"/>
    <xf numFmtId="165" fontId="13" fillId="8" borderId="11" xfId="5" applyFont="1" applyFill="1" applyBorder="1"/>
    <xf numFmtId="0" fontId="13" fillId="8" borderId="11" xfId="0" applyFont="1" applyFill="1" applyBorder="1"/>
    <xf numFmtId="0" fontId="13" fillId="8" borderId="13" xfId="0" applyFont="1" applyFill="1" applyBorder="1"/>
    <xf numFmtId="0" fontId="13" fillId="8" borderId="12" xfId="0" applyFont="1" applyFill="1" applyBorder="1"/>
    <xf numFmtId="0" fontId="13" fillId="8" borderId="0" xfId="0" applyFont="1" applyFill="1"/>
    <xf numFmtId="0" fontId="13" fillId="8" borderId="14" xfId="0" applyFont="1" applyFill="1" applyBorder="1"/>
    <xf numFmtId="0" fontId="13" fillId="8" borderId="8" xfId="0" applyFont="1" applyFill="1" applyBorder="1"/>
    <xf numFmtId="0" fontId="13" fillId="8" borderId="15" xfId="0" applyFont="1" applyFill="1" applyBorder="1"/>
    <xf numFmtId="0" fontId="13" fillId="8" borderId="6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166" fontId="4" fillId="7" borderId="11" xfId="0" applyNumberFormat="1" applyFont="1" applyFill="1" applyBorder="1" applyAlignment="1">
      <alignment horizontal="center" vertical="center"/>
    </xf>
    <xf numFmtId="166" fontId="4" fillId="7" borderId="0" xfId="0" applyNumberFormat="1" applyFont="1" applyFill="1" applyAlignment="1">
      <alignment horizontal="center" vertical="center"/>
    </xf>
    <xf numFmtId="166" fontId="4" fillId="7" borderId="15" xfId="0" applyNumberFormat="1" applyFont="1" applyFill="1" applyBorder="1" applyAlignment="1">
      <alignment horizontal="center" vertical="center"/>
    </xf>
    <xf numFmtId="0" fontId="1" fillId="0" borderId="0" xfId="0" applyFont="1"/>
  </cellXfs>
  <cellStyles count="6">
    <cellStyle name="Euro" xfId="2" xr:uid="{4B1AEAC4-BA43-4A4D-81F2-924A4EA56804}"/>
    <cellStyle name="Procent" xfId="1" builtinId="5"/>
    <cellStyle name="Procent 2" xfId="4" xr:uid="{00000000-0005-0000-0000-000030000000}"/>
    <cellStyle name="Standaard" xfId="0" builtinId="0"/>
    <cellStyle name="Standaard 2" xfId="3" xr:uid="{00000000-0005-0000-0000-000031000000}"/>
    <cellStyle name="Valuta 2" xfId="5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BFFA-82E3-4F40-AA46-DEF4FD04CA38}">
  <dimension ref="A1:H24"/>
  <sheetViews>
    <sheetView tabSelected="1" zoomScale="70" zoomScaleNormal="70" workbookViewId="0">
      <selection activeCell="D27" sqref="D27"/>
    </sheetView>
  </sheetViews>
  <sheetFormatPr defaultColWidth="11.41796875" defaultRowHeight="11.1" x14ac:dyDescent="0.35"/>
  <cols>
    <col min="1" max="1" width="27.68359375" style="1" customWidth="1"/>
    <col min="2" max="7" width="19.83984375" style="1" customWidth="1"/>
    <col min="8" max="9" width="17" style="1" customWidth="1"/>
    <col min="10" max="16384" width="11.41796875" style="1"/>
  </cols>
  <sheetData>
    <row r="1" spans="1:8" ht="50.4" customHeight="1" thickBot="1" x14ac:dyDescent="0.4">
      <c r="A1" s="32" t="s">
        <v>22</v>
      </c>
      <c r="B1" s="32"/>
      <c r="C1" s="32"/>
      <c r="D1" s="32"/>
      <c r="E1" s="32"/>
      <c r="F1" s="32"/>
      <c r="G1" s="32"/>
      <c r="H1" s="32"/>
    </row>
    <row r="2" spans="1:8" ht="17.100000000000001" customHeight="1" thickBot="1" x14ac:dyDescent="0.4">
      <c r="A2" s="13"/>
      <c r="B2" s="14"/>
      <c r="C2" s="14"/>
    </row>
    <row r="3" spans="1:8" ht="34" customHeight="1" thickBot="1" x14ac:dyDescent="0.4">
      <c r="A3" s="29" t="s">
        <v>0</v>
      </c>
      <c r="B3" s="30"/>
      <c r="C3" s="30"/>
      <c r="D3" s="30"/>
      <c r="E3" s="30"/>
      <c r="F3" s="30"/>
    </row>
    <row r="4" spans="1:8" ht="46" customHeight="1" thickBot="1" x14ac:dyDescent="0.4">
      <c r="A4" s="2"/>
      <c r="B4" s="3" t="s">
        <v>10</v>
      </c>
      <c r="C4" s="3" t="s">
        <v>11</v>
      </c>
      <c r="D4" s="3" t="s">
        <v>12</v>
      </c>
      <c r="E4" s="15" t="s">
        <v>13</v>
      </c>
      <c r="F4" s="15" t="s">
        <v>1</v>
      </c>
    </row>
    <row r="5" spans="1:8" ht="11.4" thickBot="1" x14ac:dyDescent="0.4">
      <c r="A5" s="4" t="s">
        <v>2</v>
      </c>
      <c r="B5" s="5">
        <v>0.25</v>
      </c>
      <c r="C5" s="5">
        <v>0.25</v>
      </c>
      <c r="D5" s="5">
        <v>0.25</v>
      </c>
      <c r="E5" s="5">
        <v>0.25</v>
      </c>
      <c r="F5" s="16">
        <f>SUM(B5:E5)</f>
        <v>1</v>
      </c>
      <c r="G5" s="39" t="s">
        <v>20</v>
      </c>
    </row>
    <row r="6" spans="1:8" ht="11.4" thickBot="1" x14ac:dyDescent="0.4">
      <c r="A6" s="6" t="s">
        <v>3</v>
      </c>
      <c r="B6" s="7">
        <v>15000</v>
      </c>
      <c r="C6" s="7">
        <v>10000</v>
      </c>
      <c r="D6" s="7">
        <v>5000</v>
      </c>
      <c r="E6" s="7">
        <v>10000</v>
      </c>
      <c r="F6" s="8">
        <f>SUM(B6:E6)</f>
        <v>40000</v>
      </c>
    </row>
    <row r="7" spans="1:8" ht="11.4" thickBot="1" x14ac:dyDescent="0.4">
      <c r="A7" s="6" t="s">
        <v>4</v>
      </c>
      <c r="B7" s="9">
        <f>B6*0.8</f>
        <v>12000</v>
      </c>
      <c r="C7" s="9">
        <f t="shared" ref="C7:E7" si="0">C6*0.8</f>
        <v>8000</v>
      </c>
      <c r="D7" s="9">
        <f t="shared" si="0"/>
        <v>4000</v>
      </c>
      <c r="E7" s="9">
        <f t="shared" si="0"/>
        <v>8000</v>
      </c>
      <c r="F7" s="11">
        <f>SUM(B9:E9)</f>
        <v>-80000</v>
      </c>
    </row>
    <row r="8" spans="1:8" ht="11.4" thickBot="1" x14ac:dyDescent="0.4">
      <c r="A8" s="6" t="s">
        <v>5</v>
      </c>
      <c r="B8" s="9">
        <v>0</v>
      </c>
      <c r="C8" s="9">
        <v>0</v>
      </c>
      <c r="D8" s="9">
        <v>0</v>
      </c>
      <c r="E8" s="9">
        <v>0</v>
      </c>
      <c r="F8" s="10"/>
    </row>
    <row r="9" spans="1:8" ht="17.100000000000001" customHeight="1" thickBot="1" x14ac:dyDescent="0.4">
      <c r="A9" s="6" t="s">
        <v>6</v>
      </c>
      <c r="B9" s="9">
        <f>(0-B6)*2</f>
        <v>-30000</v>
      </c>
      <c r="C9" s="9">
        <f t="shared" ref="C9:E9" si="1">(0-C6)*2</f>
        <v>-20000</v>
      </c>
      <c r="D9" s="9">
        <f t="shared" si="1"/>
        <v>-10000</v>
      </c>
      <c r="E9" s="9">
        <f t="shared" si="1"/>
        <v>-20000</v>
      </c>
      <c r="F9" s="11"/>
    </row>
    <row r="10" spans="1:8" ht="17.100000000000001" customHeight="1" thickBot="1" x14ac:dyDescent="0.4">
      <c r="A10" s="6" t="s">
        <v>7</v>
      </c>
      <c r="B10" s="12" t="s">
        <v>8</v>
      </c>
      <c r="C10" s="17" t="s">
        <v>8</v>
      </c>
      <c r="D10" s="17" t="s">
        <v>8</v>
      </c>
      <c r="E10" s="17" t="s">
        <v>8</v>
      </c>
      <c r="F10" s="18"/>
    </row>
    <row r="11" spans="1:8" ht="17.100000000000001" customHeight="1" x14ac:dyDescent="0.5">
      <c r="D11" s="19" t="s">
        <v>23</v>
      </c>
      <c r="E11" s="20"/>
      <c r="F11" s="20"/>
      <c r="G11" s="21"/>
      <c r="H11" s="22"/>
    </row>
    <row r="12" spans="1:8" ht="17.100000000000001" customHeight="1" x14ac:dyDescent="0.5">
      <c r="D12" s="23" t="s">
        <v>21</v>
      </c>
      <c r="E12" s="24"/>
      <c r="F12" s="24"/>
      <c r="G12" s="24"/>
      <c r="H12" s="25"/>
    </row>
    <row r="13" spans="1:8" ht="17.100000000000001" customHeight="1" thickBot="1" x14ac:dyDescent="0.55000000000000004">
      <c r="D13" s="26" t="s">
        <v>24</v>
      </c>
      <c r="E13" s="27"/>
      <c r="F13" s="27"/>
      <c r="G13" s="27"/>
      <c r="H13" s="28"/>
    </row>
    <row r="14" spans="1:8" ht="34" customHeight="1" thickBot="1" x14ac:dyDescent="0.4">
      <c r="A14" s="29" t="s">
        <v>18</v>
      </c>
      <c r="B14" s="30"/>
      <c r="C14" s="30"/>
      <c r="D14" s="30"/>
      <c r="E14" s="30"/>
      <c r="F14" s="31"/>
    </row>
    <row r="15" spans="1:8" ht="46" customHeight="1" thickBot="1" x14ac:dyDescent="0.4">
      <c r="A15" s="2"/>
      <c r="B15" s="3" t="s">
        <v>14</v>
      </c>
      <c r="C15" s="3" t="s">
        <v>15</v>
      </c>
      <c r="D15" s="3" t="s">
        <v>16</v>
      </c>
      <c r="E15" s="3" t="s">
        <v>17</v>
      </c>
      <c r="F15" s="15" t="s">
        <v>1</v>
      </c>
    </row>
    <row r="16" spans="1:8" ht="11.4" thickBot="1" x14ac:dyDescent="0.4">
      <c r="A16" s="4" t="s">
        <v>2</v>
      </c>
      <c r="B16" s="5">
        <v>0.35</v>
      </c>
      <c r="C16" s="5">
        <v>0.35</v>
      </c>
      <c r="D16" s="5">
        <v>0.2</v>
      </c>
      <c r="E16" s="5">
        <v>0.1</v>
      </c>
      <c r="F16" s="16">
        <f>SUM(B16:E16)</f>
        <v>0.99999999999999989</v>
      </c>
    </row>
    <row r="17" spans="1:8" ht="11.4" thickBot="1" x14ac:dyDescent="0.4">
      <c r="A17" s="6" t="s">
        <v>3</v>
      </c>
      <c r="B17" s="7">
        <v>10000</v>
      </c>
      <c r="C17" s="7">
        <v>10000</v>
      </c>
      <c r="D17" s="7">
        <v>8000</v>
      </c>
      <c r="E17" s="7">
        <v>5000</v>
      </c>
      <c r="F17" s="8">
        <f>SUM(B17:E17)</f>
        <v>33000</v>
      </c>
    </row>
    <row r="18" spans="1:8" ht="11.4" thickBot="1" x14ac:dyDescent="0.4">
      <c r="A18" s="6" t="s">
        <v>4</v>
      </c>
      <c r="B18" s="9">
        <f>B17*0.8</f>
        <v>8000</v>
      </c>
      <c r="C18" s="9">
        <f>C17*0.8</f>
        <v>8000</v>
      </c>
      <c r="D18" s="9">
        <f t="shared" ref="D18:E18" si="2">D17*0.8</f>
        <v>6400</v>
      </c>
      <c r="E18" s="9">
        <f t="shared" si="2"/>
        <v>4000</v>
      </c>
      <c r="F18" s="11">
        <f>SUM(B20:E20)</f>
        <v>-66000</v>
      </c>
    </row>
    <row r="19" spans="1:8" ht="11.4" thickBot="1" x14ac:dyDescent="0.4">
      <c r="A19" s="6" t="s">
        <v>5</v>
      </c>
      <c r="B19" s="9">
        <v>0</v>
      </c>
      <c r="C19" s="9">
        <v>0</v>
      </c>
      <c r="D19" s="9">
        <v>0</v>
      </c>
      <c r="E19" s="9">
        <v>0</v>
      </c>
      <c r="F19" s="10"/>
    </row>
    <row r="20" spans="1:8" ht="17.100000000000001" customHeight="1" thickBot="1" x14ac:dyDescent="0.4">
      <c r="A20" s="6" t="s">
        <v>6</v>
      </c>
      <c r="B20" s="9">
        <f t="shared" ref="B20" si="3">(0-B17)*2</f>
        <v>-20000</v>
      </c>
      <c r="C20" s="9">
        <f>(0-C17)*2</f>
        <v>-20000</v>
      </c>
      <c r="D20" s="9">
        <f t="shared" ref="D20:E20" si="4">(0-D17)*2</f>
        <v>-16000</v>
      </c>
      <c r="E20" s="9">
        <f t="shared" si="4"/>
        <v>-10000</v>
      </c>
      <c r="F20" s="11"/>
    </row>
    <row r="21" spans="1:8" ht="17.100000000000001" customHeight="1" thickBot="1" x14ac:dyDescent="0.4">
      <c r="A21" s="6" t="s">
        <v>7</v>
      </c>
      <c r="B21" s="12" t="s">
        <v>8</v>
      </c>
      <c r="C21" s="17" t="s">
        <v>8</v>
      </c>
      <c r="D21" s="17" t="s">
        <v>8</v>
      </c>
      <c r="E21" s="17" t="s">
        <v>8</v>
      </c>
      <c r="F21" s="18"/>
    </row>
    <row r="22" spans="1:8" ht="37" customHeight="1" x14ac:dyDescent="0.5">
      <c r="A22" s="33" t="s">
        <v>9</v>
      </c>
      <c r="B22" s="36">
        <f>F6+F17</f>
        <v>73000</v>
      </c>
      <c r="D22" s="19" t="s">
        <v>19</v>
      </c>
      <c r="E22" s="20"/>
      <c r="F22" s="20"/>
      <c r="G22" s="21"/>
      <c r="H22" s="22"/>
    </row>
    <row r="23" spans="1:8" ht="14.5" customHeight="1" x14ac:dyDescent="0.5">
      <c r="A23" s="34"/>
      <c r="B23" s="37"/>
      <c r="D23" s="23" t="s">
        <v>21</v>
      </c>
      <c r="E23" s="24"/>
      <c r="F23" s="24"/>
      <c r="G23" s="24"/>
      <c r="H23" s="25"/>
    </row>
    <row r="24" spans="1:8" ht="14.65" customHeight="1" thickBot="1" x14ac:dyDescent="0.55000000000000004">
      <c r="A24" s="35"/>
      <c r="B24" s="38"/>
      <c r="D24" s="26" t="s">
        <v>24</v>
      </c>
      <c r="E24" s="27"/>
      <c r="F24" s="27"/>
      <c r="G24" s="27"/>
      <c r="H24" s="28"/>
    </row>
  </sheetData>
  <mergeCells count="5">
    <mergeCell ref="A14:F14"/>
    <mergeCell ref="A1:H1"/>
    <mergeCell ref="A22:A24"/>
    <mergeCell ref="B22:B24"/>
    <mergeCell ref="A3:F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2" ma:contentTypeDescription="Een nieuw document maken." ma:contentTypeScope="" ma:versionID="d9ddba74b78a77a69f9afe61d097b29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e0f0422777e4c6338694d46220b124a7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ABA3B110-0BB1-42F0-BC5B-34102F40DEBC}"/>
</file>

<file path=customXml/itemProps2.xml><?xml version="1.0" encoding="utf-8"?>
<ds:datastoreItem xmlns:ds="http://schemas.openxmlformats.org/officeDocument/2006/customXml" ds:itemID="{FAF69CA3-BBE5-4041-9C07-C9BE16E7DD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48CB45-F87C-4823-AAE4-EE05B60465D2}">
  <ds:schemaRefs>
    <ds:schemaRef ds:uri="http://schemas.microsoft.com/office/2006/metadata/properties"/>
    <ds:schemaRef ds:uri="http://schemas.microsoft.com/office/infopath/2007/PartnerControls"/>
    <ds:schemaRef ds:uri="90dbf67b-e90b-4cbf-9ab9-e222438cc63c"/>
    <ds:schemaRef ds:uri="990cf2bf-6270-4d0e-a894-e29a38d066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Kanters, Amanda</dc:creator>
  <cp:keywords/>
  <dc:description>Copyright inkoopadviesbureau BiC</dc:description>
  <cp:lastModifiedBy>Kanters, Amanda</cp:lastModifiedBy>
  <cp:revision/>
  <dcterms:created xsi:type="dcterms:W3CDTF">2023-03-28T10:28:52Z</dcterms:created>
  <dcterms:modified xsi:type="dcterms:W3CDTF">2024-04-16T11:09:22Z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