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96" documentId="8_{645F75E2-5401-447A-8FE9-ED50D364FBB4}" xr6:coauthVersionLast="47" xr6:coauthVersionMax="47" xr10:uidLastSave="{FAF9330E-052C-4B7E-9BB9-858D26539178}"/>
  <bookViews>
    <workbookView xWindow="28680" yWindow="-120" windowWidth="29040" windowHeight="15720" xr2:uid="{00000000-000D-0000-FFFF-FFFF00000000}"/>
  </bookViews>
  <sheets>
    <sheet name="Totaal Prijs" sheetId="2" r:id="rId1"/>
    <sheet name="Prijs Venray" sheetId="4" r:id="rId2"/>
    <sheet name="Prijs Horst aan de Maas" sheetId="1" r:id="rId3"/>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4" l="1"/>
  <c r="D31" i="1"/>
  <c r="D32" i="1"/>
  <c r="D33" i="1"/>
  <c r="D34" i="1"/>
  <c r="D35" i="1"/>
  <c r="D36" i="1"/>
  <c r="D31" i="4"/>
  <c r="D32" i="4"/>
  <c r="D33" i="4"/>
  <c r="D34" i="4"/>
  <c r="D35" i="4"/>
  <c r="D36" i="4"/>
  <c r="D20" i="2"/>
  <c r="D21" i="2"/>
  <c r="D59" i="4"/>
  <c r="D54" i="4"/>
  <c r="D53" i="4"/>
  <c r="D52" i="4"/>
  <c r="D51" i="4"/>
  <c r="C47" i="4"/>
  <c r="B47" i="4"/>
  <c r="D45" i="4"/>
  <c r="D44" i="4"/>
  <c r="D43" i="4"/>
  <c r="D42" i="4"/>
  <c r="D41" i="4"/>
  <c r="D40" i="4"/>
  <c r="D39" i="4"/>
  <c r="D38" i="4"/>
  <c r="D37" i="4"/>
  <c r="D30" i="4"/>
  <c r="C26" i="4"/>
  <c r="B26" i="4"/>
  <c r="D25" i="4"/>
  <c r="D24" i="4"/>
  <c r="D23" i="4"/>
  <c r="D22" i="4"/>
  <c r="D21" i="4"/>
  <c r="D20" i="4"/>
  <c r="D19" i="4"/>
  <c r="D18" i="4"/>
  <c r="D19" i="2"/>
  <c r="D59" i="1"/>
  <c r="D55" i="4" l="1"/>
  <c r="D26" i="4"/>
  <c r="D47" i="4"/>
  <c r="D52" i="1"/>
  <c r="D64" i="4" l="1"/>
  <c r="D6" i="2" s="1"/>
  <c r="D45" i="1" l="1"/>
  <c r="B47" i="1"/>
  <c r="C47" i="1"/>
  <c r="C26" i="1" l="1"/>
  <c r="B26" i="1"/>
  <c r="D53" i="1"/>
  <c r="D54" i="1"/>
  <c r="D51" i="1"/>
  <c r="D44" i="1"/>
  <c r="D55" i="1" l="1"/>
  <c r="D42" i="1"/>
  <c r="D41" i="1"/>
  <c r="D37" i="1" l="1"/>
  <c r="D38" i="1"/>
  <c r="D39" i="1"/>
  <c r="D40" i="1"/>
  <c r="D43" i="1"/>
  <c r="D30" i="1"/>
  <c r="D25" i="1"/>
  <c r="D24" i="1"/>
  <c r="D23" i="1"/>
  <c r="D22" i="1"/>
  <c r="D21" i="1"/>
  <c r="D20" i="1"/>
  <c r="D19" i="1"/>
  <c r="D18" i="1"/>
  <c r="D47" i="1" l="1"/>
  <c r="D26" i="1"/>
  <c r="D64" i="1" l="1"/>
  <c r="D5" i="2" s="1"/>
  <c r="D7" i="2" s="1"/>
</calcChain>
</file>

<file path=xl/sharedStrings.xml><?xml version="1.0" encoding="utf-8"?>
<sst xmlns="http://schemas.openxmlformats.org/spreadsheetml/2006/main" count="174" uniqueCount="86">
  <si>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</si>
  <si>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</si>
  <si>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</si>
  <si>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</si>
  <si>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</si>
  <si>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</si>
  <si>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</si>
  <si>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</si>
  <si>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</si>
  <si>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</si>
  <si>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</si>
  <si>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</si>
  <si>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</si>
  <si>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</si>
  <si>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</si>
  <si>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</si>
  <si>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</si>
  <si>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</si>
  <si>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</si>
  <si>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</si>
  <si>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</si>
  <si>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</si>
  <si>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</si>
  <si>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</si>
  <si>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</si>
  <si>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</si>
  <si>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</si>
  <si>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Trainingen</t>
  </si>
  <si>
    <t>De prijzen per gebruiker excl. BTW omvat de kosten voor de volledige training incl. documentatie.</t>
  </si>
  <si>
    <t>Trainingen (incl. documentatie)</t>
  </si>
  <si>
    <t>Prijs per trainee</t>
  </si>
  <si>
    <t>Eindgebruikers</t>
  </si>
  <si>
    <t>Key users</t>
  </si>
  <si>
    <t>Functioneel beheerders</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</si>
  <si>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</si>
  <si>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</si>
  <si>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</si>
  <si>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</si>
  <si>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</si>
  <si>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</si>
  <si>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</si>
  <si>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Technisch consultant</t>
  </si>
  <si>
    <t>Functioneel consultant</t>
  </si>
  <si>
    <t>ONDERTEKENING</t>
  </si>
  <si>
    <t>Naam</t>
  </si>
  <si>
    <t>Functie</t>
  </si>
  <si>
    <t>Datum</t>
  </si>
  <si>
    <t>Handtekening</t>
  </si>
  <si>
    <t>Formulieren</t>
  </si>
  <si>
    <t>Additionele onderdelen</t>
  </si>
  <si>
    <t xml:space="preserve">Trainingen (incl. documentatie) voor het volgende aantal Informatiebeheer medewerkers;
</t>
  </si>
  <si>
    <r>
      <t xml:space="preserve">Prijssjabloon </t>
    </r>
    <r>
      <rPr>
        <b/>
        <sz val="14"/>
        <color rgb="FFFF0000"/>
        <rFont val="Calibri"/>
        <family val="2"/>
        <scheme val="minor"/>
      </rPr>
      <t>GEMEENTE HORST AAN DE MAAS</t>
    </r>
  </si>
  <si>
    <r>
      <t xml:space="preserve">TOTAAL </t>
    </r>
    <r>
      <rPr>
        <sz val="9.5"/>
        <color rgb="FFFF0000"/>
        <rFont val="Trebuchet MS"/>
        <family val="2"/>
      </rPr>
      <t>HORST AAN DE MAAS</t>
    </r>
  </si>
  <si>
    <t>Totaalprijs</t>
  </si>
  <si>
    <t xml:space="preserve">Prijs Horst aan de Maas
</t>
  </si>
  <si>
    <t xml:space="preserve">Prijs Venray
</t>
  </si>
  <si>
    <t xml:space="preserve">Aantal inwoners Horst aan de Maas (per 1-1-2024, bron wikipedia); 
</t>
  </si>
  <si>
    <r>
      <t xml:space="preserve">Prijssjabloon </t>
    </r>
    <r>
      <rPr>
        <b/>
        <sz val="14"/>
        <color rgb="FFFF0000"/>
        <rFont val="Calibri"/>
        <family val="2"/>
        <scheme val="minor"/>
      </rPr>
      <t>VENRAY</t>
    </r>
  </si>
  <si>
    <t>In dit blad van het prijzenblad worden de prijzen (TCO) van beide gemeenten bij elkaar opgeteld tot een totale (beoordelings)prijs (P). 
Additionele onderdelen kunnen onderaan het prijzenblad worden opgenomen.</t>
  </si>
  <si>
    <t xml:space="preserve">Aantal inwoners Venray (per 1-1-2024, bron wikipedia); 
</t>
  </si>
  <si>
    <t>GBA-V</t>
  </si>
  <si>
    <t>BRP</t>
  </si>
  <si>
    <t>LV BAG</t>
  </si>
  <si>
    <t>BAG</t>
  </si>
  <si>
    <t>MijnOverheid</t>
  </si>
  <si>
    <t>Active Directory</t>
  </si>
  <si>
    <t>Microsoft Office 365</t>
  </si>
  <si>
    <t>Microsoft Exchange</t>
  </si>
  <si>
    <t xml:space="preserve">Xential </t>
  </si>
  <si>
    <r>
      <t xml:space="preserve">BI </t>
    </r>
    <r>
      <rPr>
        <sz val="8"/>
        <color theme="1"/>
        <rFont val="Trebuchet MS"/>
        <family val="2"/>
      </rPr>
      <t> </t>
    </r>
    <r>
      <rPr>
        <sz val="10"/>
        <color rgb="FF000000"/>
        <rFont val="Calibri"/>
        <family val="2"/>
      </rPr>
      <t>Tool</t>
    </r>
  </si>
  <si>
    <t>Scanvoorziening</t>
  </si>
  <si>
    <t>Broker</t>
  </si>
  <si>
    <t>Open formulieren</t>
  </si>
  <si>
    <t>Datamask</t>
  </si>
  <si>
    <t>Notubiz (2 omgevingen)</t>
  </si>
  <si>
    <r>
      <t xml:space="preserve">TOTAAL </t>
    </r>
    <r>
      <rPr>
        <sz val="9.5"/>
        <color rgb="FFFF0000"/>
        <rFont val="Trebuchet MS"/>
        <family val="2"/>
      </rPr>
      <t>VENRAY</t>
    </r>
  </si>
  <si>
    <t>Berekening (beoordelings)prijs (P)</t>
  </si>
  <si>
    <t xml:space="preserve">TOTAAL </t>
  </si>
  <si>
    <t>Notubiz</t>
  </si>
  <si>
    <t>E-Herkenning</t>
  </si>
  <si>
    <t>Digid</t>
  </si>
  <si>
    <t>RX mission</t>
  </si>
  <si>
    <t>Suite4sociaal Domein</t>
  </si>
  <si>
    <t xml:space="preserve">Informatiebeheer medewerkers </t>
  </si>
  <si>
    <t xml:space="preserve">Digid </t>
  </si>
  <si>
    <t>Informatiebeheer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</si>
</sst>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164" formatCode="&quot;€&quot;\ #,##0.00"/>
    <numFmt numFmtId="165" formatCode="&quot;€&quot;\ #,##0.00_-"/>
  </numFmts>
  <fonts count="16"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b/>
      <sz val="14"/>
      <color rgb="FFFF0000"/>
      <name val="Calibri"/>
      <family val="2"/>
      <scheme val="minor"/>
    </font>
    <font>
      <sz val="9.5"/>
      <color rgb="FFFF0000"/>
      <name val="Trebuchet MS"/>
      <family val="2"/>
    </font>
    <font>
      <sz val="10"/>
      <color rgb="FF000000"/>
      <name val="Calibri"/>
      <family val="2"/>
    </font>
    <font>
      <sz val="8"/>
      <color theme="1"/>
      <name val="Trebuchet MS"/>
      <family val="2"/>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75">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4" fillId="0" borderId="1" xfId="0" applyFont="1" applyBorder="1" applyAlignment="1">
      <alignment vertical="center" wrapText="1"/>
    </xf>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4" xfId="0" applyNumberFormat="1" applyFont="1" applyBorder="1"/>
    <xf numFmtId="164" fontId="1" fillId="0" borderId="11" xfId="0" applyNumberFormat="1" applyFont="1" applyBorder="1"/>
    <xf numFmtId="0" fontId="1" fillId="0" borderId="0" xfId="0" applyFont="1"/>
    <xf numFmtId="164" fontId="1" fillId="0" borderId="13" xfId="0" applyNumberFormat="1" applyFont="1" applyBorder="1"/>
    <xf numFmtId="0" fontId="14" fillId="0" borderId="14" xfId="0" applyFont="1" applyBorder="1" applyAlignment="1">
      <alignment vertical="center" wrapText="1"/>
    </xf>
    <xf numFmtId="0" fontId="14" fillId="0" borderId="15" xfId="0" applyFont="1" applyBorder="1" applyAlignment="1">
      <alignment vertical="center" wrapText="1"/>
    </xf>
    <xf numFmtId="42" fontId="1" fillId="0" borderId="1" xfId="0" applyNumberFormat="1" applyFont="1" applyBorder="1" applyAlignment="1">
      <alignment vertical="top" wrapText="1"/>
    </xf>
    <xf numFmtId="0" fontId="14" fillId="0" borderId="0" xfId="0" applyFont="1" applyAlignment="1">
      <alignment vertical="center" wrapText="1"/>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4" borderId="2" xfId="0" applyFont="1" applyFill="1" applyBorder="1"/>
    <xf numFmtId="0" fontId="2" fillId="4" borderId="3" xfId="0" applyFont="1" applyFill="1" applyBorder="1"/>
    <xf numFmtId="0" fontId="2" fillId="4" borderId="4" xfId="0" applyFont="1" applyFill="1" applyBorder="1"/>
    <xf numFmtId="0" fontId="1" fillId="0" borderId="1"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4" fillId="0" borderId="0" xfId="0" applyFont="1" applyBorder="1" applyAlignment="1">
      <alignment vertical="center" wrapText="1"/>
    </xf>
    <xf numFmtId="164" fontId="1" fillId="0" borderId="0" xfId="0" applyNumberFormat="1" applyFont="1" applyBorder="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F88A9-06DF-4C1B-B987-DD8C6832D0AD}">
  <dimension ref="A2:D21"/>
  <sheetViews>
    <sheetView tabSelected="1" workbookViewId="0">
      <selection activeCell="I14" sqref="I14"/>
    </sheetView>
  </sheetViews>
  <sheetFormatPr defaultRowHeight="14.5" x14ac:dyDescent="0.35"/>
  <cols>
    <col min="1" max="1" width="77" customWidth="1"/>
    <col min="2" max="4" width="18.7265625" customWidth="1"/>
  </cols>
  <sheetData>
    <row r="2" spans="1:4" ht="18.5" x14ac:dyDescent="0.45">
      <c r="A2" s="45" t="s">
        <v>53</v>
      </c>
      <c r="B2" s="46"/>
      <c r="C2" s="46"/>
      <c r="D2" s="47"/>
    </row>
    <row r="3" spans="1:4" ht="62.5" customHeight="1" x14ac:dyDescent="0.35">
      <c r="A3" s="48" t="s">
        <v>58</v>
      </c>
      <c r="B3" s="49"/>
      <c r="C3" s="49"/>
      <c r="D3" s="50"/>
    </row>
    <row r="4" spans="1:4" ht="15.5" customHeight="1" x14ac:dyDescent="0.35">
      <c r="A4" s="51" t="s">
        <v>76</v>
      </c>
      <c r="B4" s="52"/>
      <c r="C4" s="53"/>
      <c r="D4" s="2"/>
    </row>
    <row r="5" spans="1:4" x14ac:dyDescent="0.35">
      <c r="A5" s="48" t="s">
        <v>54</v>
      </c>
      <c r="B5" s="49"/>
      <c r="C5" s="50"/>
      <c r="D5" s="34">
        <f>'Prijs Horst aan de Maas'!D64</f>
        <v>0</v>
      </c>
    </row>
    <row r="6" spans="1:4" x14ac:dyDescent="0.35">
      <c r="A6" s="48" t="s">
        <v>55</v>
      </c>
      <c r="B6" s="49"/>
      <c r="C6" s="50"/>
      <c r="D6" s="34">
        <f>'Prijs Venray'!D64</f>
        <v>0</v>
      </c>
    </row>
    <row r="7" spans="1:4" x14ac:dyDescent="0.35">
      <c r="A7" s="43" t="s">
        <v>77</v>
      </c>
      <c r="B7" s="44"/>
      <c r="C7" s="9"/>
      <c r="D7" s="10">
        <f>SUM(D5:D6)</f>
        <v>0</v>
      </c>
    </row>
    <row r="8" spans="1:4" x14ac:dyDescent="0.35">
      <c r="A8" s="21"/>
      <c r="B8" s="21"/>
      <c r="C8" s="22"/>
      <c r="D8" s="23"/>
    </row>
    <row r="9" spans="1:4" x14ac:dyDescent="0.35">
      <c r="B9" s="12"/>
      <c r="C9" s="13"/>
      <c r="D9" s="14"/>
    </row>
    <row r="10" spans="1:4" x14ac:dyDescent="0.35">
      <c r="A10" s="36" t="s">
        <v>43</v>
      </c>
      <c r="B10" s="37"/>
      <c r="C10" s="37"/>
      <c r="D10" s="38"/>
    </row>
    <row r="11" spans="1:4" x14ac:dyDescent="0.35">
      <c r="A11" s="39" t="s">
        <v>44</v>
      </c>
      <c r="B11" s="40"/>
      <c r="C11" s="41"/>
      <c r="D11" s="42"/>
    </row>
    <row r="12" spans="1:4" x14ac:dyDescent="0.35">
      <c r="A12" s="39" t="s">
        <v>45</v>
      </c>
      <c r="B12" s="40"/>
      <c r="C12" s="16"/>
      <c r="D12" s="17"/>
    </row>
    <row r="13" spans="1:4" x14ac:dyDescent="0.35">
      <c r="A13" s="39" t="s">
        <v>46</v>
      </c>
      <c r="B13" s="40"/>
      <c r="C13" s="16"/>
      <c r="D13" s="17"/>
    </row>
    <row r="14" spans="1:4" ht="53.5" customHeight="1" x14ac:dyDescent="0.35">
      <c r="A14" s="39" t="s">
        <v>47</v>
      </c>
      <c r="B14" s="40"/>
      <c r="C14" s="16"/>
      <c r="D14" s="17"/>
    </row>
    <row r="15" spans="1:4" x14ac:dyDescent="0.35">
      <c r="A15" s="30"/>
      <c r="B15" s="30"/>
      <c r="C15" s="30"/>
      <c r="D15" s="30"/>
    </row>
    <row r="16" spans="1:4" x14ac:dyDescent="0.35">
      <c r="A16" s="1"/>
      <c r="B16" s="1"/>
      <c r="C16" s="1"/>
      <c r="D16" s="1"/>
    </row>
    <row r="17" spans="1:4" x14ac:dyDescent="0.35">
      <c r="A17" s="30"/>
      <c r="B17" s="1"/>
      <c r="C17" s="1"/>
      <c r="D17" s="1"/>
    </row>
    <row r="18" spans="1:4" ht="15" thickBot="1" x14ac:dyDescent="0.4">
      <c r="A18" s="2" t="s">
        <v>49</v>
      </c>
      <c r="B18" s="3" t="s">
        <v>25</v>
      </c>
      <c r="C18" s="3" t="s">
        <v>26</v>
      </c>
      <c r="D18" s="4" t="s">
        <v>15</v>
      </c>
    </row>
    <row r="19" spans="1:4" ht="15" thickBot="1" x14ac:dyDescent="0.4">
      <c r="A19" s="24" t="s">
        <v>48</v>
      </c>
      <c r="B19" s="29">
        <v>0</v>
      </c>
      <c r="C19" s="18">
        <v>0</v>
      </c>
      <c r="D19" s="28">
        <f>B19+(C19*('Prijs Horst aan de Maas'!$D$8-1))</f>
        <v>0</v>
      </c>
    </row>
    <row r="20" spans="1:4" ht="15" thickBot="1" x14ac:dyDescent="0.4">
      <c r="A20" s="24" t="s">
        <v>81</v>
      </c>
      <c r="B20" s="29">
        <v>0</v>
      </c>
      <c r="C20" s="18">
        <v>0</v>
      </c>
      <c r="D20" s="28">
        <f>B20+(C20*('Prijs Horst aan de Maas'!$D$8-1))</f>
        <v>0</v>
      </c>
    </row>
    <row r="21" spans="1:4" ht="15" thickBot="1" x14ac:dyDescent="0.4">
      <c r="A21" s="24" t="s">
        <v>82</v>
      </c>
      <c r="B21" s="29">
        <v>0</v>
      </c>
      <c r="C21" s="18">
        <v>0</v>
      </c>
      <c r="D21" s="28">
        <f>B21+(C21*('Prijs Horst aan de Maas'!$D$8-1))</f>
        <v>0</v>
      </c>
    </row>
  </sheetData>
  <mergeCells count="12">
    <mergeCell ref="A7:B7"/>
    <mergeCell ref="A2:D2"/>
    <mergeCell ref="A3:D3"/>
    <mergeCell ref="A5:C5"/>
    <mergeCell ref="A6:C6"/>
    <mergeCell ref="A4:C4"/>
    <mergeCell ref="A10:D10"/>
    <mergeCell ref="A11:B11"/>
    <mergeCell ref="A12:B12"/>
    <mergeCell ref="A13:B13"/>
    <mergeCell ref="A14:B14"/>
    <mergeCell ref="C11:D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E304-36FC-4522-AAEF-9F39AFD5A01E}">
  <dimension ref="A2:F75"/>
  <sheetViews>
    <sheetView topLeftCell="A57" zoomScale="115" zoomScaleNormal="115" workbookViewId="0">
      <selection activeCell="F57" sqref="F57"/>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2" spans="1:5" ht="18.5" x14ac:dyDescent="0.45">
      <c r="A2" s="45" t="s">
        <v>57</v>
      </c>
      <c r="B2" s="46"/>
      <c r="C2" s="46"/>
      <c r="D2" s="47"/>
    </row>
    <row r="3" spans="1:5" ht="94" customHeight="1" x14ac:dyDescent="0.35">
      <c r="A3" s="54" t="s">
        <v>0</v>
      </c>
      <c r="B3" s="54"/>
      <c r="C3" s="54"/>
      <c r="D3" s="54"/>
    </row>
    <row r="4" spans="1:5" x14ac:dyDescent="0.35">
      <c r="A4" s="55" t="s">
        <v>1</v>
      </c>
      <c r="B4" s="56"/>
      <c r="C4" s="56"/>
      <c r="D4" s="57"/>
    </row>
    <row r="5" spans="1:5" ht="66.75" customHeight="1" x14ac:dyDescent="0.35">
      <c r="A5" s="48" t="s">
        <v>2</v>
      </c>
      <c r="B5" s="49"/>
      <c r="C5" s="49"/>
      <c r="D5" s="50"/>
    </row>
    <row r="6" spans="1:5" x14ac:dyDescent="0.35">
      <c r="A6" s="48" t="s">
        <v>59</v>
      </c>
      <c r="B6" s="49"/>
      <c r="C6" s="50"/>
      <c r="D6" s="19">
        <v>44668</v>
      </c>
      <c r="E6" s="30"/>
    </row>
    <row r="7" spans="1:5" ht="14.5" customHeight="1" x14ac:dyDescent="0.35">
      <c r="A7" s="48" t="s">
        <v>3</v>
      </c>
      <c r="B7" s="49"/>
      <c r="C7" s="50"/>
      <c r="D7" s="20">
        <v>12</v>
      </c>
      <c r="E7" s="30"/>
    </row>
    <row r="8" spans="1:5" ht="14.5" customHeight="1" x14ac:dyDescent="0.35">
      <c r="A8" s="48" t="s">
        <v>4</v>
      </c>
      <c r="B8" s="49"/>
      <c r="C8" s="50"/>
      <c r="D8" s="20">
        <v>12</v>
      </c>
      <c r="E8" s="30"/>
    </row>
    <row r="9" spans="1:5" ht="14.5" customHeight="1" x14ac:dyDescent="0.35">
      <c r="A9" s="48" t="s">
        <v>5</v>
      </c>
      <c r="B9" s="49"/>
      <c r="C9" s="50"/>
      <c r="D9" s="20">
        <v>450</v>
      </c>
    </row>
    <row r="10" spans="1:5" x14ac:dyDescent="0.35">
      <c r="A10" s="48" t="s">
        <v>6</v>
      </c>
      <c r="B10" s="49"/>
      <c r="C10" s="50"/>
      <c r="D10" s="20">
        <v>25</v>
      </c>
    </row>
    <row r="11" spans="1:5" ht="14.5" customHeight="1" x14ac:dyDescent="0.35">
      <c r="A11" s="48" t="s">
        <v>7</v>
      </c>
      <c r="B11" s="49"/>
      <c r="C11" s="50"/>
      <c r="D11" s="20">
        <v>2</v>
      </c>
    </row>
    <row r="12" spans="1:5" ht="14.5" customHeight="1" x14ac:dyDescent="0.35">
      <c r="A12" s="48" t="s">
        <v>50</v>
      </c>
      <c r="B12" s="49"/>
      <c r="C12" s="50"/>
      <c r="D12" s="20">
        <v>10</v>
      </c>
    </row>
    <row r="13" spans="1:5" ht="14.5" customHeight="1" x14ac:dyDescent="0.35">
      <c r="A13" s="48" t="s">
        <v>8</v>
      </c>
      <c r="B13" s="49"/>
      <c r="C13" s="50"/>
      <c r="D13" s="20">
        <v>800</v>
      </c>
    </row>
    <row r="14" spans="1:5" ht="44.5" customHeight="1" x14ac:dyDescent="0.35">
      <c r="A14" s="59" t="s">
        <v>9</v>
      </c>
      <c r="B14" s="60"/>
      <c r="C14" s="60"/>
      <c r="D14" s="61"/>
    </row>
    <row r="15" spans="1:5" x14ac:dyDescent="0.35">
      <c r="A15" s="55" t="s">
        <v>10</v>
      </c>
      <c r="B15" s="56"/>
      <c r="C15" s="56"/>
      <c r="D15" s="57"/>
    </row>
    <row r="16" spans="1:5" ht="73.5" customHeight="1" x14ac:dyDescent="0.35">
      <c r="A16" s="54" t="s">
        <v>11</v>
      </c>
      <c r="B16" s="54"/>
      <c r="C16" s="54"/>
      <c r="D16" s="54"/>
    </row>
    <row r="17" spans="1:4" ht="15" thickBot="1" x14ac:dyDescent="0.4">
      <c r="A17" s="2" t="s">
        <v>12</v>
      </c>
      <c r="B17" s="3" t="s">
        <v>13</v>
      </c>
      <c r="C17" s="3" t="s">
        <v>14</v>
      </c>
      <c r="D17" s="4" t="s">
        <v>15</v>
      </c>
    </row>
    <row r="18" spans="1:4" ht="15" thickBot="1" x14ac:dyDescent="0.4">
      <c r="A18" s="18" t="s">
        <v>16</v>
      </c>
      <c r="B18" s="18">
        <v>0</v>
      </c>
      <c r="C18" s="18">
        <v>0</v>
      </c>
      <c r="D18" s="28">
        <f>($D$6*B18)+($D$6*C18*($D$7-1))</f>
        <v>0</v>
      </c>
    </row>
    <row r="19" spans="1:4" ht="15" thickBot="1" x14ac:dyDescent="0.4">
      <c r="A19" s="18" t="s">
        <v>17</v>
      </c>
      <c r="B19" s="18">
        <v>0</v>
      </c>
      <c r="C19" s="18">
        <v>0</v>
      </c>
      <c r="D19" s="28">
        <f t="shared" ref="D19:D25" si="0">($D$6*B19)+($D$6*C19*($D$7-1))</f>
        <v>0</v>
      </c>
    </row>
    <row r="20" spans="1:4" ht="15" thickBot="1" x14ac:dyDescent="0.4">
      <c r="A20" s="18" t="s">
        <v>18</v>
      </c>
      <c r="B20" s="18">
        <v>0</v>
      </c>
      <c r="C20" s="18">
        <v>0</v>
      </c>
      <c r="D20" s="28">
        <f t="shared" si="0"/>
        <v>0</v>
      </c>
    </row>
    <row r="21" spans="1:4" ht="15" thickBot="1" x14ac:dyDescent="0.4">
      <c r="A21" s="18" t="s">
        <v>19</v>
      </c>
      <c r="B21" s="18">
        <v>0</v>
      </c>
      <c r="C21" s="18">
        <v>0</v>
      </c>
      <c r="D21" s="28">
        <f t="shared" si="0"/>
        <v>0</v>
      </c>
    </row>
    <row r="22" spans="1:4" ht="15" thickBot="1" x14ac:dyDescent="0.4">
      <c r="A22" s="18" t="s">
        <v>19</v>
      </c>
      <c r="B22" s="18">
        <v>0</v>
      </c>
      <c r="C22" s="18">
        <v>0</v>
      </c>
      <c r="D22" s="28">
        <f t="shared" si="0"/>
        <v>0</v>
      </c>
    </row>
    <row r="23" spans="1:4" ht="15" thickBot="1" x14ac:dyDescent="0.4">
      <c r="A23" s="18" t="s">
        <v>19</v>
      </c>
      <c r="B23" s="18">
        <v>0</v>
      </c>
      <c r="C23" s="18">
        <v>0</v>
      </c>
      <c r="D23" s="28">
        <f t="shared" si="0"/>
        <v>0</v>
      </c>
    </row>
    <row r="24" spans="1:4" ht="15" thickBot="1" x14ac:dyDescent="0.4">
      <c r="A24" s="18" t="s">
        <v>20</v>
      </c>
      <c r="B24" s="18">
        <v>0</v>
      </c>
      <c r="C24" s="18">
        <v>0</v>
      </c>
      <c r="D24" s="28">
        <f t="shared" si="0"/>
        <v>0</v>
      </c>
    </row>
    <row r="25" spans="1:4" ht="15" thickBot="1" x14ac:dyDescent="0.4">
      <c r="A25" s="18" t="s">
        <v>21</v>
      </c>
      <c r="B25" s="18">
        <v>0</v>
      </c>
      <c r="C25" s="18">
        <v>0</v>
      </c>
      <c r="D25" s="28">
        <f t="shared" si="0"/>
        <v>0</v>
      </c>
    </row>
    <row r="26" spans="1:4" x14ac:dyDescent="0.35">
      <c r="A26" s="5" t="s">
        <v>15</v>
      </c>
      <c r="B26" s="6">
        <f>SUM(B18:B25)</f>
        <v>0</v>
      </c>
      <c r="C26" s="6">
        <f>SUM(C18:C25)</f>
        <v>0</v>
      </c>
      <c r="D26" s="7">
        <f>SUM(D18:D25)</f>
        <v>0</v>
      </c>
    </row>
    <row r="27" spans="1:4" x14ac:dyDescent="0.35">
      <c r="A27" s="55" t="s">
        <v>22</v>
      </c>
      <c r="B27" s="56"/>
      <c r="C27" s="56"/>
      <c r="D27" s="57"/>
    </row>
    <row r="28" spans="1:4" ht="97.5" customHeight="1" x14ac:dyDescent="0.35">
      <c r="A28" s="58" t="s">
        <v>23</v>
      </c>
      <c r="B28" s="58"/>
      <c r="C28" s="58"/>
      <c r="D28" s="58"/>
    </row>
    <row r="29" spans="1:4" ht="15" thickBot="1" x14ac:dyDescent="0.4">
      <c r="A29" s="2" t="s">
        <v>24</v>
      </c>
      <c r="B29" s="3" t="s">
        <v>25</v>
      </c>
      <c r="C29" s="3" t="s">
        <v>26</v>
      </c>
      <c r="D29" s="4" t="s">
        <v>15</v>
      </c>
    </row>
    <row r="30" spans="1:4" x14ac:dyDescent="0.4">
      <c r="A30" s="32" t="s">
        <v>60</v>
      </c>
      <c r="B30" s="29">
        <v>0</v>
      </c>
      <c r="C30" s="18">
        <v>0</v>
      </c>
      <c r="D30" s="28">
        <f>B30+(C30*($D$8-1))</f>
        <v>0</v>
      </c>
    </row>
    <row r="31" spans="1:4" ht="15" thickBot="1" x14ac:dyDescent="0.4">
      <c r="A31" s="33" t="s">
        <v>61</v>
      </c>
      <c r="B31" s="29">
        <v>0</v>
      </c>
      <c r="C31" s="18">
        <v>0</v>
      </c>
      <c r="D31" s="28">
        <f t="shared" ref="D31:D36" si="1">B31+(C31*($D$8-1))</f>
        <v>0</v>
      </c>
    </row>
    <row r="32" spans="1:4" ht="15" thickBot="1" x14ac:dyDescent="0.4">
      <c r="A32" s="33" t="s">
        <v>62</v>
      </c>
      <c r="B32" s="29">
        <v>0</v>
      </c>
      <c r="C32" s="18">
        <v>0</v>
      </c>
      <c r="D32" s="28">
        <f t="shared" si="1"/>
        <v>0</v>
      </c>
    </row>
    <row r="33" spans="1:4" ht="15" thickBot="1" x14ac:dyDescent="0.4">
      <c r="A33" s="33" t="s">
        <v>63</v>
      </c>
      <c r="B33" s="29">
        <v>0</v>
      </c>
      <c r="C33" s="18">
        <v>0</v>
      </c>
      <c r="D33" s="28">
        <f t="shared" si="1"/>
        <v>0</v>
      </c>
    </row>
    <row r="34" spans="1:4" ht="15" thickBot="1" x14ac:dyDescent="0.4">
      <c r="A34" s="33" t="s">
        <v>64</v>
      </c>
      <c r="B34" s="29">
        <v>0</v>
      </c>
      <c r="C34" s="18">
        <v>0</v>
      </c>
      <c r="D34" s="28">
        <f t="shared" si="1"/>
        <v>0</v>
      </c>
    </row>
    <row r="35" spans="1:4" ht="15" thickBot="1" x14ac:dyDescent="0.4">
      <c r="A35" s="33" t="s">
        <v>65</v>
      </c>
      <c r="B35" s="29">
        <v>0</v>
      </c>
      <c r="C35" s="18">
        <v>0</v>
      </c>
      <c r="D35" s="28">
        <f t="shared" si="1"/>
        <v>0</v>
      </c>
    </row>
    <row r="36" spans="1:4" ht="15" thickBot="1" x14ac:dyDescent="0.4">
      <c r="A36" s="33" t="s">
        <v>66</v>
      </c>
      <c r="B36" s="29">
        <v>0</v>
      </c>
      <c r="C36" s="18">
        <v>0</v>
      </c>
      <c r="D36" s="28">
        <f t="shared" si="1"/>
        <v>0</v>
      </c>
    </row>
    <row r="37" spans="1:4" ht="15" thickBot="1" x14ac:dyDescent="0.4">
      <c r="A37" s="33" t="s">
        <v>67</v>
      </c>
      <c r="B37" s="29">
        <v>0</v>
      </c>
      <c r="C37" s="18">
        <v>0</v>
      </c>
      <c r="D37" s="28">
        <f t="shared" ref="D37:D44" si="2">B37+(C37*($D$8-1))</f>
        <v>0</v>
      </c>
    </row>
    <row r="38" spans="1:4" ht="15" thickBot="1" x14ac:dyDescent="0.4">
      <c r="A38" s="33" t="s">
        <v>68</v>
      </c>
      <c r="B38" s="29">
        <v>0</v>
      </c>
      <c r="C38" s="18">
        <v>0</v>
      </c>
      <c r="D38" s="28">
        <f t="shared" si="2"/>
        <v>0</v>
      </c>
    </row>
    <row r="39" spans="1:4" ht="15" thickBot="1" x14ac:dyDescent="0.4">
      <c r="A39" s="33" t="s">
        <v>78</v>
      </c>
      <c r="B39" s="29">
        <v>0</v>
      </c>
      <c r="C39" s="18">
        <v>0</v>
      </c>
      <c r="D39" s="28">
        <f t="shared" si="2"/>
        <v>0</v>
      </c>
    </row>
    <row r="40" spans="1:4" ht="15" thickBot="1" x14ac:dyDescent="0.4">
      <c r="A40" s="33" t="s">
        <v>69</v>
      </c>
      <c r="B40" s="29">
        <v>0</v>
      </c>
      <c r="C40" s="18">
        <v>0</v>
      </c>
      <c r="D40" s="28">
        <f t="shared" si="2"/>
        <v>0</v>
      </c>
    </row>
    <row r="41" spans="1:4" ht="15" thickBot="1" x14ac:dyDescent="0.4">
      <c r="A41" s="33" t="s">
        <v>70</v>
      </c>
      <c r="B41" s="29">
        <v>0</v>
      </c>
      <c r="C41" s="18">
        <v>0</v>
      </c>
      <c r="D41" s="28">
        <f t="shared" si="2"/>
        <v>0</v>
      </c>
    </row>
    <row r="42" spans="1:4" ht="15" thickBot="1" x14ac:dyDescent="0.4">
      <c r="A42" s="33" t="s">
        <v>71</v>
      </c>
      <c r="B42" s="29">
        <v>0</v>
      </c>
      <c r="C42" s="18">
        <v>0</v>
      </c>
      <c r="D42" s="28">
        <f t="shared" si="2"/>
        <v>0</v>
      </c>
    </row>
    <row r="43" spans="1:4" ht="15" thickBot="1" x14ac:dyDescent="0.4">
      <c r="A43" s="33" t="s">
        <v>72</v>
      </c>
      <c r="B43" s="29">
        <v>0</v>
      </c>
      <c r="C43" s="18">
        <v>0</v>
      </c>
      <c r="D43" s="28">
        <f t="shared" si="2"/>
        <v>0</v>
      </c>
    </row>
    <row r="44" spans="1:4" ht="15" thickBot="1" x14ac:dyDescent="0.4">
      <c r="A44" s="33" t="s">
        <v>73</v>
      </c>
      <c r="B44" s="29">
        <v>0</v>
      </c>
      <c r="C44" s="18">
        <v>0</v>
      </c>
      <c r="D44" s="28">
        <f t="shared" si="2"/>
        <v>0</v>
      </c>
    </row>
    <row r="45" spans="1:4" ht="15" thickBot="1" x14ac:dyDescent="0.4">
      <c r="A45" s="33" t="s">
        <v>80</v>
      </c>
      <c r="B45" s="29">
        <v>0</v>
      </c>
      <c r="C45" s="18">
        <v>0</v>
      </c>
      <c r="D45" s="28">
        <f>B45+(C45*($D$8-1))</f>
        <v>0</v>
      </c>
    </row>
    <row r="46" spans="1:4" ht="15" thickBot="1" x14ac:dyDescent="0.4">
      <c r="A46" s="35" t="s">
        <v>79</v>
      </c>
      <c r="B46" s="29">
        <v>0</v>
      </c>
      <c r="C46" s="18">
        <v>0</v>
      </c>
      <c r="D46" s="28">
        <f>B46+(C46*($D$8-1))</f>
        <v>0</v>
      </c>
    </row>
    <row r="47" spans="1:4" x14ac:dyDescent="0.35">
      <c r="A47" s="5" t="s">
        <v>15</v>
      </c>
      <c r="B47" s="6">
        <f>SUM(B30:B45)</f>
        <v>0</v>
      </c>
      <c r="C47" s="6">
        <f>SUM(C30:C45)</f>
        <v>0</v>
      </c>
      <c r="D47" s="7">
        <f>SUM(D30:D45)</f>
        <v>0</v>
      </c>
    </row>
    <row r="48" spans="1:4" x14ac:dyDescent="0.35">
      <c r="A48" s="55" t="s">
        <v>27</v>
      </c>
      <c r="B48" s="56"/>
      <c r="C48" s="56"/>
      <c r="D48" s="57"/>
    </row>
    <row r="49" spans="1:6" ht="42" customHeight="1" x14ac:dyDescent="0.35">
      <c r="A49" s="59" t="s">
        <v>28</v>
      </c>
      <c r="B49" s="60"/>
      <c r="C49" s="60"/>
      <c r="D49" s="61"/>
    </row>
    <row r="50" spans="1:6" ht="15" thickBot="1" x14ac:dyDescent="0.4">
      <c r="A50" s="51" t="s">
        <v>29</v>
      </c>
      <c r="B50" s="53"/>
      <c r="C50" s="8" t="s">
        <v>30</v>
      </c>
      <c r="D50" s="4" t="s">
        <v>15</v>
      </c>
    </row>
    <row r="51" spans="1:6" ht="14.5" customHeight="1" thickBot="1" x14ac:dyDescent="0.4">
      <c r="A51" s="62" t="s">
        <v>31</v>
      </c>
      <c r="B51" s="63"/>
      <c r="C51" s="18">
        <v>0</v>
      </c>
      <c r="D51" s="28">
        <f>C51*D9</f>
        <v>0</v>
      </c>
    </row>
    <row r="52" spans="1:6" ht="15" thickBot="1" x14ac:dyDescent="0.4">
      <c r="A52" s="62" t="s">
        <v>32</v>
      </c>
      <c r="B52" s="63"/>
      <c r="C52" s="18">
        <v>0</v>
      </c>
      <c r="D52" s="28">
        <f>C52*D10</f>
        <v>0</v>
      </c>
    </row>
    <row r="53" spans="1:6" ht="14.5" customHeight="1" thickBot="1" x14ac:dyDescent="0.4">
      <c r="A53" s="62" t="s">
        <v>33</v>
      </c>
      <c r="B53" s="63"/>
      <c r="C53" s="18">
        <v>0</v>
      </c>
      <c r="D53" s="28">
        <f>C53*D11</f>
        <v>0</v>
      </c>
    </row>
    <row r="54" spans="1:6" ht="14.5" customHeight="1" thickBot="1" x14ac:dyDescent="0.4">
      <c r="A54" s="62" t="s">
        <v>83</v>
      </c>
      <c r="B54" s="63"/>
      <c r="C54" s="18">
        <v>0</v>
      </c>
      <c r="D54" s="28">
        <f>C54*D12</f>
        <v>0</v>
      </c>
    </row>
    <row r="55" spans="1:6" x14ac:dyDescent="0.35">
      <c r="A55" s="64" t="s">
        <v>15</v>
      </c>
      <c r="B55" s="65"/>
      <c r="C55" s="66"/>
      <c r="D55" s="7">
        <f>SUM(D51:D54)</f>
        <v>0</v>
      </c>
      <c r="E55" s="30"/>
      <c r="F55" s="30"/>
    </row>
    <row r="56" spans="1:6" x14ac:dyDescent="0.35">
      <c r="A56" s="55" t="s">
        <v>34</v>
      </c>
      <c r="B56" s="56"/>
      <c r="C56" s="56"/>
      <c r="D56" s="57"/>
      <c r="E56" s="30"/>
      <c r="F56" s="30"/>
    </row>
    <row r="57" spans="1:6" ht="60" customHeight="1" x14ac:dyDescent="0.35">
      <c r="A57" s="58" t="s">
        <v>35</v>
      </c>
      <c r="B57" s="58"/>
      <c r="C57" s="58"/>
      <c r="D57" s="58"/>
      <c r="E57" s="30"/>
      <c r="F57" s="30"/>
    </row>
    <row r="58" spans="1:6" ht="15" thickBot="1" x14ac:dyDescent="0.4">
      <c r="A58" s="51" t="s">
        <v>36</v>
      </c>
      <c r="B58" s="53"/>
      <c r="C58" s="8" t="s">
        <v>37</v>
      </c>
      <c r="D58" s="4" t="s">
        <v>15</v>
      </c>
      <c r="E58" s="30"/>
      <c r="F58" s="30"/>
    </row>
    <row r="59" spans="1:6" ht="15" thickBot="1" x14ac:dyDescent="0.4">
      <c r="A59" s="63" t="s">
        <v>38</v>
      </c>
      <c r="B59" s="67"/>
      <c r="C59" s="18">
        <v>0</v>
      </c>
      <c r="D59" s="68">
        <f>(AVERAGE(C59:C63))*D13</f>
        <v>0</v>
      </c>
      <c r="E59" s="30"/>
      <c r="F59" s="30"/>
    </row>
    <row r="60" spans="1:6" ht="15" thickBot="1" x14ac:dyDescent="0.4">
      <c r="A60" s="63" t="s">
        <v>39</v>
      </c>
      <c r="B60" s="67"/>
      <c r="C60" s="18">
        <v>0</v>
      </c>
      <c r="D60" s="69"/>
      <c r="E60" s="30"/>
      <c r="F60" s="30"/>
    </row>
    <row r="61" spans="1:6" ht="15" thickBot="1" x14ac:dyDescent="0.4">
      <c r="A61" s="63" t="s">
        <v>40</v>
      </c>
      <c r="B61" s="67"/>
      <c r="C61" s="18">
        <v>0</v>
      </c>
      <c r="D61" s="69"/>
      <c r="E61" s="30"/>
      <c r="F61" s="30"/>
    </row>
    <row r="62" spans="1:6" ht="15" thickBot="1" x14ac:dyDescent="0.4">
      <c r="A62" s="71" t="s">
        <v>41</v>
      </c>
      <c r="B62" s="72"/>
      <c r="C62" s="18">
        <v>0</v>
      </c>
      <c r="D62" s="69"/>
      <c r="E62" s="30"/>
      <c r="F62" s="30"/>
    </row>
    <row r="63" spans="1:6" x14ac:dyDescent="0.35">
      <c r="A63" s="63" t="s">
        <v>42</v>
      </c>
      <c r="B63" s="67"/>
      <c r="C63" s="31">
        <v>0</v>
      </c>
      <c r="D63" s="70"/>
      <c r="E63" s="30"/>
      <c r="F63" s="30"/>
    </row>
    <row r="64" spans="1:6" s="11" customFormat="1" x14ac:dyDescent="0.35">
      <c r="A64" s="43" t="s">
        <v>75</v>
      </c>
      <c r="B64" s="44"/>
      <c r="C64" s="9"/>
      <c r="D64" s="10">
        <f>SUM(D26+D47+D55+D59)</f>
        <v>0</v>
      </c>
    </row>
    <row r="65" spans="1:6" x14ac:dyDescent="0.35">
      <c r="A65" s="21"/>
      <c r="B65" s="21"/>
      <c r="C65" s="22"/>
      <c r="D65" s="23"/>
      <c r="E65" s="30"/>
      <c r="F65" s="30"/>
    </row>
    <row r="66" spans="1:6" x14ac:dyDescent="0.35">
      <c r="A66" s="25"/>
      <c r="B66" s="25"/>
      <c r="C66" s="26"/>
      <c r="D66" s="27"/>
      <c r="E66" s="30"/>
      <c r="F66" s="30"/>
    </row>
    <row r="67" spans="1:6" customFormat="1" x14ac:dyDescent="0.35">
      <c r="A67" s="36" t="s">
        <v>43</v>
      </c>
      <c r="B67" s="37"/>
      <c r="C67" s="37"/>
      <c r="D67" s="38"/>
    </row>
    <row r="68" spans="1:6" customFormat="1" x14ac:dyDescent="0.35">
      <c r="A68" s="39" t="s">
        <v>44</v>
      </c>
      <c r="B68" s="40"/>
      <c r="C68" s="41"/>
      <c r="D68" s="42"/>
    </row>
    <row r="69" spans="1:6" customFormat="1" x14ac:dyDescent="0.35">
      <c r="A69" s="39" t="s">
        <v>45</v>
      </c>
      <c r="B69" s="40"/>
      <c r="C69" s="16"/>
      <c r="D69" s="17"/>
    </row>
    <row r="70" spans="1:6" customFormat="1" x14ac:dyDescent="0.35">
      <c r="A70" s="39" t="s">
        <v>46</v>
      </c>
      <c r="B70" s="40"/>
      <c r="C70" s="16"/>
      <c r="D70" s="17"/>
    </row>
    <row r="71" spans="1:6" customFormat="1" ht="53.5" customHeight="1" x14ac:dyDescent="0.35">
      <c r="A71" s="39" t="s">
        <v>47</v>
      </c>
      <c r="B71" s="40"/>
      <c r="C71" s="16"/>
      <c r="D71" s="17"/>
    </row>
    <row r="72" spans="1:6" ht="22.5" customHeight="1" x14ac:dyDescent="0.35">
      <c r="E72" s="15"/>
      <c r="F72" s="15"/>
    </row>
    <row r="73" spans="1:6" ht="23.25" customHeight="1" x14ac:dyDescent="0.35">
      <c r="E73" s="15"/>
      <c r="F73" s="15"/>
    </row>
    <row r="74" spans="1:6" ht="20.25" customHeight="1" x14ac:dyDescent="0.35">
      <c r="E74" s="15"/>
      <c r="F74" s="15"/>
    </row>
    <row r="75" spans="1:6" x14ac:dyDescent="0.35">
      <c r="E75" s="30"/>
      <c r="F75" s="30"/>
    </row>
  </sheetData>
  <mergeCells count="41">
    <mergeCell ref="A71:B71"/>
    <mergeCell ref="A64:B64"/>
    <mergeCell ref="A67:D67"/>
    <mergeCell ref="A68:B68"/>
    <mergeCell ref="C68:D68"/>
    <mergeCell ref="A69:B69"/>
    <mergeCell ref="A70:B70"/>
    <mergeCell ref="A59:B59"/>
    <mergeCell ref="D59:D63"/>
    <mergeCell ref="A60:B60"/>
    <mergeCell ref="A61:B61"/>
    <mergeCell ref="A62:B62"/>
    <mergeCell ref="A63:B63"/>
    <mergeCell ref="A58:B58"/>
    <mergeCell ref="A48:D48"/>
    <mergeCell ref="A49:D49"/>
    <mergeCell ref="A50:B50"/>
    <mergeCell ref="A51:B51"/>
    <mergeCell ref="A52:B52"/>
    <mergeCell ref="A53:B53"/>
    <mergeCell ref="A54:B54"/>
    <mergeCell ref="A55:C55"/>
    <mergeCell ref="A56:D56"/>
    <mergeCell ref="A57:D57"/>
    <mergeCell ref="A28:D28"/>
    <mergeCell ref="A8:C8"/>
    <mergeCell ref="A9:C9"/>
    <mergeCell ref="A10:C10"/>
    <mergeCell ref="A11:C11"/>
    <mergeCell ref="A12:C12"/>
    <mergeCell ref="A13:C13"/>
    <mergeCell ref="A14:D14"/>
    <mergeCell ref="A15:D15"/>
    <mergeCell ref="A16:D16"/>
    <mergeCell ref="A27:D27"/>
    <mergeCell ref="A7:C7"/>
    <mergeCell ref="A2:D2"/>
    <mergeCell ref="A3:D3"/>
    <mergeCell ref="A4:D4"/>
    <mergeCell ref="A5:D5"/>
    <mergeCell ref="A6: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5"/>
  <sheetViews>
    <sheetView topLeftCell="A52" zoomScaleNormal="100" workbookViewId="0">
      <selection activeCell="G49" sqref="G49"/>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2" spans="1:5" ht="18.5" x14ac:dyDescent="0.45">
      <c r="A2" s="45" t="s">
        <v>51</v>
      </c>
      <c r="B2" s="46"/>
      <c r="C2" s="46"/>
      <c r="D2" s="47"/>
    </row>
    <row r="3" spans="1:5" ht="94" customHeight="1" x14ac:dyDescent="0.35">
      <c r="A3" s="54" t="s">
        <v>0</v>
      </c>
      <c r="B3" s="54"/>
      <c r="C3" s="54"/>
      <c r="D3" s="54"/>
    </row>
    <row r="4" spans="1:5" x14ac:dyDescent="0.35">
      <c r="A4" s="55" t="s">
        <v>1</v>
      </c>
      <c r="B4" s="56"/>
      <c r="C4" s="56"/>
      <c r="D4" s="57"/>
    </row>
    <row r="5" spans="1:5" ht="66.75" customHeight="1" x14ac:dyDescent="0.35">
      <c r="A5" s="48" t="s">
        <v>2</v>
      </c>
      <c r="B5" s="49"/>
      <c r="C5" s="49"/>
      <c r="D5" s="50"/>
    </row>
    <row r="6" spans="1:5" x14ac:dyDescent="0.35">
      <c r="A6" s="48" t="s">
        <v>56</v>
      </c>
      <c r="B6" s="49"/>
      <c r="C6" s="50"/>
      <c r="D6" s="19">
        <v>43923</v>
      </c>
      <c r="E6" s="30"/>
    </row>
    <row r="7" spans="1:5" ht="14.5" customHeight="1" x14ac:dyDescent="0.35">
      <c r="A7" s="48" t="s">
        <v>3</v>
      </c>
      <c r="B7" s="49"/>
      <c r="C7" s="50"/>
      <c r="D7" s="20">
        <v>12</v>
      </c>
      <c r="E7" s="30"/>
    </row>
    <row r="8" spans="1:5" ht="14.5" customHeight="1" x14ac:dyDescent="0.35">
      <c r="A8" s="48" t="s">
        <v>4</v>
      </c>
      <c r="B8" s="49"/>
      <c r="C8" s="50"/>
      <c r="D8" s="20">
        <v>12</v>
      </c>
      <c r="E8" s="30"/>
    </row>
    <row r="9" spans="1:5" ht="14.5" customHeight="1" x14ac:dyDescent="0.35">
      <c r="A9" s="48" t="s">
        <v>5</v>
      </c>
      <c r="B9" s="49"/>
      <c r="C9" s="50"/>
      <c r="D9" s="20">
        <v>450</v>
      </c>
    </row>
    <row r="10" spans="1:5" x14ac:dyDescent="0.35">
      <c r="A10" s="48" t="s">
        <v>6</v>
      </c>
      <c r="B10" s="49"/>
      <c r="C10" s="50"/>
      <c r="D10" s="20">
        <v>25</v>
      </c>
    </row>
    <row r="11" spans="1:5" ht="14.5" customHeight="1" x14ac:dyDescent="0.35">
      <c r="A11" s="48" t="s">
        <v>7</v>
      </c>
      <c r="B11" s="49"/>
      <c r="C11" s="50"/>
      <c r="D11" s="20">
        <v>2</v>
      </c>
    </row>
    <row r="12" spans="1:5" ht="14.5" customHeight="1" x14ac:dyDescent="0.35">
      <c r="A12" s="48" t="s">
        <v>50</v>
      </c>
      <c r="B12" s="49"/>
      <c r="C12" s="50"/>
      <c r="D12" s="20">
        <v>10</v>
      </c>
    </row>
    <row r="13" spans="1:5" ht="14.5" customHeight="1" x14ac:dyDescent="0.35">
      <c r="A13" s="48" t="s">
        <v>8</v>
      </c>
      <c r="B13" s="49"/>
      <c r="C13" s="50"/>
      <c r="D13" s="20">
        <v>800</v>
      </c>
    </row>
    <row r="14" spans="1:5" ht="44.5" customHeight="1" x14ac:dyDescent="0.35">
      <c r="A14" s="59" t="s">
        <v>9</v>
      </c>
      <c r="B14" s="60"/>
      <c r="C14" s="60"/>
      <c r="D14" s="61"/>
    </row>
    <row r="15" spans="1:5" x14ac:dyDescent="0.35">
      <c r="A15" s="55" t="s">
        <v>10</v>
      </c>
      <c r="B15" s="56"/>
      <c r="C15" s="56"/>
      <c r="D15" s="57"/>
    </row>
    <row r="16" spans="1:5" ht="73.5" customHeight="1" x14ac:dyDescent="0.35">
      <c r="A16" s="54" t="s">
        <v>11</v>
      </c>
      <c r="B16" s="54"/>
      <c r="C16" s="54"/>
      <c r="D16" s="54"/>
    </row>
    <row r="17" spans="1:4" ht="15" thickBot="1" x14ac:dyDescent="0.4">
      <c r="A17" s="2" t="s">
        <v>12</v>
      </c>
      <c r="B17" s="3" t="s">
        <v>13</v>
      </c>
      <c r="C17" s="3" t="s">
        <v>14</v>
      </c>
      <c r="D17" s="4" t="s">
        <v>15</v>
      </c>
    </row>
    <row r="18" spans="1:4" ht="15" thickBot="1" x14ac:dyDescent="0.4">
      <c r="A18" s="18" t="s">
        <v>16</v>
      </c>
      <c r="B18" s="18">
        <v>0</v>
      </c>
      <c r="C18" s="18">
        <v>0</v>
      </c>
      <c r="D18" s="28">
        <f>($D$6*B18)+($D$6*C18*($D$7-1))</f>
        <v>0</v>
      </c>
    </row>
    <row r="19" spans="1:4" ht="15" thickBot="1" x14ac:dyDescent="0.4">
      <c r="A19" s="18" t="s">
        <v>17</v>
      </c>
      <c r="B19" s="18">
        <v>0</v>
      </c>
      <c r="C19" s="18">
        <v>0</v>
      </c>
      <c r="D19" s="28">
        <f t="shared" ref="D19:D25" si="0">($D$6*B19)+($D$6*C19*($D$7-1))</f>
        <v>0</v>
      </c>
    </row>
    <row r="20" spans="1:4" ht="15" thickBot="1" x14ac:dyDescent="0.4">
      <c r="A20" s="18" t="s">
        <v>18</v>
      </c>
      <c r="B20" s="18">
        <v>0</v>
      </c>
      <c r="C20" s="18">
        <v>0</v>
      </c>
      <c r="D20" s="28">
        <f t="shared" si="0"/>
        <v>0</v>
      </c>
    </row>
    <row r="21" spans="1:4" ht="15" thickBot="1" x14ac:dyDescent="0.4">
      <c r="A21" s="18" t="s">
        <v>19</v>
      </c>
      <c r="B21" s="18">
        <v>0</v>
      </c>
      <c r="C21" s="18">
        <v>0</v>
      </c>
      <c r="D21" s="28">
        <f t="shared" si="0"/>
        <v>0</v>
      </c>
    </row>
    <row r="22" spans="1:4" ht="15" thickBot="1" x14ac:dyDescent="0.4">
      <c r="A22" s="18" t="s">
        <v>19</v>
      </c>
      <c r="B22" s="18">
        <v>0</v>
      </c>
      <c r="C22" s="18">
        <v>0</v>
      </c>
      <c r="D22" s="28">
        <f t="shared" si="0"/>
        <v>0</v>
      </c>
    </row>
    <row r="23" spans="1:4" ht="15" thickBot="1" x14ac:dyDescent="0.4">
      <c r="A23" s="18" t="s">
        <v>19</v>
      </c>
      <c r="B23" s="18">
        <v>0</v>
      </c>
      <c r="C23" s="18">
        <v>0</v>
      </c>
      <c r="D23" s="28">
        <f t="shared" si="0"/>
        <v>0</v>
      </c>
    </row>
    <row r="24" spans="1:4" x14ac:dyDescent="0.4">
      <c r="A24" s="18" t="s">
        <v>20</v>
      </c>
      <c r="B24" s="18">
        <v>0</v>
      </c>
      <c r="C24" s="18">
        <v>0</v>
      </c>
      <c r="D24" s="28">
        <f t="shared" si="0"/>
        <v>0</v>
      </c>
    </row>
    <row r="25" spans="1:4" ht="15" thickBot="1" x14ac:dyDescent="0.4">
      <c r="A25" s="18" t="s">
        <v>21</v>
      </c>
      <c r="B25" s="18">
        <v>0</v>
      </c>
      <c r="C25" s="18">
        <v>0</v>
      </c>
      <c r="D25" s="28">
        <f t="shared" si="0"/>
        <v>0</v>
      </c>
    </row>
    <row r="26" spans="1:4" x14ac:dyDescent="0.35">
      <c r="A26" s="5" t="s">
        <v>15</v>
      </c>
      <c r="B26" s="6">
        <f>SUM(B18:B25)</f>
        <v>0</v>
      </c>
      <c r="C26" s="6">
        <f>SUM(C18:C25)</f>
        <v>0</v>
      </c>
      <c r="D26" s="7">
        <f>SUM(D18:D25)</f>
        <v>0</v>
      </c>
    </row>
    <row r="27" spans="1:4" x14ac:dyDescent="0.35">
      <c r="A27" s="55" t="s">
        <v>22</v>
      </c>
      <c r="B27" s="56"/>
      <c r="C27" s="56"/>
      <c r="D27" s="57"/>
    </row>
    <row r="28" spans="1:4" ht="97.5" customHeight="1" x14ac:dyDescent="0.35">
      <c r="A28" s="58" t="s">
        <v>23</v>
      </c>
      <c r="B28" s="58"/>
      <c r="C28" s="58"/>
      <c r="D28" s="58"/>
    </row>
    <row r="29" spans="1:4" ht="15" thickBot="1" x14ac:dyDescent="0.4">
      <c r="A29" s="2" t="s">
        <v>24</v>
      </c>
      <c r="B29" s="3" t="s">
        <v>25</v>
      </c>
      <c r="C29" s="3" t="s">
        <v>26</v>
      </c>
      <c r="D29" s="4" t="s">
        <v>15</v>
      </c>
    </row>
    <row r="30" spans="1:4" ht="15" thickBot="1" x14ac:dyDescent="0.4">
      <c r="A30" s="32" t="s">
        <v>60</v>
      </c>
      <c r="B30" s="29">
        <v>0</v>
      </c>
      <c r="C30" s="18">
        <v>0</v>
      </c>
      <c r="D30" s="28">
        <f>B30+(C30*($D$8-1))</f>
        <v>0</v>
      </c>
    </row>
    <row r="31" spans="1:4" ht="15" thickBot="1" x14ac:dyDescent="0.4">
      <c r="A31" s="33" t="s">
        <v>61</v>
      </c>
      <c r="B31" s="29">
        <v>0</v>
      </c>
      <c r="C31" s="18">
        <v>0</v>
      </c>
      <c r="D31" s="28">
        <f t="shared" ref="D31:D36" si="1">B31+(C31*($D$8-1))</f>
        <v>0</v>
      </c>
    </row>
    <row r="32" spans="1:4" ht="15" thickBot="1" x14ac:dyDescent="0.4">
      <c r="A32" s="33" t="s">
        <v>62</v>
      </c>
      <c r="B32" s="29">
        <v>0</v>
      </c>
      <c r="C32" s="18">
        <v>0</v>
      </c>
      <c r="D32" s="28">
        <f t="shared" si="1"/>
        <v>0</v>
      </c>
    </row>
    <row r="33" spans="1:4" ht="15" thickBot="1" x14ac:dyDescent="0.4">
      <c r="A33" s="33" t="s">
        <v>63</v>
      </c>
      <c r="B33" s="29">
        <v>0</v>
      </c>
      <c r="C33" s="18">
        <v>0</v>
      </c>
      <c r="D33" s="28">
        <f t="shared" si="1"/>
        <v>0</v>
      </c>
    </row>
    <row r="34" spans="1:4" ht="15" thickBot="1" x14ac:dyDescent="0.4">
      <c r="A34" s="33" t="s">
        <v>64</v>
      </c>
      <c r="B34" s="29">
        <v>0</v>
      </c>
      <c r="C34" s="18">
        <v>0</v>
      </c>
      <c r="D34" s="28">
        <f t="shared" si="1"/>
        <v>0</v>
      </c>
    </row>
    <row r="35" spans="1:4" ht="15" thickBot="1" x14ac:dyDescent="0.4">
      <c r="A35" s="33" t="s">
        <v>65</v>
      </c>
      <c r="B35" s="29">
        <v>0</v>
      </c>
      <c r="C35" s="18">
        <v>0</v>
      </c>
      <c r="D35" s="28">
        <f t="shared" si="1"/>
        <v>0</v>
      </c>
    </row>
    <row r="36" spans="1:4" ht="15" thickBot="1" x14ac:dyDescent="0.4">
      <c r="A36" s="33" t="s">
        <v>66</v>
      </c>
      <c r="B36" s="29">
        <v>0</v>
      </c>
      <c r="C36" s="18">
        <v>0</v>
      </c>
      <c r="D36" s="28">
        <f t="shared" si="1"/>
        <v>0</v>
      </c>
    </row>
    <row r="37" spans="1:4" ht="15" thickBot="1" x14ac:dyDescent="0.4">
      <c r="A37" s="33" t="s">
        <v>67</v>
      </c>
      <c r="B37" s="29">
        <v>0</v>
      </c>
      <c r="C37" s="18">
        <v>0</v>
      </c>
      <c r="D37" s="28">
        <f t="shared" ref="D37:D43" si="2">B37+(C37*($D$8-1))</f>
        <v>0</v>
      </c>
    </row>
    <row r="38" spans="1:4" ht="15" thickBot="1" x14ac:dyDescent="0.4">
      <c r="A38" s="33" t="s">
        <v>68</v>
      </c>
      <c r="B38" s="29">
        <v>0</v>
      </c>
      <c r="C38" s="18">
        <v>0</v>
      </c>
      <c r="D38" s="28">
        <f t="shared" si="2"/>
        <v>0</v>
      </c>
    </row>
    <row r="39" spans="1:4" ht="15" thickBot="1" x14ac:dyDescent="0.4">
      <c r="A39" s="33" t="s">
        <v>74</v>
      </c>
      <c r="B39" s="29">
        <v>0</v>
      </c>
      <c r="C39" s="18">
        <v>0</v>
      </c>
      <c r="D39" s="28">
        <f t="shared" si="2"/>
        <v>0</v>
      </c>
    </row>
    <row r="40" spans="1:4" ht="15" thickBot="1" x14ac:dyDescent="0.4">
      <c r="A40" s="33" t="s">
        <v>69</v>
      </c>
      <c r="B40" s="29">
        <v>0</v>
      </c>
      <c r="C40" s="18">
        <v>0</v>
      </c>
      <c r="D40" s="28">
        <f t="shared" si="2"/>
        <v>0</v>
      </c>
    </row>
    <row r="41" spans="1:4" ht="15" thickBot="1" x14ac:dyDescent="0.4">
      <c r="A41" s="33" t="s">
        <v>70</v>
      </c>
      <c r="B41" s="29">
        <v>0</v>
      </c>
      <c r="C41" s="18">
        <v>0</v>
      </c>
      <c r="D41" s="28">
        <f t="shared" si="2"/>
        <v>0</v>
      </c>
    </row>
    <row r="42" spans="1:4" ht="15" thickBot="1" x14ac:dyDescent="0.4">
      <c r="A42" s="33" t="s">
        <v>71</v>
      </c>
      <c r="B42" s="29">
        <v>0</v>
      </c>
      <c r="C42" s="18">
        <v>0</v>
      </c>
      <c r="D42" s="28">
        <f t="shared" si="2"/>
        <v>0</v>
      </c>
    </row>
    <row r="43" spans="1:4" ht="15" thickBot="1" x14ac:dyDescent="0.4">
      <c r="A43" s="33" t="s">
        <v>72</v>
      </c>
      <c r="B43" s="29">
        <v>0</v>
      </c>
      <c r="C43" s="18">
        <v>0</v>
      </c>
      <c r="D43" s="28">
        <f t="shared" si="2"/>
        <v>0</v>
      </c>
    </row>
    <row r="44" spans="1:4" ht="15" thickBot="1" x14ac:dyDescent="0.4">
      <c r="A44" s="33" t="s">
        <v>73</v>
      </c>
      <c r="B44" s="29">
        <v>0</v>
      </c>
      <c r="C44" s="18">
        <v>0</v>
      </c>
      <c r="D44" s="28">
        <f t="shared" ref="D44" si="3">B44+(C44*($D$8-1))</f>
        <v>0</v>
      </c>
    </row>
    <row r="45" spans="1:4" ht="15" thickBot="1" x14ac:dyDescent="0.4">
      <c r="A45" s="33" t="s">
        <v>84</v>
      </c>
      <c r="B45" s="29">
        <v>0</v>
      </c>
      <c r="C45" s="18">
        <v>0</v>
      </c>
      <c r="D45" s="28">
        <f>B45+(C45*($D$8-1))</f>
        <v>0</v>
      </c>
    </row>
    <row r="46" spans="1:4" x14ac:dyDescent="0.35">
      <c r="A46" s="73" t="s">
        <v>79</v>
      </c>
      <c r="B46" s="74"/>
      <c r="C46" s="74"/>
      <c r="D46" s="28"/>
    </row>
    <row r="47" spans="1:4" x14ac:dyDescent="0.35">
      <c r="A47" s="5" t="s">
        <v>15</v>
      </c>
      <c r="B47" s="6">
        <f>SUM(B30:B45)</f>
        <v>0</v>
      </c>
      <c r="C47" s="6">
        <f>SUM(C30:C45)</f>
        <v>0</v>
      </c>
      <c r="D47" s="7">
        <f>SUM(D30:D45)</f>
        <v>0</v>
      </c>
    </row>
    <row r="48" spans="1:4" x14ac:dyDescent="0.35">
      <c r="A48" s="55" t="s">
        <v>27</v>
      </c>
      <c r="B48" s="56"/>
      <c r="C48" s="56"/>
      <c r="D48" s="57"/>
    </row>
    <row r="49" spans="1:6" ht="42" customHeight="1" x14ac:dyDescent="0.35">
      <c r="A49" s="59" t="s">
        <v>28</v>
      </c>
      <c r="B49" s="60"/>
      <c r="C49" s="60"/>
      <c r="D49" s="61"/>
    </row>
    <row r="50" spans="1:6" ht="15" thickBot="1" x14ac:dyDescent="0.4">
      <c r="A50" s="51" t="s">
        <v>29</v>
      </c>
      <c r="B50" s="53"/>
      <c r="C50" s="8" t="s">
        <v>30</v>
      </c>
      <c r="D50" s="4" t="s">
        <v>15</v>
      </c>
    </row>
    <row r="51" spans="1:6" ht="14.5" customHeight="1" thickBot="1" x14ac:dyDescent="0.4">
      <c r="A51" s="62" t="s">
        <v>31</v>
      </c>
      <c r="B51" s="63"/>
      <c r="C51" s="18">
        <v>0</v>
      </c>
      <c r="D51" s="28">
        <f>C51*D9</f>
        <v>0</v>
      </c>
    </row>
    <row r="52" spans="1:6" ht="15" thickBot="1" x14ac:dyDescent="0.4">
      <c r="A52" s="62" t="s">
        <v>32</v>
      </c>
      <c r="B52" s="63"/>
      <c r="C52" s="18">
        <v>0</v>
      </c>
      <c r="D52" s="28">
        <f>C52*D10</f>
        <v>0</v>
      </c>
    </row>
    <row r="53" spans="1:6" ht="14.5" customHeight="1" thickBot="1" x14ac:dyDescent="0.4">
      <c r="A53" s="62" t="s">
        <v>33</v>
      </c>
      <c r="B53" s="63"/>
      <c r="C53" s="18">
        <v>0</v>
      </c>
      <c r="D53" s="28">
        <f>C53*D11</f>
        <v>0</v>
      </c>
    </row>
    <row r="54" spans="1:6" ht="14.5" customHeight="1" thickBot="1" x14ac:dyDescent="0.4">
      <c r="A54" s="62" t="s">
        <v>85</v>
      </c>
      <c r="B54" s="63"/>
      <c r="C54" s="18">
        <v>0</v>
      </c>
      <c r="D54" s="28">
        <f>C54*D12</f>
        <v>0</v>
      </c>
    </row>
    <row r="55" spans="1:6" x14ac:dyDescent="0.35">
      <c r="A55" s="64" t="s">
        <v>15</v>
      </c>
      <c r="B55" s="65"/>
      <c r="C55" s="66"/>
      <c r="D55" s="7">
        <f>SUM(D51:D54)</f>
        <v>0</v>
      </c>
      <c r="E55" s="30"/>
      <c r="F55" s="30"/>
    </row>
    <row r="56" spans="1:6" x14ac:dyDescent="0.35">
      <c r="A56" s="55" t="s">
        <v>34</v>
      </c>
      <c r="B56" s="56"/>
      <c r="C56" s="56"/>
      <c r="D56" s="57"/>
      <c r="E56" s="30"/>
      <c r="F56" s="30"/>
    </row>
    <row r="57" spans="1:6" ht="60" customHeight="1" x14ac:dyDescent="0.35">
      <c r="A57" s="58" t="s">
        <v>35</v>
      </c>
      <c r="B57" s="58"/>
      <c r="C57" s="58"/>
      <c r="D57" s="58"/>
      <c r="E57" s="30"/>
      <c r="F57" s="30"/>
    </row>
    <row r="58" spans="1:6" ht="15" thickBot="1" x14ac:dyDescent="0.4">
      <c r="A58" s="51" t="s">
        <v>36</v>
      </c>
      <c r="B58" s="53"/>
      <c r="C58" s="8" t="s">
        <v>37</v>
      </c>
      <c r="D58" s="4" t="s">
        <v>15</v>
      </c>
      <c r="E58" s="30"/>
      <c r="F58" s="30"/>
    </row>
    <row r="59" spans="1:6" ht="15" thickBot="1" x14ac:dyDescent="0.4">
      <c r="A59" s="63" t="s">
        <v>38</v>
      </c>
      <c r="B59" s="67"/>
      <c r="C59" s="18">
        <v>0</v>
      </c>
      <c r="D59" s="68">
        <f>(AVERAGE(C59:C63))*D13</f>
        <v>0</v>
      </c>
      <c r="E59" s="30"/>
      <c r="F59" s="30"/>
    </row>
    <row r="60" spans="1:6" ht="15" thickBot="1" x14ac:dyDescent="0.4">
      <c r="A60" s="63" t="s">
        <v>39</v>
      </c>
      <c r="B60" s="67"/>
      <c r="C60" s="18">
        <v>0</v>
      </c>
      <c r="D60" s="69"/>
      <c r="E60" s="30"/>
      <c r="F60" s="30"/>
    </row>
    <row r="61" spans="1:6" ht="15" thickBot="1" x14ac:dyDescent="0.4">
      <c r="A61" s="63" t="s">
        <v>40</v>
      </c>
      <c r="B61" s="67"/>
      <c r="C61" s="18">
        <v>0</v>
      </c>
      <c r="D61" s="69"/>
      <c r="E61" s="30"/>
      <c r="F61" s="30"/>
    </row>
    <row r="62" spans="1:6" ht="15" thickBot="1" x14ac:dyDescent="0.4">
      <c r="A62" s="71" t="s">
        <v>41</v>
      </c>
      <c r="B62" s="72"/>
      <c r="C62" s="18">
        <v>0</v>
      </c>
      <c r="D62" s="69"/>
      <c r="E62" s="30"/>
      <c r="F62" s="30"/>
    </row>
    <row r="63" spans="1:6" x14ac:dyDescent="0.35">
      <c r="A63" s="63" t="s">
        <v>42</v>
      </c>
      <c r="B63" s="67"/>
      <c r="C63" s="31">
        <v>0</v>
      </c>
      <c r="D63" s="70"/>
      <c r="E63" s="30"/>
      <c r="F63" s="30"/>
    </row>
    <row r="64" spans="1:6" s="11" customFormat="1" x14ac:dyDescent="0.35">
      <c r="A64" s="43" t="s">
        <v>52</v>
      </c>
      <c r="B64" s="44"/>
      <c r="C64" s="9"/>
      <c r="D64" s="10">
        <f>SUM(D26+D47+D55+D59)</f>
        <v>0</v>
      </c>
    </row>
    <row r="65" spans="1:6" x14ac:dyDescent="0.35">
      <c r="A65" s="21"/>
      <c r="B65" s="21"/>
      <c r="C65" s="22"/>
      <c r="D65" s="23"/>
      <c r="E65" s="30"/>
      <c r="F65" s="30"/>
    </row>
    <row r="66" spans="1:6" x14ac:dyDescent="0.35">
      <c r="A66" s="25"/>
      <c r="B66" s="25"/>
      <c r="C66" s="26"/>
      <c r="D66" s="27"/>
      <c r="E66" s="30"/>
      <c r="F66" s="30"/>
    </row>
    <row r="67" spans="1:6" customFormat="1" x14ac:dyDescent="0.35">
      <c r="A67" s="36" t="s">
        <v>43</v>
      </c>
      <c r="B67" s="37"/>
      <c r="C67" s="37"/>
      <c r="D67" s="38"/>
    </row>
    <row r="68" spans="1:6" customFormat="1" x14ac:dyDescent="0.35">
      <c r="A68" s="39" t="s">
        <v>44</v>
      </c>
      <c r="B68" s="40"/>
      <c r="C68" s="41"/>
      <c r="D68" s="42"/>
    </row>
    <row r="69" spans="1:6" customFormat="1" x14ac:dyDescent="0.35">
      <c r="A69" s="39" t="s">
        <v>45</v>
      </c>
      <c r="B69" s="40"/>
      <c r="C69" s="16"/>
      <c r="D69" s="17"/>
    </row>
    <row r="70" spans="1:6" customFormat="1" x14ac:dyDescent="0.35">
      <c r="A70" s="39" t="s">
        <v>46</v>
      </c>
      <c r="B70" s="40"/>
      <c r="C70" s="16"/>
      <c r="D70" s="17"/>
    </row>
    <row r="71" spans="1:6" customFormat="1" ht="53.5" customHeight="1" x14ac:dyDescent="0.35">
      <c r="A71" s="39" t="s">
        <v>47</v>
      </c>
      <c r="B71" s="40"/>
      <c r="C71" s="16"/>
      <c r="D71" s="17"/>
    </row>
    <row r="72" spans="1:6" ht="22.5" customHeight="1" x14ac:dyDescent="0.35">
      <c r="E72" s="15"/>
      <c r="F72" s="15"/>
    </row>
    <row r="73" spans="1:6" ht="23.25" customHeight="1" x14ac:dyDescent="0.35">
      <c r="E73" s="15"/>
      <c r="F73" s="15"/>
    </row>
    <row r="74" spans="1:6" ht="20.25" customHeight="1" x14ac:dyDescent="0.35">
      <c r="E74" s="15"/>
      <c r="F74" s="15"/>
    </row>
    <row r="75" spans="1:6" x14ac:dyDescent="0.35">
      <c r="E75" s="30"/>
      <c r="F75" s="30"/>
    </row>
  </sheetData>
  <mergeCells count="41">
    <mergeCell ref="A71:B71"/>
    <mergeCell ref="A64:B64"/>
    <mergeCell ref="A60:B60"/>
    <mergeCell ref="A61:B61"/>
    <mergeCell ref="A63:B63"/>
    <mergeCell ref="A67:D67"/>
    <mergeCell ref="A68:B68"/>
    <mergeCell ref="C68:D68"/>
    <mergeCell ref="A69:B69"/>
    <mergeCell ref="A70:B70"/>
    <mergeCell ref="A55:C55"/>
    <mergeCell ref="A62:B62"/>
    <mergeCell ref="A56:D56"/>
    <mergeCell ref="A57:D57"/>
    <mergeCell ref="A58:B58"/>
    <mergeCell ref="A59:B59"/>
    <mergeCell ref="D59:D63"/>
    <mergeCell ref="A50:B50"/>
    <mergeCell ref="A6:C6"/>
    <mergeCell ref="A7:C7"/>
    <mergeCell ref="A8:C8"/>
    <mergeCell ref="A15:D15"/>
    <mergeCell ref="A27:D27"/>
    <mergeCell ref="A28:D28"/>
    <mergeCell ref="A48:D48"/>
    <mergeCell ref="A49:D49"/>
    <mergeCell ref="A2:D2"/>
    <mergeCell ref="A4:D4"/>
    <mergeCell ref="A3:D3"/>
    <mergeCell ref="A5:D5"/>
    <mergeCell ref="A16:D16"/>
    <mergeCell ref="A13:C13"/>
    <mergeCell ref="A9:C9"/>
    <mergeCell ref="A10:C10"/>
    <mergeCell ref="A11:C11"/>
    <mergeCell ref="A12:C12"/>
    <mergeCell ref="A14:D14"/>
    <mergeCell ref="A51:B51"/>
    <mergeCell ref="A52:B52"/>
    <mergeCell ref="A53:B53"/>
    <mergeCell ref="A54:B5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EEEE6E614E3141BD5A0FE00A26948F" ma:contentTypeVersion="14" ma:contentTypeDescription="Een nieuw document maken." ma:contentTypeScope="" ma:versionID="387438cd65c5e70055ac5383be9a9a4a">
  <xsd:schema xmlns:xsd="http://www.w3.org/2001/XMLSchema" xmlns:xs="http://www.w3.org/2001/XMLSchema" xmlns:p="http://schemas.microsoft.com/office/2006/metadata/properties" xmlns:ns2="6995d020-6b1b-4d82-9358-9f4dce226915" xmlns:ns3="c2a98ae0-1845-4228-8c52-72ff6fc76c80" targetNamespace="http://schemas.microsoft.com/office/2006/metadata/properties" ma:root="true" ma:fieldsID="d6c90dbc1013c6ee2b1fce9a3b701080" ns2:_="" ns3:_="">
    <xsd:import namespace="6995d020-6b1b-4d82-9358-9f4dce226915"/>
    <xsd:import namespace="c2a98ae0-1845-4228-8c52-72ff6fc76c8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95d020-6b1b-4d82-9358-9f4dce2269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a98ae0-1845-4228-8c52-72ff6fc76c8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d5ba37-8ed1-4e93-bcbc-78ad9dfba0ea}" ma:internalName="TaxCatchAll" ma:showField="CatchAllData" ma:web="c2a98ae0-1845-4228-8c52-72ff6fc76c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2a98ae0-1845-4228-8c52-72ff6fc76c80" xsi:nil="true"/>
    <lcf76f155ced4ddcb4097134ff3c332f xmlns="6995d020-6b1b-4d82-9358-9f4dce2269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7EAD9C-E3DB-4985-A9D2-F7314A6CCA63}">
  <ds:schemaRefs>
    <ds:schemaRef ds:uri="http://schemas.microsoft.com/sharepoint/v3/contenttype/forms"/>
  </ds:schemaRefs>
</ds:datastoreItem>
</file>

<file path=customXml/itemProps2.xml><?xml version="1.0" encoding="utf-8"?>
<ds:datastoreItem xmlns:ds="http://schemas.openxmlformats.org/officeDocument/2006/customXml" ds:itemID="{0284AF53-0AFE-41EA-A2F4-E7C97AD2E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95d020-6b1b-4d82-9358-9f4dce226915"/>
    <ds:schemaRef ds:uri="c2a98ae0-1845-4228-8c52-72ff6fc76c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2CE08B-573C-4D70-AD7D-1194E1EA86F6}">
  <ds:schemaRefs>
    <ds:schemaRef ds:uri="http://schemas.microsoft.com/office/2006/metadata/properties"/>
    <ds:schemaRef ds:uri="c2a98ae0-1845-4228-8c52-72ff6fc76c80"/>
    <ds:schemaRef ds:uri="http://schemas.microsoft.com/office/2006/documentManagement/types"/>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6995d020-6b1b-4d82-9358-9f4dce22691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Totaal Prijs</vt:lpstr>
      <vt:lpstr>Prijs Venray</vt:lpstr>
      <vt:lpstr>Prijs Horst aan de Maas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2024-04-16T14:09:18Z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0x010100B9EEEE6E614E3141BD5A0FE00A26948F</vt:lpwstr>
  </property>
  <property fmtid="{D5CDD505-2E9C-101B-9397-08002B2CF9AE}" pid="3" name="MediaServiceImageTags">
    <vt:lpwstr/>
  </property>
</Properties>
</file>