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P\ICM\IEXP\Categorie Energie\02B Aanbestedingen en lopende inkoopacties\02 Elektriciteit Def J&amp;V RVB 2025+\00 Voorbereiding\01 DATA en Selectie\10 Informatie aanbesteding\02 J&amp;V\01 ENDEX\"/>
    </mc:Choice>
  </mc:AlternateContent>
  <xr:revisionPtr revIDLastSave="0" documentId="13_ncr:1_{8E345979-9021-4305-A0A3-19408D16ECFD}" xr6:coauthVersionLast="47" xr6:coauthVersionMax="47" xr10:uidLastSave="{00000000-0000-0000-0000-000000000000}"/>
  <bookViews>
    <workbookView xWindow="-120" yWindow="-120" windowWidth="29040" windowHeight="15840" xr2:uid="{E2B5D10D-CE41-47A0-9F7E-A8BCE1AA072A}"/>
  </bookViews>
  <sheets>
    <sheet name="Aansluitingen GV KV Endex" sheetId="2" r:id="rId1"/>
    <sheet name="PV opwek" sheetId="3" r:id="rId2"/>
  </sheets>
  <definedNames>
    <definedName name="_xlnm._FilterDatabase" localSheetId="0" hidden="1">'Aansluitingen GV KV Endex'!$A$1:$Q$126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8" i="2" l="1"/>
  <c r="M118" i="2"/>
  <c r="N118" i="2"/>
  <c r="O118" i="2"/>
  <c r="Q118" i="2"/>
  <c r="K118" i="2"/>
  <c r="P3" i="2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2" i="2"/>
  <c r="P118" i="2" l="1"/>
</calcChain>
</file>

<file path=xl/sharedStrings.xml><?xml version="1.0" encoding="utf-8"?>
<sst xmlns="http://schemas.openxmlformats.org/spreadsheetml/2006/main" count="1404" uniqueCount="491">
  <si>
    <t>Aansluiting
Straatnaam</t>
  </si>
  <si>
    <t>Aansluiting
Huisnummer</t>
  </si>
  <si>
    <t>Aansluiting
Toevoeging</t>
  </si>
  <si>
    <t>Aansluiting
Postcode</t>
  </si>
  <si>
    <t>Aansluiting
Plaats</t>
  </si>
  <si>
    <t>1</t>
  </si>
  <si>
    <t>UTRECHT</t>
  </si>
  <si>
    <t>Grootverbruik</t>
  </si>
  <si>
    <t>Ja</t>
  </si>
  <si>
    <t>NIEUWEGEIN</t>
  </si>
  <si>
    <t>'S-GRAVENHAGE</t>
  </si>
  <si>
    <t>Nee</t>
  </si>
  <si>
    <t>Conventionele meter</t>
  </si>
  <si>
    <t>Kleinverbruik</t>
  </si>
  <si>
    <t>E2A</t>
  </si>
  <si>
    <t>20</t>
  </si>
  <si>
    <t>VEENHUIZEN</t>
  </si>
  <si>
    <t>E3B</t>
  </si>
  <si>
    <t>16</t>
  </si>
  <si>
    <t>99999</t>
  </si>
  <si>
    <t>E3A</t>
  </si>
  <si>
    <t>8</t>
  </si>
  <si>
    <t>ALMELO</t>
  </si>
  <si>
    <t>15</t>
  </si>
  <si>
    <t>17</t>
  </si>
  <si>
    <t>2</t>
  </si>
  <si>
    <t>E3C</t>
  </si>
  <si>
    <t>24</t>
  </si>
  <si>
    <t>5</t>
  </si>
  <si>
    <t>Slimme meter</t>
  </si>
  <si>
    <t>E2B</t>
  </si>
  <si>
    <t>7</t>
  </si>
  <si>
    <t>BIJ</t>
  </si>
  <si>
    <t>E1B</t>
  </si>
  <si>
    <t>12</t>
  </si>
  <si>
    <t>25</t>
  </si>
  <si>
    <t>ROTTERDAM</t>
  </si>
  <si>
    <t>4</t>
  </si>
  <si>
    <t>6</t>
  </si>
  <si>
    <t>120</t>
  </si>
  <si>
    <t>E1A</t>
  </si>
  <si>
    <t>3</t>
  </si>
  <si>
    <t>A</t>
  </si>
  <si>
    <t>BY</t>
  </si>
  <si>
    <t>ENSCHEDE</t>
  </si>
  <si>
    <t>9</t>
  </si>
  <si>
    <t>19</t>
  </si>
  <si>
    <t>ZWOLLE</t>
  </si>
  <si>
    <t>MAASTRICHT</t>
  </si>
  <si>
    <t>E1C</t>
  </si>
  <si>
    <t>AMSTERDAM</t>
  </si>
  <si>
    <t>ROERMOND</t>
  </si>
  <si>
    <t>35</t>
  </si>
  <si>
    <t>BREDA</t>
  </si>
  <si>
    <t>41</t>
  </si>
  <si>
    <t>10</t>
  </si>
  <si>
    <t>RIJEN</t>
  </si>
  <si>
    <t>100</t>
  </si>
  <si>
    <t>104</t>
  </si>
  <si>
    <t>60</t>
  </si>
  <si>
    <t>NST</t>
  </si>
  <si>
    <t>NABIJ</t>
  </si>
  <si>
    <t>ASSEN</t>
  </si>
  <si>
    <t>NIJMEGEN</t>
  </si>
  <si>
    <t>21</t>
  </si>
  <si>
    <t>Koningsweg</t>
  </si>
  <si>
    <t>ARNHEM</t>
  </si>
  <si>
    <t>TO</t>
  </si>
  <si>
    <t>EINDHOVEN</t>
  </si>
  <si>
    <t>APELDOORN</t>
  </si>
  <si>
    <t>ROOSENDAAL</t>
  </si>
  <si>
    <t>LEEUWARDEN</t>
  </si>
  <si>
    <t>Flight Forum</t>
  </si>
  <si>
    <t>Dolderseweg</t>
  </si>
  <si>
    <t>80</t>
  </si>
  <si>
    <t>46</t>
  </si>
  <si>
    <t>102</t>
  </si>
  <si>
    <t>'S-HERTOGENBOSCH</t>
  </si>
  <si>
    <t>BADHOEVEDORP</t>
  </si>
  <si>
    <t>63</t>
  </si>
  <si>
    <t>79</t>
  </si>
  <si>
    <t>VLISSINGEN</t>
  </si>
  <si>
    <t>Stationsstraat</t>
  </si>
  <si>
    <t>TILBURG</t>
  </si>
  <si>
    <t>27</t>
  </si>
  <si>
    <t>26</t>
  </si>
  <si>
    <t>23</t>
  </si>
  <si>
    <t>ALKMAAR</t>
  </si>
  <si>
    <t>Artikel 1 lid 2 of lid 3</t>
  </si>
  <si>
    <t>MIDDELBURG</t>
  </si>
  <si>
    <t>ALMERE</t>
  </si>
  <si>
    <t>101</t>
  </si>
  <si>
    <t>D</t>
  </si>
  <si>
    <t>ZUTPHEN</t>
  </si>
  <si>
    <t>261</t>
  </si>
  <si>
    <t>65</t>
  </si>
  <si>
    <t>50</t>
  </si>
  <si>
    <t>ZOETERMEER</t>
  </si>
  <si>
    <t>GRONINGEN</t>
  </si>
  <si>
    <t>LEIDEN</t>
  </si>
  <si>
    <t>GOUDA</t>
  </si>
  <si>
    <t>33</t>
  </si>
  <si>
    <t>871689276000013242</t>
  </si>
  <si>
    <t>Posthumalaan</t>
  </si>
  <si>
    <t>74</t>
  </si>
  <si>
    <t>3072 AG</t>
  </si>
  <si>
    <t>871689276000039556</t>
  </si>
  <si>
    <t>Marconistraat</t>
  </si>
  <si>
    <t>3029 AK</t>
  </si>
  <si>
    <t>871689276000056003</t>
  </si>
  <si>
    <t>Prins Clauslaan</t>
  </si>
  <si>
    <t>2595 AJ</t>
  </si>
  <si>
    <t>871689276000058830</t>
  </si>
  <si>
    <t>Steegoversloot</t>
  </si>
  <si>
    <t>36</t>
  </si>
  <si>
    <t>3311 PP</t>
  </si>
  <si>
    <t>DORDRECHT</t>
  </si>
  <si>
    <t>871689276000063698</t>
  </si>
  <si>
    <t>Kerkeplaat</t>
  </si>
  <si>
    <t>3313 LC</t>
  </si>
  <si>
    <t>871689700000027041</t>
  </si>
  <si>
    <t>Zaailand</t>
  </si>
  <si>
    <t>8911 BN</t>
  </si>
  <si>
    <t>871690200000002735</t>
  </si>
  <si>
    <t>Kousteensedijk</t>
  </si>
  <si>
    <t>4331 JE</t>
  </si>
  <si>
    <t>Torentijdweg</t>
  </si>
  <si>
    <t>4337 PE</t>
  </si>
  <si>
    <t>871690414490920190</t>
  </si>
  <si>
    <t>Sint Annadal</t>
  </si>
  <si>
    <t>6214 PA</t>
  </si>
  <si>
    <t>ALPHEN AAN DEN RIJN</t>
  </si>
  <si>
    <t>Eikenlaan</t>
  </si>
  <si>
    <t>871691600001835315</t>
  </si>
  <si>
    <t>Egbert Gorterstraat</t>
  </si>
  <si>
    <t>7607 GB</t>
  </si>
  <si>
    <t>871694831000046311</t>
  </si>
  <si>
    <t>Guyotplein</t>
  </si>
  <si>
    <t>9712 NX</t>
  </si>
  <si>
    <t>Ommerweg</t>
  </si>
  <si>
    <t>67</t>
  </si>
  <si>
    <t>7707 AT</t>
  </si>
  <si>
    <t>BALKBRUG</t>
  </si>
  <si>
    <t>Plantsoenstraat</t>
  </si>
  <si>
    <t>9341 BD</t>
  </si>
  <si>
    <t>871694831000066340</t>
  </si>
  <si>
    <t>Brinkstraat</t>
  </si>
  <si>
    <t>9401 HZ</t>
  </si>
  <si>
    <t>871694831000101027</t>
  </si>
  <si>
    <t>Molenstraat</t>
  </si>
  <si>
    <t>7514 DJ</t>
  </si>
  <si>
    <t>871694831000207118</t>
  </si>
  <si>
    <t>Potgietersingel</t>
  </si>
  <si>
    <t>8011 NA</t>
  </si>
  <si>
    <t>H</t>
  </si>
  <si>
    <t>871694831000211672</t>
  </si>
  <si>
    <t>Paterswoldseweg</t>
  </si>
  <si>
    <t>814</t>
  </si>
  <si>
    <t>9728 BM</t>
  </si>
  <si>
    <t>871694831000359640</t>
  </si>
  <si>
    <t>Schuurmanstraat</t>
  </si>
  <si>
    <t>8011 KP</t>
  </si>
  <si>
    <t>871742100000106827</t>
  </si>
  <si>
    <t>Duizendbladweg</t>
  </si>
  <si>
    <t>1171 VA</t>
  </si>
  <si>
    <t>871685900000006600</t>
  </si>
  <si>
    <t>Kruseman van Eltenweg</t>
  </si>
  <si>
    <t>1817 BC</t>
  </si>
  <si>
    <t>871685900000019525</t>
  </si>
  <si>
    <t>Jansstraat</t>
  </si>
  <si>
    <t>2011 RW</t>
  </si>
  <si>
    <t>HAARLEM</t>
  </si>
  <si>
    <t>871685900041514591</t>
  </si>
  <si>
    <t>Wibautstraat</t>
  </si>
  <si>
    <t>1091 GM</t>
  </si>
  <si>
    <t>871685900041520202</t>
  </si>
  <si>
    <t>Zuidermolenweg</t>
  </si>
  <si>
    <t>1069 CE</t>
  </si>
  <si>
    <t>871685920003030501</t>
  </si>
  <si>
    <t>Kingsfordweg</t>
  </si>
  <si>
    <t>1043 GN</t>
  </si>
  <si>
    <t>871687400009486192</t>
  </si>
  <si>
    <t>Verlengde Hoogravenseweg</t>
  </si>
  <si>
    <t>A NST</t>
  </si>
  <si>
    <t>3525 BG</t>
  </si>
  <si>
    <t>871687400010192723</t>
  </si>
  <si>
    <t>3734 BL</t>
  </si>
  <si>
    <t>DEN DOLDER</t>
  </si>
  <si>
    <t>871687460009617835</t>
  </si>
  <si>
    <t>Carolinen</t>
  </si>
  <si>
    <t>THV</t>
  </si>
  <si>
    <t>3524 JH</t>
  </si>
  <si>
    <t>871687460009617842</t>
  </si>
  <si>
    <t>Papendorpseweg</t>
  </si>
  <si>
    <t>3528 BJ</t>
  </si>
  <si>
    <t>871687940004335236</t>
  </si>
  <si>
    <t>Provincienbaan</t>
  </si>
  <si>
    <t>5121 DK</t>
  </si>
  <si>
    <t>871687940007623156</t>
  </si>
  <si>
    <t>Vossenbeemd</t>
  </si>
  <si>
    <t>116</t>
  </si>
  <si>
    <t>5705 CL</t>
  </si>
  <si>
    <t>HELMOND</t>
  </si>
  <si>
    <t>871687940031726960</t>
  </si>
  <si>
    <t>Hollewegje</t>
  </si>
  <si>
    <t>4708 SL</t>
  </si>
  <si>
    <t>871687940032185629</t>
  </si>
  <si>
    <t>Plantagebaan</t>
  </si>
  <si>
    <t>69</t>
  </si>
  <si>
    <t>4724 CJ</t>
  </si>
  <si>
    <t>WOUW</t>
  </si>
  <si>
    <t>871689213000015524</t>
  </si>
  <si>
    <t>Vroesenkade</t>
  </si>
  <si>
    <t>165</t>
  </si>
  <si>
    <t>3045 LS</t>
  </si>
  <si>
    <t>871689260009294320</t>
  </si>
  <si>
    <t>Hoekwaterstraat</t>
  </si>
  <si>
    <t>2274 PX</t>
  </si>
  <si>
    <t>VOORBURG</t>
  </si>
  <si>
    <t>871689260009336556</t>
  </si>
  <si>
    <t>Noorderkanaalweg</t>
  </si>
  <si>
    <t>3037 AV</t>
  </si>
  <si>
    <t>871689260009607274</t>
  </si>
  <si>
    <t>871689290500716885</t>
  </si>
  <si>
    <t>Osakastraat</t>
  </si>
  <si>
    <t>3047 AK</t>
  </si>
  <si>
    <t>871689290501595755</t>
  </si>
  <si>
    <t>Rijksweg A13</t>
  </si>
  <si>
    <t>3000 QR</t>
  </si>
  <si>
    <t>871689290801658211</t>
  </si>
  <si>
    <t>Prinses Mariannelaan</t>
  </si>
  <si>
    <t>2275 BH</t>
  </si>
  <si>
    <t>871689290801658235</t>
  </si>
  <si>
    <t>Nieuweveensepad</t>
  </si>
  <si>
    <t>2491 EJ</t>
  </si>
  <si>
    <t>871690200019478354</t>
  </si>
  <si>
    <t>Edisonweg</t>
  </si>
  <si>
    <t>4382 NV</t>
  </si>
  <si>
    <t>871690200021704861</t>
  </si>
  <si>
    <t>871690400010415048</t>
  </si>
  <si>
    <t>Heerderweg</t>
  </si>
  <si>
    <t>6224 LA</t>
  </si>
  <si>
    <t>871692500000051039</t>
  </si>
  <si>
    <t>Bettoweg</t>
  </si>
  <si>
    <t>3125 AB</t>
  </si>
  <si>
    <t>SCHIEDAM</t>
  </si>
  <si>
    <t>871694840006202676</t>
  </si>
  <si>
    <t>871685920000116703</t>
  </si>
  <si>
    <t>Nauwe Appelaarsteeg</t>
  </si>
  <si>
    <t>-A</t>
  </si>
  <si>
    <t>2011 HA</t>
  </si>
  <si>
    <t>871685920000816344</t>
  </si>
  <si>
    <t>Rembrandtstraat</t>
  </si>
  <si>
    <t>1506 LS</t>
  </si>
  <si>
    <t>ZAANDAM</t>
  </si>
  <si>
    <t>871685920001573192</t>
  </si>
  <si>
    <t>IJdok</t>
  </si>
  <si>
    <t>1013 MM</t>
  </si>
  <si>
    <t>871685920001573208</t>
  </si>
  <si>
    <t>163</t>
  </si>
  <si>
    <t>871685920002430722</t>
  </si>
  <si>
    <t>Smeet</t>
  </si>
  <si>
    <t>1551 NG</t>
  </si>
  <si>
    <t>WESTZAAN</t>
  </si>
  <si>
    <t>871687110000614486</t>
  </si>
  <si>
    <t>Carl Barksweg</t>
  </si>
  <si>
    <t>1336 ZL</t>
  </si>
  <si>
    <t>871687110002973185</t>
  </si>
  <si>
    <t>Wilhelminaplein</t>
  </si>
  <si>
    <t>8911 BS</t>
  </si>
  <si>
    <t>871687120000009427</t>
  </si>
  <si>
    <t>Martinetsingel</t>
  </si>
  <si>
    <t>7201 DT</t>
  </si>
  <si>
    <t>Verlengde Ooyerhoekseweg</t>
  </si>
  <si>
    <t>7207 BJ</t>
  </si>
  <si>
    <t>871687120000019662</t>
  </si>
  <si>
    <t>Eusebiusbinnensingel</t>
  </si>
  <si>
    <t>-28</t>
  </si>
  <si>
    <t>6811 BX</t>
  </si>
  <si>
    <t>871687120000019686</t>
  </si>
  <si>
    <t>Walburgstraat</t>
  </si>
  <si>
    <t>6811 CD</t>
  </si>
  <si>
    <t>LELYSTAD</t>
  </si>
  <si>
    <t>871687120000221331</t>
  </si>
  <si>
    <t>Stationsplein</t>
  </si>
  <si>
    <t>8232 DL</t>
  </si>
  <si>
    <t>871687120000750374</t>
  </si>
  <si>
    <t>7311 MJ</t>
  </si>
  <si>
    <t>871687120101161710</t>
  </si>
  <si>
    <t>Oranjesingel</t>
  </si>
  <si>
    <t>56</t>
  </si>
  <si>
    <t>6511 NW</t>
  </si>
  <si>
    <t>871687400002065134</t>
  </si>
  <si>
    <t>Vivaldiplantsoen</t>
  </si>
  <si>
    <t>3533 JE</t>
  </si>
  <si>
    <t>871687400008629446</t>
  </si>
  <si>
    <t>Vrouwe Justitiaplein</t>
  </si>
  <si>
    <t>3511 EX</t>
  </si>
  <si>
    <t>Zandpad</t>
  </si>
  <si>
    <t>3631 NK</t>
  </si>
  <si>
    <t>NIEUWERSLUIS</t>
  </si>
  <si>
    <t>871687400009077918</t>
  </si>
  <si>
    <t>Muntlaan</t>
  </si>
  <si>
    <t>5361 ME</t>
  </si>
  <si>
    <t>GRAVE</t>
  </si>
  <si>
    <t>Leeghwaterlaan</t>
  </si>
  <si>
    <t>5223 BA</t>
  </si>
  <si>
    <t>Galderseweg</t>
  </si>
  <si>
    <t>871687910000065390</t>
  </si>
  <si>
    <t>871687910000249547</t>
  </si>
  <si>
    <t>Zuid-Oostsingel</t>
  </si>
  <si>
    <t>4611 BC</t>
  </si>
  <si>
    <t>BERGEN OP ZOOM</t>
  </si>
  <si>
    <t>871687910000282001</t>
  </si>
  <si>
    <t>Eekbrouwersweg</t>
  </si>
  <si>
    <t>5233 VG</t>
  </si>
  <si>
    <t>871688520000051577</t>
  </si>
  <si>
    <t>Willem II Singel</t>
  </si>
  <si>
    <t>6041 HR</t>
  </si>
  <si>
    <t>871688650000105441</t>
  </si>
  <si>
    <t>Wattstraat</t>
  </si>
  <si>
    <t>2723 RC</t>
  </si>
  <si>
    <t>871688700000028858</t>
  </si>
  <si>
    <t>Stadhuisplein</t>
  </si>
  <si>
    <t>5611 EM</t>
  </si>
  <si>
    <t>871688700000032176</t>
  </si>
  <si>
    <t>Polluxstraat</t>
  </si>
  <si>
    <t>114</t>
  </si>
  <si>
    <t>-116</t>
  </si>
  <si>
    <t>5631 ES</t>
  </si>
  <si>
    <t>871687400003302153</t>
  </si>
  <si>
    <t>871685900005172706</t>
  </si>
  <si>
    <t>Berenkoog</t>
  </si>
  <si>
    <t>1822 BN</t>
  </si>
  <si>
    <t>871685900006714592</t>
  </si>
  <si>
    <t>Dwarstocht</t>
  </si>
  <si>
    <t>1507 CH</t>
  </si>
  <si>
    <t>871687400009140988</t>
  </si>
  <si>
    <t>Ravenswade</t>
  </si>
  <si>
    <t>150</t>
  </si>
  <si>
    <t>3439 LD</t>
  </si>
  <si>
    <t>871687940001795422</t>
  </si>
  <si>
    <t>4836 AC</t>
  </si>
  <si>
    <t>871687940005837241</t>
  </si>
  <si>
    <t>871688540002675618</t>
  </si>
  <si>
    <t>Nijverheidsstraat</t>
  </si>
  <si>
    <t>6135 KJ</t>
  </si>
  <si>
    <t>SITTARD</t>
  </si>
  <si>
    <t>871689213001329972</t>
  </si>
  <si>
    <t>Lutonbaan</t>
  </si>
  <si>
    <t>3045 AZ</t>
  </si>
  <si>
    <t>871689260010810212</t>
  </si>
  <si>
    <t>'t Hert</t>
  </si>
  <si>
    <t>109</t>
  </si>
  <si>
    <t>2266 ND</t>
  </si>
  <si>
    <t>LEIDSCHENDAM</t>
  </si>
  <si>
    <t>871689290100766051</t>
  </si>
  <si>
    <t>1EL</t>
  </si>
  <si>
    <t>871689290101556019</t>
  </si>
  <si>
    <t>871689290101556026</t>
  </si>
  <si>
    <t>871689290101556040</t>
  </si>
  <si>
    <t>871689290101556057</t>
  </si>
  <si>
    <t>871689290101556064</t>
  </si>
  <si>
    <t>1WA</t>
  </si>
  <si>
    <t>871689290301582795</t>
  </si>
  <si>
    <t>Carnisselaan</t>
  </si>
  <si>
    <t>68</t>
  </si>
  <si>
    <t>3083 HM</t>
  </si>
  <si>
    <t>871689290500716823</t>
  </si>
  <si>
    <t>Vareseweg</t>
  </si>
  <si>
    <t>3047 AV</t>
  </si>
  <si>
    <t>871689290700653126</t>
  </si>
  <si>
    <t>Zichtenburglaan</t>
  </si>
  <si>
    <t>218</t>
  </si>
  <si>
    <t>2544 EB</t>
  </si>
  <si>
    <t>871690910001820534</t>
  </si>
  <si>
    <t>Witte Singel</t>
  </si>
  <si>
    <t>2311 BG</t>
  </si>
  <si>
    <t>871692192900182564</t>
  </si>
  <si>
    <t>Oosthaven</t>
  </si>
  <si>
    <t>-26</t>
  </si>
  <si>
    <t>2801 PC</t>
  </si>
  <si>
    <t>871694840001208567</t>
  </si>
  <si>
    <t>Balkerweg</t>
  </si>
  <si>
    <t>7739 PT</t>
  </si>
  <si>
    <t>VINKENBUURT</t>
  </si>
  <si>
    <t>871694840003355986</t>
  </si>
  <si>
    <t>9731 AT</t>
  </si>
  <si>
    <t>871694840006202164</t>
  </si>
  <si>
    <t>7707 AS</t>
  </si>
  <si>
    <t>871694840006202690</t>
  </si>
  <si>
    <t>Veldzichtlaan</t>
  </si>
  <si>
    <t>7707 BC</t>
  </si>
  <si>
    <t>871694840006553389</t>
  </si>
  <si>
    <t>Lonerstraat</t>
  </si>
  <si>
    <t>193</t>
  </si>
  <si>
    <t>9403 TB</t>
  </si>
  <si>
    <t>871694840006553402</t>
  </si>
  <si>
    <t>191</t>
  </si>
  <si>
    <t>871694840006817450</t>
  </si>
  <si>
    <t>Brugstraat</t>
  </si>
  <si>
    <t>9441 PG</t>
  </si>
  <si>
    <t>ORVELTE</t>
  </si>
  <si>
    <t>871687120050661781</t>
  </si>
  <si>
    <t>Malburgse Sluis</t>
  </si>
  <si>
    <t>6833 KA</t>
  </si>
  <si>
    <t>871687120050661798</t>
  </si>
  <si>
    <t>871687120058510968</t>
  </si>
  <si>
    <t>Middendreef</t>
  </si>
  <si>
    <t>293</t>
  </si>
  <si>
    <t>8233 GT</t>
  </si>
  <si>
    <t>871687940007393820</t>
  </si>
  <si>
    <t>De Kleine Elst</t>
  </si>
  <si>
    <t>5246 JH</t>
  </si>
  <si>
    <t>ROSMALEN</t>
  </si>
  <si>
    <t>871687940031422756</t>
  </si>
  <si>
    <t>Piusplein</t>
  </si>
  <si>
    <t>5038 WN</t>
  </si>
  <si>
    <t>871688730000107840</t>
  </si>
  <si>
    <t>3720</t>
  </si>
  <si>
    <t>5657 DX</t>
  </si>
  <si>
    <t>871691600001283413</t>
  </si>
  <si>
    <t>Drienemansweg</t>
  </si>
  <si>
    <t>7601 PZ</t>
  </si>
  <si>
    <t>871694840003793962</t>
  </si>
  <si>
    <t>Stationsweg</t>
  </si>
  <si>
    <t>9726 AC</t>
  </si>
  <si>
    <t>871685900000032777</t>
  </si>
  <si>
    <t>Joan Muyskenweg</t>
  </si>
  <si>
    <t>1096 CJ</t>
  </si>
  <si>
    <t>871694830000001290</t>
  </si>
  <si>
    <t>OPC</t>
  </si>
  <si>
    <t>871690910001820497</t>
  </si>
  <si>
    <t>871685920003079784</t>
  </si>
  <si>
    <t>Parnassusweg</t>
  </si>
  <si>
    <t>280</t>
  </si>
  <si>
    <t>1081 LC</t>
  </si>
  <si>
    <t>871689260012159982</t>
  </si>
  <si>
    <t>871689276000038092</t>
  </si>
  <si>
    <t>871687940003340200</t>
  </si>
  <si>
    <t>Ringbaan-Zuid</t>
  </si>
  <si>
    <t>506</t>
  </si>
  <si>
    <t>5026 PA</t>
  </si>
  <si>
    <t>Bellamypark</t>
  </si>
  <si>
    <t>4381 CG</t>
  </si>
  <si>
    <t>871690200021469395</t>
  </si>
  <si>
    <t>871687120050377057</t>
  </si>
  <si>
    <t>De Overmaat</t>
  </si>
  <si>
    <t>6831 AH</t>
  </si>
  <si>
    <t>871687120056406652</t>
  </si>
  <si>
    <t>871694831000458374</t>
  </si>
  <si>
    <t>871690910000531769</t>
  </si>
  <si>
    <t>259</t>
  </si>
  <si>
    <t>C</t>
  </si>
  <si>
    <t>2404 BP</t>
  </si>
  <si>
    <t>871687120056391941</t>
  </si>
  <si>
    <t>871689260012159951</t>
  </si>
  <si>
    <t>Oranjestraat</t>
  </si>
  <si>
    <t>2514 JB</t>
  </si>
  <si>
    <t>871690910001264383</t>
  </si>
  <si>
    <t>871687400003302337</t>
  </si>
  <si>
    <t>Eancode Aansluiting</t>
  </si>
  <si>
    <t xml:space="preserve">
Marketsegment</t>
  </si>
  <si>
    <t xml:space="preserve">
Profielcategorie</t>
  </si>
  <si>
    <t>Verblijfsfunctie</t>
  </si>
  <si>
    <t>Complexbepaling</t>
  </si>
  <si>
    <t>WOZ cluster</t>
  </si>
  <si>
    <t>Verwachte verbruik 2025</t>
  </si>
  <si>
    <t>Bestaande PV opwek locaties</t>
  </si>
  <si>
    <t xml:space="preserve"> </t>
  </si>
  <si>
    <t>EAN</t>
  </si>
  <si>
    <t>Adres</t>
  </si>
  <si>
    <t>Huis Nummer</t>
  </si>
  <si>
    <t>Huisnr toevoeging</t>
  </si>
  <si>
    <t>Aansluiting Postcode</t>
  </si>
  <si>
    <t>Aansluiting Plaats</t>
  </si>
  <si>
    <t>Grootverbruik / Kleinverbruik</t>
  </si>
  <si>
    <t>Aantal panelen</t>
  </si>
  <si>
    <t>PV vermogen
kWp</t>
  </si>
  <si>
    <t>Bruto opwek
in  kWh (jaarproductie)</t>
  </si>
  <si>
    <t>Netto Teruglevering in kWh (jaar)</t>
  </si>
  <si>
    <t>Locatie informatie / extra informatie</t>
  </si>
  <si>
    <t>GV</t>
  </si>
  <si>
    <t>nee</t>
  </si>
  <si>
    <t>Verbruik Piek</t>
  </si>
  <si>
    <t>Verbruik Dal</t>
  </si>
  <si>
    <t>Teruglevering Piek</t>
  </si>
  <si>
    <t>Teruglevering dal</t>
  </si>
  <si>
    <t>Totaal teruglevering</t>
  </si>
  <si>
    <t>Totaal verbruik</t>
  </si>
  <si>
    <t>Telemetrie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</si>
</sst>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0" fillId="0" borderId="2" xfId="0" applyBorder="1"/>
    <xf numFmtId="0" fontId="3" fillId="0" borderId="2" xfId="0" applyFont="1" applyBorder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quotePrefix="1"/>
    <xf numFmtId="1" fontId="4" fillId="0" borderId="2" xfId="0" quotePrefix="1" applyNumberFormat="1" applyFont="1" applyBorder="1"/>
    <xf numFmtId="3" fontId="4" fillId="0" borderId="2" xfId="0" applyNumberFormat="1" applyFont="1" applyBorder="1"/>
    <xf numFmtId="0" fontId="0" fillId="0" borderId="2" xfId="0" applyFill="1" applyBorder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1" fontId="0" fillId="0" borderId="0" xfId="0" applyNumberFormat="1" applyFill="1"/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1" fontId="0" fillId="0" borderId="3" xfId="0" applyNumberFormat="1" applyFill="1" applyBorder="1"/>
    <xf numFmtId="0" fontId="0" fillId="0" borderId="3" xfId="0" applyFill="1" applyBorder="1" applyAlignment="1">
      <alignment horizontal="center" vertical="center"/>
    </xf>
    <xf numFmtId="3" fontId="5" fillId="0" borderId="0" xfId="0" applyNumberFormat="1" applyFont="1" applyFill="1" applyBorder="1"/>
    <xf numFmtId="0" fontId="0" fillId="0" borderId="0" xfId="0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541A6-0714-4413-94AE-4FD609D547BA}">
  <dimension ref="A1:U126"/>
  <sheetViews>
    <sheetView tabSelected="1" zoomScale="80" zoomScaleNormal="80" workbookViewId="0">
      <pane ySplit="1" topLeftCell="A2" activePane="bottomLeft" state="frozen"/>
      <selection pane="bottomLeft" activeCell="D4" sqref="D4"/>
    </sheetView>
  </sheetViews>
  <sheetFormatPr defaultColWidth="18.42578125" defaultRowHeight="15" x14ac:dyDescent="0.25"/>
  <cols>
    <col min="1" max="1" width="30" customWidth="1"/>
    <col min="9" max="9" width="14.7109375" customWidth="1"/>
    <col min="10" max="10" width="16.28515625" customWidth="1"/>
    <col min="11" max="12" width="14" customWidth="1"/>
    <col min="14" max="15" width="17.42578125" customWidth="1"/>
    <col min="16" max="16" width="19.7109375" customWidth="1"/>
    <col min="17" max="17" width="16.140625" customWidth="1"/>
    <col min="18" max="18" width="18.42578125" style="2"/>
    <col min="20" max="20" width="16.140625" customWidth="1"/>
  </cols>
  <sheetData>
    <row r="1" spans="1:20" ht="31.5" x14ac:dyDescent="0.25">
      <c r="A1" s="1" t="s">
        <v>461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463</v>
      </c>
      <c r="H1" s="1" t="s">
        <v>462</v>
      </c>
      <c r="I1" s="1" t="s">
        <v>490</v>
      </c>
      <c r="J1" s="1" t="s">
        <v>29</v>
      </c>
      <c r="K1" s="1" t="s">
        <v>484</v>
      </c>
      <c r="L1" s="1" t="s">
        <v>485</v>
      </c>
      <c r="M1" s="1" t="s">
        <v>489</v>
      </c>
      <c r="N1" s="1" t="s">
        <v>486</v>
      </c>
      <c r="O1" s="1" t="s">
        <v>487</v>
      </c>
      <c r="P1" s="1" t="s">
        <v>488</v>
      </c>
      <c r="Q1" s="1" t="s">
        <v>467</v>
      </c>
      <c r="R1" s="8" t="s">
        <v>464</v>
      </c>
      <c r="S1" s="1" t="s">
        <v>465</v>
      </c>
      <c r="T1" s="1" t="s">
        <v>466</v>
      </c>
    </row>
    <row r="2" spans="1:20" s="14" customFormat="1" x14ac:dyDescent="0.25">
      <c r="A2" s="14" t="s">
        <v>102</v>
      </c>
      <c r="B2" s="14" t="s">
        <v>103</v>
      </c>
      <c r="C2" s="14" t="s">
        <v>104</v>
      </c>
      <c r="E2" s="14" t="s">
        <v>105</v>
      </c>
      <c r="F2" s="14" t="s">
        <v>36</v>
      </c>
      <c r="H2" s="14" t="s">
        <v>7</v>
      </c>
      <c r="I2" s="16" t="s">
        <v>8</v>
      </c>
      <c r="K2" s="17">
        <v>280350.71999999997</v>
      </c>
      <c r="L2" s="17">
        <v>109025.28000000003</v>
      </c>
      <c r="M2" s="14">
        <v>389376</v>
      </c>
      <c r="P2" s="14">
        <f>N2+O2</f>
        <v>0</v>
      </c>
      <c r="Q2" s="14">
        <v>389376</v>
      </c>
      <c r="R2" s="16" t="s">
        <v>8</v>
      </c>
      <c r="S2" s="15" t="s">
        <v>483</v>
      </c>
      <c r="T2" s="15" t="s">
        <v>483</v>
      </c>
    </row>
    <row r="3" spans="1:20" s="14" customFormat="1" x14ac:dyDescent="0.25">
      <c r="A3" s="14" t="s">
        <v>106</v>
      </c>
      <c r="B3" s="14" t="s">
        <v>107</v>
      </c>
      <c r="C3" s="14" t="s">
        <v>25</v>
      </c>
      <c r="E3" s="14" t="s">
        <v>108</v>
      </c>
      <c r="F3" s="14" t="s">
        <v>36</v>
      </c>
      <c r="H3" s="14" t="s">
        <v>7</v>
      </c>
      <c r="I3" s="16" t="s">
        <v>8</v>
      </c>
      <c r="K3" s="17">
        <v>212732.65</v>
      </c>
      <c r="L3" s="17">
        <v>114548.35</v>
      </c>
      <c r="M3" s="14">
        <v>327281</v>
      </c>
      <c r="P3" s="14">
        <f t="shared" ref="P3:P66" si="0">N3+O3</f>
        <v>0</v>
      </c>
      <c r="Q3" s="14">
        <v>327281</v>
      </c>
      <c r="R3" s="16" t="s">
        <v>8</v>
      </c>
      <c r="S3" s="15" t="s">
        <v>483</v>
      </c>
      <c r="T3" s="15" t="s">
        <v>483</v>
      </c>
    </row>
    <row r="4" spans="1:20" s="14" customFormat="1" x14ac:dyDescent="0.25">
      <c r="A4" s="14" t="s">
        <v>109</v>
      </c>
      <c r="B4" s="14" t="s">
        <v>110</v>
      </c>
      <c r="C4" s="14" t="s">
        <v>59</v>
      </c>
      <c r="E4" s="14" t="s">
        <v>111</v>
      </c>
      <c r="F4" s="14" t="s">
        <v>10</v>
      </c>
      <c r="H4" s="14" t="s">
        <v>7</v>
      </c>
      <c r="I4" s="16" t="s">
        <v>8</v>
      </c>
      <c r="K4" s="17">
        <v>3061853.6</v>
      </c>
      <c r="L4" s="17">
        <v>1648690.4</v>
      </c>
      <c r="M4" s="14">
        <v>4710544</v>
      </c>
      <c r="P4" s="14">
        <f t="shared" si="0"/>
        <v>0</v>
      </c>
      <c r="Q4" s="14">
        <v>4710544</v>
      </c>
      <c r="R4" s="16" t="s">
        <v>8</v>
      </c>
      <c r="S4" s="15" t="s">
        <v>483</v>
      </c>
      <c r="T4" s="15" t="s">
        <v>483</v>
      </c>
    </row>
    <row r="5" spans="1:20" s="14" customFormat="1" x14ac:dyDescent="0.25">
      <c r="A5" s="14" t="s">
        <v>112</v>
      </c>
      <c r="B5" s="14" t="s">
        <v>113</v>
      </c>
      <c r="C5" s="14" t="s">
        <v>114</v>
      </c>
      <c r="E5" s="14" t="s">
        <v>115</v>
      </c>
      <c r="F5" s="14" t="s">
        <v>116</v>
      </c>
      <c r="H5" s="14" t="s">
        <v>7</v>
      </c>
      <c r="I5" s="16" t="s">
        <v>8</v>
      </c>
      <c r="K5" s="17">
        <v>558934.6</v>
      </c>
      <c r="L5" s="17">
        <v>239543.40000000002</v>
      </c>
      <c r="M5" s="14">
        <v>798478</v>
      </c>
      <c r="P5" s="14">
        <f t="shared" si="0"/>
        <v>0</v>
      </c>
      <c r="Q5" s="14">
        <v>798478</v>
      </c>
      <c r="R5" s="16" t="s">
        <v>8</v>
      </c>
      <c r="S5" s="15" t="s">
        <v>483</v>
      </c>
      <c r="T5" s="15" t="s">
        <v>483</v>
      </c>
    </row>
    <row r="6" spans="1:20" s="14" customFormat="1" x14ac:dyDescent="0.25">
      <c r="A6" s="14" t="s">
        <v>117</v>
      </c>
      <c r="B6" s="14" t="s">
        <v>118</v>
      </c>
      <c r="C6" s="14" t="s">
        <v>35</v>
      </c>
      <c r="E6" s="14" t="s">
        <v>119</v>
      </c>
      <c r="F6" s="14" t="s">
        <v>116</v>
      </c>
      <c r="H6" s="14" t="s">
        <v>7</v>
      </c>
      <c r="I6" s="16" t="s">
        <v>8</v>
      </c>
      <c r="K6" s="17">
        <v>798986.13</v>
      </c>
      <c r="L6" s="17">
        <v>708534.87</v>
      </c>
      <c r="M6" s="14">
        <v>1507521</v>
      </c>
      <c r="P6" s="14">
        <f t="shared" si="0"/>
        <v>0</v>
      </c>
      <c r="Q6" s="14">
        <v>1507521</v>
      </c>
      <c r="R6" s="16" t="s">
        <v>8</v>
      </c>
      <c r="S6" s="15" t="s">
        <v>483</v>
      </c>
      <c r="T6" s="15" t="s">
        <v>483</v>
      </c>
    </row>
    <row r="7" spans="1:20" s="14" customFormat="1" x14ac:dyDescent="0.25">
      <c r="A7" s="14" t="s">
        <v>120</v>
      </c>
      <c r="B7" s="14" t="s">
        <v>121</v>
      </c>
      <c r="C7" s="14" t="s">
        <v>76</v>
      </c>
      <c r="E7" s="14" t="s">
        <v>122</v>
      </c>
      <c r="F7" s="14" t="s">
        <v>71</v>
      </c>
      <c r="G7" s="14" t="s">
        <v>17</v>
      </c>
      <c r="H7" s="14" t="s">
        <v>7</v>
      </c>
      <c r="I7" s="16" t="s">
        <v>8</v>
      </c>
      <c r="K7" s="17">
        <v>612353.52</v>
      </c>
      <c r="L7" s="17">
        <v>238137.47999999998</v>
      </c>
      <c r="M7" s="14">
        <v>850491</v>
      </c>
      <c r="P7" s="14">
        <f t="shared" si="0"/>
        <v>0</v>
      </c>
      <c r="Q7" s="14">
        <v>850491</v>
      </c>
      <c r="R7" s="16" t="s">
        <v>8</v>
      </c>
      <c r="S7" s="15" t="s">
        <v>483</v>
      </c>
      <c r="T7" s="15" t="s">
        <v>483</v>
      </c>
    </row>
    <row r="8" spans="1:20" s="14" customFormat="1" x14ac:dyDescent="0.25">
      <c r="A8" s="14" t="s">
        <v>123</v>
      </c>
      <c r="B8" s="14" t="s">
        <v>124</v>
      </c>
      <c r="C8" s="14" t="s">
        <v>25</v>
      </c>
      <c r="E8" s="14" t="s">
        <v>125</v>
      </c>
      <c r="F8" s="14" t="s">
        <v>89</v>
      </c>
      <c r="H8" s="14" t="s">
        <v>7</v>
      </c>
      <c r="I8" s="16" t="s">
        <v>8</v>
      </c>
      <c r="K8" s="17">
        <v>359215.98</v>
      </c>
      <c r="L8" s="17">
        <v>126211.02000000002</v>
      </c>
      <c r="M8" s="14">
        <v>485427</v>
      </c>
      <c r="P8" s="14">
        <f t="shared" si="0"/>
        <v>0</v>
      </c>
      <c r="Q8" s="14">
        <v>485427</v>
      </c>
      <c r="R8" s="16" t="s">
        <v>8</v>
      </c>
      <c r="S8" s="15" t="s">
        <v>483</v>
      </c>
      <c r="T8" s="15" t="s">
        <v>483</v>
      </c>
    </row>
    <row r="9" spans="1:20" s="14" customFormat="1" x14ac:dyDescent="0.25">
      <c r="A9" s="14" t="s">
        <v>128</v>
      </c>
      <c r="B9" s="14" t="s">
        <v>129</v>
      </c>
      <c r="C9" s="14" t="s">
        <v>5</v>
      </c>
      <c r="E9" s="14" t="s">
        <v>130</v>
      </c>
      <c r="F9" s="14" t="s">
        <v>48</v>
      </c>
      <c r="G9" s="14" t="s">
        <v>17</v>
      </c>
      <c r="H9" s="14" t="s">
        <v>7</v>
      </c>
      <c r="I9" s="16" t="s">
        <v>8</v>
      </c>
      <c r="K9" s="17">
        <v>488149.83</v>
      </c>
      <c r="L9" s="17">
        <v>286691.17</v>
      </c>
      <c r="M9" s="14">
        <v>774841</v>
      </c>
      <c r="P9" s="14">
        <f t="shared" si="0"/>
        <v>0</v>
      </c>
      <c r="Q9" s="14">
        <v>774841</v>
      </c>
      <c r="R9" s="16" t="s">
        <v>8</v>
      </c>
      <c r="S9" s="15" t="s">
        <v>483</v>
      </c>
      <c r="T9" s="15" t="s">
        <v>483</v>
      </c>
    </row>
    <row r="10" spans="1:20" s="14" customFormat="1" x14ac:dyDescent="0.25">
      <c r="A10" s="14" t="s">
        <v>133</v>
      </c>
      <c r="B10" s="14" t="s">
        <v>134</v>
      </c>
      <c r="C10" s="14" t="s">
        <v>28</v>
      </c>
      <c r="E10" s="14" t="s">
        <v>135</v>
      </c>
      <c r="F10" s="14" t="s">
        <v>22</v>
      </c>
      <c r="H10" s="14" t="s">
        <v>7</v>
      </c>
      <c r="I10" s="16" t="s">
        <v>8</v>
      </c>
      <c r="K10" s="17">
        <v>522641.7</v>
      </c>
      <c r="L10" s="17">
        <v>306948.3</v>
      </c>
      <c r="M10" s="14">
        <v>829590</v>
      </c>
      <c r="P10" s="14">
        <f t="shared" si="0"/>
        <v>0</v>
      </c>
      <c r="Q10" s="14">
        <v>829590</v>
      </c>
      <c r="R10" s="16" t="s">
        <v>8</v>
      </c>
      <c r="S10" s="15" t="s">
        <v>483</v>
      </c>
      <c r="T10" s="15" t="s">
        <v>483</v>
      </c>
    </row>
    <row r="11" spans="1:20" s="14" customFormat="1" x14ac:dyDescent="0.25">
      <c r="A11" s="14" t="s">
        <v>136</v>
      </c>
      <c r="B11" s="14" t="s">
        <v>137</v>
      </c>
      <c r="C11" s="14" t="s">
        <v>5</v>
      </c>
      <c r="E11" s="14" t="s">
        <v>138</v>
      </c>
      <c r="F11" s="14" t="s">
        <v>98</v>
      </c>
      <c r="G11" s="14" t="s">
        <v>26</v>
      </c>
      <c r="H11" s="14" t="s">
        <v>7</v>
      </c>
      <c r="I11" s="16" t="s">
        <v>8</v>
      </c>
      <c r="K11" s="17">
        <v>498399.2</v>
      </c>
      <c r="L11" s="17">
        <v>234540.79999999999</v>
      </c>
      <c r="M11" s="14">
        <v>732940</v>
      </c>
      <c r="P11" s="14">
        <f t="shared" si="0"/>
        <v>0</v>
      </c>
      <c r="Q11" s="14">
        <v>732940</v>
      </c>
      <c r="R11" s="16" t="s">
        <v>8</v>
      </c>
      <c r="S11" s="15" t="s">
        <v>483</v>
      </c>
      <c r="T11" s="15" t="s">
        <v>483</v>
      </c>
    </row>
    <row r="12" spans="1:20" s="14" customFormat="1" x14ac:dyDescent="0.25">
      <c r="A12" s="14" t="s">
        <v>145</v>
      </c>
      <c r="B12" s="14" t="s">
        <v>146</v>
      </c>
      <c r="C12" s="14" t="s">
        <v>37</v>
      </c>
      <c r="E12" s="14" t="s">
        <v>147</v>
      </c>
      <c r="F12" s="14" t="s">
        <v>62</v>
      </c>
      <c r="G12" s="14" t="s">
        <v>17</v>
      </c>
      <c r="H12" s="14" t="s">
        <v>7</v>
      </c>
      <c r="I12" s="16" t="s">
        <v>8</v>
      </c>
      <c r="K12" s="17">
        <v>380126.51999999996</v>
      </c>
      <c r="L12" s="17">
        <v>170781.48000000004</v>
      </c>
      <c r="M12" s="14">
        <v>550908</v>
      </c>
      <c r="P12" s="14">
        <f t="shared" si="0"/>
        <v>0</v>
      </c>
      <c r="Q12" s="14">
        <v>550908</v>
      </c>
      <c r="R12" s="16" t="s">
        <v>8</v>
      </c>
      <c r="S12" s="15" t="s">
        <v>483</v>
      </c>
      <c r="T12" s="15" t="s">
        <v>483</v>
      </c>
    </row>
    <row r="13" spans="1:20" s="14" customFormat="1" x14ac:dyDescent="0.25">
      <c r="A13" s="14" t="s">
        <v>148</v>
      </c>
      <c r="B13" s="14" t="s">
        <v>149</v>
      </c>
      <c r="C13" s="14" t="s">
        <v>86</v>
      </c>
      <c r="E13" s="14" t="s">
        <v>150</v>
      </c>
      <c r="F13" s="14" t="s">
        <v>44</v>
      </c>
      <c r="G13" s="14" t="s">
        <v>20</v>
      </c>
      <c r="H13" s="14" t="s">
        <v>7</v>
      </c>
      <c r="I13" s="16" t="s">
        <v>8</v>
      </c>
      <c r="K13" s="17">
        <v>61403.100000000006</v>
      </c>
      <c r="L13" s="17">
        <v>31631.899999999994</v>
      </c>
      <c r="M13" s="14">
        <v>93035</v>
      </c>
      <c r="P13" s="14">
        <f t="shared" si="0"/>
        <v>0</v>
      </c>
      <c r="Q13" s="14">
        <v>93035</v>
      </c>
      <c r="R13" s="16" t="s">
        <v>8</v>
      </c>
      <c r="S13" s="15" t="s">
        <v>483</v>
      </c>
      <c r="T13" s="15" t="s">
        <v>483</v>
      </c>
    </row>
    <row r="14" spans="1:20" s="14" customFormat="1" x14ac:dyDescent="0.25">
      <c r="A14" s="14" t="s">
        <v>151</v>
      </c>
      <c r="B14" s="14" t="s">
        <v>152</v>
      </c>
      <c r="C14" s="14" t="s">
        <v>25</v>
      </c>
      <c r="E14" s="14" t="s">
        <v>153</v>
      </c>
      <c r="F14" s="14" t="s">
        <v>47</v>
      </c>
      <c r="G14" s="14" t="s">
        <v>20</v>
      </c>
      <c r="H14" s="14" t="s">
        <v>7</v>
      </c>
      <c r="I14" s="16" t="s">
        <v>8</v>
      </c>
      <c r="K14" s="17">
        <v>17523.350000000002</v>
      </c>
      <c r="L14" s="17">
        <v>9435.6499999999978</v>
      </c>
      <c r="M14" s="14">
        <v>26959</v>
      </c>
      <c r="P14" s="14">
        <f t="shared" si="0"/>
        <v>0</v>
      </c>
      <c r="Q14" s="14">
        <v>26959</v>
      </c>
      <c r="R14" s="16" t="s">
        <v>8</v>
      </c>
      <c r="S14" s="15" t="s">
        <v>483</v>
      </c>
      <c r="T14" s="15" t="s">
        <v>483</v>
      </c>
    </row>
    <row r="15" spans="1:20" s="14" customFormat="1" x14ac:dyDescent="0.25">
      <c r="A15" s="14" t="s">
        <v>155</v>
      </c>
      <c r="B15" s="14" t="s">
        <v>156</v>
      </c>
      <c r="C15" s="14" t="s">
        <v>157</v>
      </c>
      <c r="E15" s="14" t="s">
        <v>158</v>
      </c>
      <c r="F15" s="14" t="s">
        <v>98</v>
      </c>
      <c r="G15" s="14" t="s">
        <v>20</v>
      </c>
      <c r="H15" s="14" t="s">
        <v>7</v>
      </c>
      <c r="I15" s="16" t="s">
        <v>8</v>
      </c>
      <c r="K15" s="17">
        <v>243856.08</v>
      </c>
      <c r="L15" s="17">
        <v>94832.920000000013</v>
      </c>
      <c r="M15" s="14">
        <v>338689</v>
      </c>
      <c r="P15" s="14">
        <f t="shared" si="0"/>
        <v>0</v>
      </c>
      <c r="Q15" s="14">
        <v>338689</v>
      </c>
      <c r="R15" s="16" t="s">
        <v>8</v>
      </c>
      <c r="S15" s="15" t="s">
        <v>483</v>
      </c>
      <c r="T15" s="15" t="s">
        <v>483</v>
      </c>
    </row>
    <row r="16" spans="1:20" s="14" customFormat="1" x14ac:dyDescent="0.25">
      <c r="A16" s="14" t="s">
        <v>159</v>
      </c>
      <c r="B16" s="14" t="s">
        <v>160</v>
      </c>
      <c r="C16" s="14" t="s">
        <v>25</v>
      </c>
      <c r="E16" s="14" t="s">
        <v>161</v>
      </c>
      <c r="F16" s="14" t="s">
        <v>47</v>
      </c>
      <c r="G16" s="14" t="s">
        <v>26</v>
      </c>
      <c r="H16" s="14" t="s">
        <v>7</v>
      </c>
      <c r="I16" s="16" t="s">
        <v>8</v>
      </c>
      <c r="K16" s="17">
        <v>1410366.3599999999</v>
      </c>
      <c r="L16" s="17">
        <v>901709.64000000013</v>
      </c>
      <c r="M16" s="14">
        <v>2312076</v>
      </c>
      <c r="P16" s="14">
        <f t="shared" si="0"/>
        <v>0</v>
      </c>
      <c r="Q16" s="14">
        <v>2312076</v>
      </c>
      <c r="R16" s="16" t="s">
        <v>8</v>
      </c>
      <c r="S16" s="15" t="s">
        <v>483</v>
      </c>
      <c r="T16" s="15" t="s">
        <v>483</v>
      </c>
    </row>
    <row r="17" spans="1:20" s="14" customFormat="1" x14ac:dyDescent="0.25">
      <c r="A17" s="14" t="s">
        <v>162</v>
      </c>
      <c r="B17" s="14" t="s">
        <v>163</v>
      </c>
      <c r="C17" s="14" t="s">
        <v>57</v>
      </c>
      <c r="E17" s="14" t="s">
        <v>164</v>
      </c>
      <c r="F17" s="14" t="s">
        <v>78</v>
      </c>
      <c r="G17" s="14" t="s">
        <v>26</v>
      </c>
      <c r="H17" s="14" t="s">
        <v>7</v>
      </c>
      <c r="I17" s="16" t="s">
        <v>8</v>
      </c>
      <c r="K17" s="17">
        <v>2529177.56</v>
      </c>
      <c r="L17" s="17">
        <v>2334625.44</v>
      </c>
      <c r="M17" s="14">
        <v>4863803</v>
      </c>
      <c r="P17" s="14">
        <f t="shared" si="0"/>
        <v>0</v>
      </c>
      <c r="Q17" s="14">
        <v>4863803</v>
      </c>
      <c r="R17" s="16" t="s">
        <v>8</v>
      </c>
      <c r="S17" s="15" t="s">
        <v>483</v>
      </c>
      <c r="T17" s="15" t="s">
        <v>483</v>
      </c>
    </row>
    <row r="18" spans="1:20" s="14" customFormat="1" x14ac:dyDescent="0.25">
      <c r="A18" s="14" t="s">
        <v>165</v>
      </c>
      <c r="B18" s="14" t="s">
        <v>166</v>
      </c>
      <c r="C18" s="14" t="s">
        <v>25</v>
      </c>
      <c r="E18" s="14" t="s">
        <v>167</v>
      </c>
      <c r="F18" s="14" t="s">
        <v>87</v>
      </c>
      <c r="G18" s="14" t="s">
        <v>17</v>
      </c>
      <c r="H18" s="14" t="s">
        <v>7</v>
      </c>
      <c r="I18" s="16" t="s">
        <v>8</v>
      </c>
      <c r="K18" s="17">
        <v>491729.18999999994</v>
      </c>
      <c r="L18" s="17">
        <v>220921.81000000006</v>
      </c>
      <c r="M18" s="14">
        <v>712651</v>
      </c>
      <c r="P18" s="14">
        <f t="shared" si="0"/>
        <v>0</v>
      </c>
      <c r="Q18" s="14">
        <v>712651</v>
      </c>
      <c r="R18" s="16" t="s">
        <v>8</v>
      </c>
      <c r="S18" s="15" t="s">
        <v>483</v>
      </c>
      <c r="T18" s="15" t="s">
        <v>483</v>
      </c>
    </row>
    <row r="19" spans="1:20" s="14" customFormat="1" x14ac:dyDescent="0.25">
      <c r="A19" s="14" t="s">
        <v>168</v>
      </c>
      <c r="B19" s="14" t="s">
        <v>169</v>
      </c>
      <c r="C19" s="14" t="s">
        <v>80</v>
      </c>
      <c r="E19" s="14" t="s">
        <v>170</v>
      </c>
      <c r="F19" s="14" t="s">
        <v>171</v>
      </c>
      <c r="G19" s="14" t="s">
        <v>17</v>
      </c>
      <c r="H19" s="14" t="s">
        <v>7</v>
      </c>
      <c r="I19" s="16" t="s">
        <v>8</v>
      </c>
      <c r="K19" s="17">
        <v>430856.96000000002</v>
      </c>
      <c r="L19" s="17">
        <v>242357.03999999998</v>
      </c>
      <c r="M19" s="14">
        <v>673214</v>
      </c>
      <c r="P19" s="14">
        <f t="shared" si="0"/>
        <v>0</v>
      </c>
      <c r="Q19" s="14">
        <v>673214</v>
      </c>
      <c r="R19" s="16" t="s">
        <v>8</v>
      </c>
      <c r="S19" s="15" t="s">
        <v>483</v>
      </c>
      <c r="T19" s="15" t="s">
        <v>483</v>
      </c>
    </row>
    <row r="20" spans="1:20" s="14" customFormat="1" x14ac:dyDescent="0.25">
      <c r="A20" s="14" t="s">
        <v>172</v>
      </c>
      <c r="B20" s="14" t="s">
        <v>173</v>
      </c>
      <c r="C20" s="14" t="s">
        <v>34</v>
      </c>
      <c r="E20" s="14" t="s">
        <v>174</v>
      </c>
      <c r="F20" s="14" t="s">
        <v>50</v>
      </c>
      <c r="G20" s="14" t="s">
        <v>17</v>
      </c>
      <c r="H20" s="14" t="s">
        <v>7</v>
      </c>
      <c r="I20" s="16" t="s">
        <v>8</v>
      </c>
      <c r="K20" s="17">
        <v>138459</v>
      </c>
      <c r="L20" s="17">
        <v>32474</v>
      </c>
      <c r="M20" s="14">
        <v>170933</v>
      </c>
      <c r="N20" s="14">
        <v>481</v>
      </c>
      <c r="O20" s="14">
        <v>8109</v>
      </c>
      <c r="P20" s="14">
        <f t="shared" si="0"/>
        <v>8590</v>
      </c>
      <c r="Q20" s="14">
        <v>170933</v>
      </c>
      <c r="R20" s="16" t="s">
        <v>8</v>
      </c>
      <c r="S20" s="15" t="s">
        <v>483</v>
      </c>
      <c r="T20" s="15" t="s">
        <v>483</v>
      </c>
    </row>
    <row r="21" spans="1:20" s="14" customFormat="1" x14ac:dyDescent="0.25">
      <c r="A21" s="14" t="s">
        <v>175</v>
      </c>
      <c r="B21" s="14" t="s">
        <v>176</v>
      </c>
      <c r="C21" s="14" t="s">
        <v>5</v>
      </c>
      <c r="E21" s="14" t="s">
        <v>177</v>
      </c>
      <c r="F21" s="14" t="s">
        <v>50</v>
      </c>
      <c r="G21" s="14" t="s">
        <v>20</v>
      </c>
      <c r="H21" s="14" t="s">
        <v>7</v>
      </c>
      <c r="I21" s="16" t="s">
        <v>8</v>
      </c>
      <c r="K21" s="17">
        <v>69242.399999999994</v>
      </c>
      <c r="L21" s="17">
        <v>46161.600000000006</v>
      </c>
      <c r="M21" s="14">
        <v>115404</v>
      </c>
      <c r="P21" s="14">
        <f t="shared" si="0"/>
        <v>0</v>
      </c>
      <c r="Q21" s="14">
        <v>115404</v>
      </c>
      <c r="R21" s="16" t="s">
        <v>8</v>
      </c>
      <c r="S21" s="15" t="s">
        <v>483</v>
      </c>
      <c r="T21" s="15" t="s">
        <v>483</v>
      </c>
    </row>
    <row r="22" spans="1:20" s="14" customFormat="1" x14ac:dyDescent="0.25">
      <c r="A22" s="14" t="s">
        <v>178</v>
      </c>
      <c r="B22" s="14" t="s">
        <v>179</v>
      </c>
      <c r="C22" s="14" t="s">
        <v>5</v>
      </c>
      <c r="E22" s="14" t="s">
        <v>180</v>
      </c>
      <c r="F22" s="14" t="s">
        <v>50</v>
      </c>
      <c r="G22" s="14" t="s">
        <v>33</v>
      </c>
      <c r="H22" s="14" t="s">
        <v>13</v>
      </c>
      <c r="I22" s="16" t="s">
        <v>11</v>
      </c>
      <c r="J22" s="14" t="s">
        <v>29</v>
      </c>
      <c r="K22" s="17">
        <v>2963.32</v>
      </c>
      <c r="L22" s="17">
        <v>3478.68</v>
      </c>
      <c r="M22" s="14">
        <v>6442</v>
      </c>
      <c r="P22" s="14">
        <f t="shared" si="0"/>
        <v>0</v>
      </c>
      <c r="Q22" s="14">
        <v>6442</v>
      </c>
      <c r="R22" s="16" t="s">
        <v>8</v>
      </c>
      <c r="S22" s="15" t="s">
        <v>483</v>
      </c>
      <c r="T22" s="15" t="s">
        <v>483</v>
      </c>
    </row>
    <row r="23" spans="1:20" s="14" customFormat="1" x14ac:dyDescent="0.25">
      <c r="A23" s="14" t="s">
        <v>181</v>
      </c>
      <c r="B23" s="14" t="s">
        <v>182</v>
      </c>
      <c r="C23" s="14" t="s">
        <v>25</v>
      </c>
      <c r="D23" s="14" t="s">
        <v>183</v>
      </c>
      <c r="E23" s="14" t="s">
        <v>184</v>
      </c>
      <c r="F23" s="14" t="s">
        <v>6</v>
      </c>
      <c r="G23" s="14" t="s">
        <v>33</v>
      </c>
      <c r="H23" s="14" t="s">
        <v>13</v>
      </c>
      <c r="I23" s="16" t="s">
        <v>11</v>
      </c>
      <c r="J23" s="14" t="s">
        <v>29</v>
      </c>
      <c r="K23" s="17">
        <v>2608.2000000000003</v>
      </c>
      <c r="L23" s="17">
        <v>3061.7999999999997</v>
      </c>
      <c r="M23" s="14">
        <v>5670</v>
      </c>
      <c r="P23" s="14">
        <f t="shared" si="0"/>
        <v>0</v>
      </c>
      <c r="Q23" s="14">
        <v>5670</v>
      </c>
      <c r="R23" s="16" t="s">
        <v>8</v>
      </c>
      <c r="S23" s="15" t="s">
        <v>483</v>
      </c>
      <c r="T23" s="15" t="s">
        <v>483</v>
      </c>
    </row>
    <row r="24" spans="1:20" s="14" customFormat="1" x14ac:dyDescent="0.25">
      <c r="A24" s="14" t="s">
        <v>185</v>
      </c>
      <c r="B24" s="14" t="s">
        <v>73</v>
      </c>
      <c r="C24" s="14" t="s">
        <v>39</v>
      </c>
      <c r="E24" s="14" t="s">
        <v>186</v>
      </c>
      <c r="F24" s="14" t="s">
        <v>187</v>
      </c>
      <c r="G24" s="14" t="s">
        <v>30</v>
      </c>
      <c r="H24" s="14" t="s">
        <v>13</v>
      </c>
      <c r="I24" s="16" t="s">
        <v>11</v>
      </c>
      <c r="J24" s="14" t="s">
        <v>29</v>
      </c>
      <c r="K24" s="17">
        <v>16448.52</v>
      </c>
      <c r="L24" s="17">
        <v>7740.48</v>
      </c>
      <c r="M24" s="14">
        <v>24189</v>
      </c>
      <c r="P24" s="14">
        <f t="shared" si="0"/>
        <v>0</v>
      </c>
      <c r="Q24" s="14">
        <v>24189</v>
      </c>
      <c r="R24" s="16" t="s">
        <v>8</v>
      </c>
      <c r="S24" s="15" t="s">
        <v>483</v>
      </c>
      <c r="T24" s="15" t="s">
        <v>483</v>
      </c>
    </row>
    <row r="25" spans="1:20" s="14" customFormat="1" x14ac:dyDescent="0.25">
      <c r="A25" s="14" t="s">
        <v>188</v>
      </c>
      <c r="B25" s="14" t="s">
        <v>189</v>
      </c>
      <c r="C25" s="14" t="s">
        <v>24</v>
      </c>
      <c r="D25" s="14" t="s">
        <v>190</v>
      </c>
      <c r="E25" s="14" t="s">
        <v>191</v>
      </c>
      <c r="F25" s="14" t="s">
        <v>6</v>
      </c>
      <c r="G25" s="14" t="s">
        <v>33</v>
      </c>
      <c r="H25" s="14" t="s">
        <v>13</v>
      </c>
      <c r="I25" s="16" t="s">
        <v>11</v>
      </c>
      <c r="J25" s="14" t="s">
        <v>29</v>
      </c>
      <c r="K25" s="17">
        <v>2469.6</v>
      </c>
      <c r="L25" s="17">
        <v>3018.4</v>
      </c>
      <c r="M25" s="14">
        <v>5488</v>
      </c>
      <c r="P25" s="14">
        <f t="shared" si="0"/>
        <v>0</v>
      </c>
      <c r="Q25" s="14">
        <v>5488</v>
      </c>
      <c r="R25" s="16" t="s">
        <v>8</v>
      </c>
      <c r="S25" s="15" t="s">
        <v>483</v>
      </c>
      <c r="T25" s="15" t="s">
        <v>483</v>
      </c>
    </row>
    <row r="26" spans="1:20" s="14" customFormat="1" x14ac:dyDescent="0.25">
      <c r="A26" s="14" t="s">
        <v>192</v>
      </c>
      <c r="B26" s="14" t="s">
        <v>193</v>
      </c>
      <c r="C26" s="14" t="s">
        <v>91</v>
      </c>
      <c r="D26" s="14" t="s">
        <v>67</v>
      </c>
      <c r="E26" s="14" t="s">
        <v>194</v>
      </c>
      <c r="F26" s="14" t="s">
        <v>6</v>
      </c>
      <c r="G26" s="14" t="s">
        <v>33</v>
      </c>
      <c r="H26" s="14" t="s">
        <v>13</v>
      </c>
      <c r="I26" s="16" t="s">
        <v>11</v>
      </c>
      <c r="J26" s="14" t="s">
        <v>29</v>
      </c>
      <c r="K26" s="17">
        <v>2496.15</v>
      </c>
      <c r="L26" s="17">
        <v>3050.85</v>
      </c>
      <c r="M26" s="14">
        <v>5547</v>
      </c>
      <c r="P26" s="14">
        <f t="shared" si="0"/>
        <v>0</v>
      </c>
      <c r="Q26" s="14">
        <v>5547</v>
      </c>
      <c r="R26" s="16" t="s">
        <v>8</v>
      </c>
      <c r="S26" s="15" t="s">
        <v>483</v>
      </c>
      <c r="T26" s="15" t="s">
        <v>483</v>
      </c>
    </row>
    <row r="27" spans="1:20" s="14" customFormat="1" x14ac:dyDescent="0.25">
      <c r="A27" s="14" t="s">
        <v>195</v>
      </c>
      <c r="B27" s="14" t="s">
        <v>196</v>
      </c>
      <c r="C27" s="14" t="s">
        <v>31</v>
      </c>
      <c r="E27" s="14" t="s">
        <v>197</v>
      </c>
      <c r="F27" s="14" t="s">
        <v>56</v>
      </c>
      <c r="G27" s="14" t="s">
        <v>30</v>
      </c>
      <c r="H27" s="14" t="s">
        <v>13</v>
      </c>
      <c r="I27" s="16" t="s">
        <v>11</v>
      </c>
      <c r="J27" s="14" t="s">
        <v>29</v>
      </c>
      <c r="K27" s="17">
        <v>12834.67</v>
      </c>
      <c r="L27" s="17">
        <v>5242.33</v>
      </c>
      <c r="M27" s="14">
        <v>18077</v>
      </c>
      <c r="P27" s="14">
        <f t="shared" si="0"/>
        <v>0</v>
      </c>
      <c r="Q27" s="14">
        <v>18077</v>
      </c>
      <c r="R27" s="16" t="s">
        <v>8</v>
      </c>
      <c r="S27" s="15" t="s">
        <v>483</v>
      </c>
      <c r="T27" s="15" t="s">
        <v>483</v>
      </c>
    </row>
    <row r="28" spans="1:20" s="14" customFormat="1" x14ac:dyDescent="0.25">
      <c r="A28" s="14" t="s">
        <v>198</v>
      </c>
      <c r="B28" s="14" t="s">
        <v>199</v>
      </c>
      <c r="C28" s="14" t="s">
        <v>200</v>
      </c>
      <c r="E28" s="14" t="s">
        <v>201</v>
      </c>
      <c r="F28" s="14" t="s">
        <v>202</v>
      </c>
      <c r="G28" s="14" t="s">
        <v>49</v>
      </c>
      <c r="H28" s="14" t="s">
        <v>13</v>
      </c>
      <c r="I28" s="16" t="s">
        <v>11</v>
      </c>
      <c r="J28" s="14" t="s">
        <v>29</v>
      </c>
      <c r="K28" s="17">
        <v>7193.7900000000009</v>
      </c>
      <c r="L28" s="17">
        <v>3543.2099999999991</v>
      </c>
      <c r="M28" s="14">
        <v>10737</v>
      </c>
      <c r="P28" s="14">
        <f t="shared" si="0"/>
        <v>0</v>
      </c>
      <c r="Q28" s="14">
        <v>10737</v>
      </c>
      <c r="R28" s="16" t="s">
        <v>8</v>
      </c>
      <c r="S28" s="15" t="s">
        <v>483</v>
      </c>
      <c r="T28" s="15" t="s">
        <v>483</v>
      </c>
    </row>
    <row r="29" spans="1:20" s="14" customFormat="1" x14ac:dyDescent="0.25">
      <c r="A29" s="14" t="s">
        <v>203</v>
      </c>
      <c r="B29" s="14" t="s">
        <v>204</v>
      </c>
      <c r="C29" s="14" t="s">
        <v>5</v>
      </c>
      <c r="E29" s="14" t="s">
        <v>205</v>
      </c>
      <c r="F29" s="14" t="s">
        <v>70</v>
      </c>
      <c r="G29" s="14" t="s">
        <v>49</v>
      </c>
      <c r="H29" s="14" t="s">
        <v>13</v>
      </c>
      <c r="I29" s="16" t="s">
        <v>11</v>
      </c>
      <c r="J29" s="14" t="s">
        <v>29</v>
      </c>
      <c r="K29" s="17">
        <v>1794.74</v>
      </c>
      <c r="L29" s="17">
        <v>2928.26</v>
      </c>
      <c r="M29" s="14">
        <v>4723</v>
      </c>
      <c r="P29" s="14">
        <f t="shared" si="0"/>
        <v>0</v>
      </c>
      <c r="Q29" s="14">
        <v>4723</v>
      </c>
      <c r="R29" s="16" t="s">
        <v>8</v>
      </c>
      <c r="S29" s="15" t="s">
        <v>483</v>
      </c>
      <c r="T29" s="15" t="s">
        <v>483</v>
      </c>
    </row>
    <row r="30" spans="1:20" s="14" customFormat="1" x14ac:dyDescent="0.25">
      <c r="A30" s="14" t="s">
        <v>206</v>
      </c>
      <c r="B30" s="14" t="s">
        <v>207</v>
      </c>
      <c r="C30" s="14" t="s">
        <v>208</v>
      </c>
      <c r="E30" s="14" t="s">
        <v>209</v>
      </c>
      <c r="F30" s="14" t="s">
        <v>210</v>
      </c>
      <c r="G30" s="14" t="s">
        <v>49</v>
      </c>
      <c r="H30" s="14" t="s">
        <v>13</v>
      </c>
      <c r="I30" s="16" t="s">
        <v>11</v>
      </c>
      <c r="J30" s="14" t="s">
        <v>29</v>
      </c>
      <c r="K30" s="17">
        <v>1385.6000000000001</v>
      </c>
      <c r="L30" s="17">
        <v>2078.3999999999996</v>
      </c>
      <c r="M30" s="14">
        <v>3464</v>
      </c>
      <c r="P30" s="14">
        <f t="shared" si="0"/>
        <v>0</v>
      </c>
      <c r="Q30" s="14">
        <v>3464</v>
      </c>
      <c r="R30" s="16" t="s">
        <v>8</v>
      </c>
      <c r="S30" s="15" t="s">
        <v>483</v>
      </c>
      <c r="T30" s="15" t="s">
        <v>483</v>
      </c>
    </row>
    <row r="31" spans="1:20" s="14" customFormat="1" x14ac:dyDescent="0.25">
      <c r="A31" s="14" t="s">
        <v>211</v>
      </c>
      <c r="B31" s="14" t="s">
        <v>212</v>
      </c>
      <c r="C31" s="14" t="s">
        <v>213</v>
      </c>
      <c r="D31" s="14" t="s">
        <v>61</v>
      </c>
      <c r="E31" s="14" t="s">
        <v>214</v>
      </c>
      <c r="F31" s="14" t="s">
        <v>36</v>
      </c>
      <c r="G31" s="14" t="s">
        <v>33</v>
      </c>
      <c r="H31" s="14" t="s">
        <v>13</v>
      </c>
      <c r="I31" s="16" t="s">
        <v>11</v>
      </c>
      <c r="J31" s="14" t="s">
        <v>29</v>
      </c>
      <c r="K31" s="17">
        <v>5554.65</v>
      </c>
      <c r="L31" s="17">
        <v>4190.3500000000004</v>
      </c>
      <c r="M31" s="14">
        <v>9745</v>
      </c>
      <c r="P31" s="14">
        <f t="shared" si="0"/>
        <v>0</v>
      </c>
      <c r="Q31" s="14">
        <v>9745</v>
      </c>
      <c r="R31" s="16" t="s">
        <v>8</v>
      </c>
      <c r="S31" s="15" t="s">
        <v>483</v>
      </c>
      <c r="T31" s="15" t="s">
        <v>483</v>
      </c>
    </row>
    <row r="32" spans="1:20" s="14" customFormat="1" x14ac:dyDescent="0.25">
      <c r="A32" s="14" t="s">
        <v>215</v>
      </c>
      <c r="B32" s="14" t="s">
        <v>216</v>
      </c>
      <c r="C32" s="14" t="s">
        <v>25</v>
      </c>
      <c r="D32" s="14" t="s">
        <v>190</v>
      </c>
      <c r="E32" s="14" t="s">
        <v>217</v>
      </c>
      <c r="F32" s="14" t="s">
        <v>218</v>
      </c>
      <c r="G32" s="14" t="s">
        <v>33</v>
      </c>
      <c r="H32" s="14" t="s">
        <v>13</v>
      </c>
      <c r="I32" s="16" t="s">
        <v>11</v>
      </c>
      <c r="J32" s="14" t="s">
        <v>29</v>
      </c>
      <c r="K32" s="17">
        <v>3073.05</v>
      </c>
      <c r="L32" s="17">
        <v>3755.95</v>
      </c>
      <c r="M32" s="14">
        <v>6829</v>
      </c>
      <c r="P32" s="14">
        <f t="shared" si="0"/>
        <v>0</v>
      </c>
      <c r="Q32" s="14">
        <v>6829</v>
      </c>
      <c r="R32" s="16" t="s">
        <v>8</v>
      </c>
      <c r="S32" s="15" t="s">
        <v>483</v>
      </c>
      <c r="T32" s="15" t="s">
        <v>483</v>
      </c>
    </row>
    <row r="33" spans="1:20" s="14" customFormat="1" x14ac:dyDescent="0.25">
      <c r="A33" s="14" t="s">
        <v>219</v>
      </c>
      <c r="B33" s="14" t="s">
        <v>220</v>
      </c>
      <c r="C33" s="14" t="s">
        <v>85</v>
      </c>
      <c r="D33" s="14" t="s">
        <v>60</v>
      </c>
      <c r="E33" s="14" t="s">
        <v>221</v>
      </c>
      <c r="F33" s="14" t="s">
        <v>36</v>
      </c>
      <c r="G33" s="14" t="s">
        <v>33</v>
      </c>
      <c r="H33" s="14" t="s">
        <v>13</v>
      </c>
      <c r="I33" s="16" t="s">
        <v>11</v>
      </c>
      <c r="J33" s="14" t="s">
        <v>29</v>
      </c>
      <c r="K33" s="17">
        <v>1198.8</v>
      </c>
      <c r="L33" s="17">
        <v>1465.2</v>
      </c>
      <c r="M33" s="14">
        <v>2664</v>
      </c>
      <c r="P33" s="14">
        <f t="shared" si="0"/>
        <v>0</v>
      </c>
      <c r="Q33" s="14">
        <v>2664</v>
      </c>
      <c r="R33" s="16" t="s">
        <v>8</v>
      </c>
      <c r="S33" s="15" t="s">
        <v>483</v>
      </c>
      <c r="T33" s="15" t="s">
        <v>483</v>
      </c>
    </row>
    <row r="34" spans="1:20" s="14" customFormat="1" x14ac:dyDescent="0.25">
      <c r="A34" s="14" t="s">
        <v>222</v>
      </c>
      <c r="B34" s="14" t="s">
        <v>220</v>
      </c>
      <c r="C34" s="14" t="s">
        <v>38</v>
      </c>
      <c r="D34" s="14" t="s">
        <v>67</v>
      </c>
      <c r="E34" s="14" t="s">
        <v>221</v>
      </c>
      <c r="F34" s="14" t="s">
        <v>36</v>
      </c>
      <c r="G34" s="14" t="s">
        <v>33</v>
      </c>
      <c r="H34" s="14" t="s">
        <v>13</v>
      </c>
      <c r="I34" s="16" t="s">
        <v>11</v>
      </c>
      <c r="K34" s="17">
        <v>1804.89</v>
      </c>
      <c r="L34" s="17">
        <v>1734.11</v>
      </c>
      <c r="M34" s="14">
        <v>3539</v>
      </c>
      <c r="P34" s="14">
        <f t="shared" si="0"/>
        <v>0</v>
      </c>
      <c r="Q34" s="14">
        <v>3539</v>
      </c>
      <c r="R34" s="16" t="s">
        <v>8</v>
      </c>
      <c r="S34" s="15" t="s">
        <v>483</v>
      </c>
      <c r="T34" s="15" t="s">
        <v>483</v>
      </c>
    </row>
    <row r="35" spans="1:20" s="14" customFormat="1" x14ac:dyDescent="0.25">
      <c r="A35" s="14" t="s">
        <v>223</v>
      </c>
      <c r="B35" s="14" t="s">
        <v>224</v>
      </c>
      <c r="C35" s="14" t="s">
        <v>21</v>
      </c>
      <c r="E35" s="14" t="s">
        <v>225</v>
      </c>
      <c r="F35" s="14" t="s">
        <v>36</v>
      </c>
      <c r="G35" s="14" t="s">
        <v>40</v>
      </c>
      <c r="H35" s="14" t="s">
        <v>13</v>
      </c>
      <c r="I35" s="16" t="s">
        <v>11</v>
      </c>
      <c r="J35" s="14" t="s">
        <v>12</v>
      </c>
      <c r="K35" s="17">
        <v>1881</v>
      </c>
      <c r="L35" s="17">
        <v>0</v>
      </c>
      <c r="M35" s="14">
        <v>1881</v>
      </c>
      <c r="P35" s="14">
        <f t="shared" si="0"/>
        <v>0</v>
      </c>
      <c r="Q35" s="14">
        <v>1881</v>
      </c>
      <c r="R35" s="16" t="s">
        <v>8</v>
      </c>
      <c r="S35" s="15" t="s">
        <v>483</v>
      </c>
      <c r="T35" s="15" t="s">
        <v>483</v>
      </c>
    </row>
    <row r="36" spans="1:20" s="14" customFormat="1" x14ac:dyDescent="0.25">
      <c r="A36" s="14" t="s">
        <v>226</v>
      </c>
      <c r="B36" s="14" t="s">
        <v>227</v>
      </c>
      <c r="C36" s="14" t="s">
        <v>19</v>
      </c>
      <c r="E36" s="14" t="s">
        <v>228</v>
      </c>
      <c r="F36" s="14" t="s">
        <v>36</v>
      </c>
      <c r="G36" s="14" t="s">
        <v>33</v>
      </c>
      <c r="H36" s="14" t="s">
        <v>13</v>
      </c>
      <c r="I36" s="16" t="s">
        <v>11</v>
      </c>
      <c r="J36" s="14" t="s">
        <v>29</v>
      </c>
      <c r="K36" s="17">
        <v>1232.3400000000001</v>
      </c>
      <c r="L36" s="17">
        <v>1446.6599999999999</v>
      </c>
      <c r="M36" s="14">
        <v>2679</v>
      </c>
      <c r="P36" s="14">
        <f t="shared" si="0"/>
        <v>0</v>
      </c>
      <c r="Q36" s="14">
        <v>2679</v>
      </c>
      <c r="R36" s="16" t="s">
        <v>8</v>
      </c>
      <c r="S36" s="15" t="s">
        <v>483</v>
      </c>
      <c r="T36" s="15" t="s">
        <v>483</v>
      </c>
    </row>
    <row r="37" spans="1:20" s="14" customFormat="1" x14ac:dyDescent="0.25">
      <c r="A37" s="14" t="s">
        <v>229</v>
      </c>
      <c r="B37" s="14" t="s">
        <v>230</v>
      </c>
      <c r="C37" s="14" t="s">
        <v>25</v>
      </c>
      <c r="E37" s="14" t="s">
        <v>231</v>
      </c>
      <c r="F37" s="14" t="s">
        <v>218</v>
      </c>
      <c r="G37" s="14" t="s">
        <v>33</v>
      </c>
      <c r="H37" s="14" t="s">
        <v>13</v>
      </c>
      <c r="I37" s="16" t="s">
        <v>11</v>
      </c>
      <c r="J37" s="14" t="s">
        <v>29</v>
      </c>
      <c r="K37" s="17">
        <v>2812.9</v>
      </c>
      <c r="L37" s="17">
        <v>3302.1</v>
      </c>
      <c r="M37" s="14">
        <v>6115</v>
      </c>
      <c r="P37" s="14">
        <f t="shared" si="0"/>
        <v>0</v>
      </c>
      <c r="Q37" s="14">
        <v>6115</v>
      </c>
      <c r="R37" s="16" t="s">
        <v>8</v>
      </c>
      <c r="S37" s="15" t="s">
        <v>483</v>
      </c>
      <c r="T37" s="15" t="s">
        <v>483</v>
      </c>
    </row>
    <row r="38" spans="1:20" s="14" customFormat="1" x14ac:dyDescent="0.25">
      <c r="A38" s="14" t="s">
        <v>232</v>
      </c>
      <c r="B38" s="14" t="s">
        <v>233</v>
      </c>
      <c r="C38" s="14" t="s">
        <v>23</v>
      </c>
      <c r="D38" s="14" t="s">
        <v>190</v>
      </c>
      <c r="E38" s="14" t="s">
        <v>234</v>
      </c>
      <c r="F38" s="14" t="s">
        <v>10</v>
      </c>
      <c r="G38" s="14" t="s">
        <v>33</v>
      </c>
      <c r="H38" s="14" t="s">
        <v>13</v>
      </c>
      <c r="I38" s="16" t="s">
        <v>11</v>
      </c>
      <c r="J38" s="14" t="s">
        <v>29</v>
      </c>
      <c r="K38" s="17">
        <v>2942.55</v>
      </c>
      <c r="L38" s="17">
        <v>3596.45</v>
      </c>
      <c r="M38" s="14">
        <v>6539</v>
      </c>
      <c r="P38" s="14">
        <f t="shared" si="0"/>
        <v>0</v>
      </c>
      <c r="Q38" s="14">
        <v>6539</v>
      </c>
      <c r="R38" s="16" t="s">
        <v>8</v>
      </c>
      <c r="S38" s="15" t="s">
        <v>483</v>
      </c>
      <c r="T38" s="15" t="s">
        <v>483</v>
      </c>
    </row>
    <row r="39" spans="1:20" s="14" customFormat="1" x14ac:dyDescent="0.25">
      <c r="A39" s="14" t="s">
        <v>235</v>
      </c>
      <c r="B39" s="14" t="s">
        <v>236</v>
      </c>
      <c r="C39" s="14" t="s">
        <v>24</v>
      </c>
      <c r="D39" s="14" t="s">
        <v>92</v>
      </c>
      <c r="E39" s="14" t="s">
        <v>237</v>
      </c>
      <c r="F39" s="14" t="s">
        <v>81</v>
      </c>
      <c r="G39" s="14" t="s">
        <v>30</v>
      </c>
      <c r="H39" s="14" t="s">
        <v>13</v>
      </c>
      <c r="I39" s="16" t="s">
        <v>11</v>
      </c>
      <c r="J39" s="14" t="s">
        <v>29</v>
      </c>
      <c r="K39" s="17">
        <v>14814.28</v>
      </c>
      <c r="L39" s="17">
        <v>9079.7199999999993</v>
      </c>
      <c r="M39" s="14">
        <v>23894</v>
      </c>
      <c r="P39" s="14">
        <f t="shared" si="0"/>
        <v>0</v>
      </c>
      <c r="Q39" s="14">
        <v>23894</v>
      </c>
      <c r="R39" s="16" t="s">
        <v>8</v>
      </c>
      <c r="S39" s="15" t="s">
        <v>483</v>
      </c>
      <c r="T39" s="15" t="s">
        <v>483</v>
      </c>
    </row>
    <row r="40" spans="1:20" s="14" customFormat="1" x14ac:dyDescent="0.25">
      <c r="A40" s="14" t="s">
        <v>238</v>
      </c>
      <c r="B40" s="14" t="s">
        <v>126</v>
      </c>
      <c r="C40" s="14" t="s">
        <v>41</v>
      </c>
      <c r="E40" s="14" t="s">
        <v>127</v>
      </c>
      <c r="F40" s="14" t="s">
        <v>89</v>
      </c>
      <c r="G40" s="14" t="s">
        <v>14</v>
      </c>
      <c r="H40" s="14" t="s">
        <v>13</v>
      </c>
      <c r="I40" s="16" t="s">
        <v>11</v>
      </c>
      <c r="J40" s="14" t="s">
        <v>12</v>
      </c>
      <c r="K40" s="17">
        <v>34611</v>
      </c>
      <c r="L40" s="17">
        <v>0</v>
      </c>
      <c r="M40" s="14">
        <v>34611</v>
      </c>
      <c r="P40" s="14">
        <f t="shared" si="0"/>
        <v>0</v>
      </c>
      <c r="Q40" s="14">
        <v>34611</v>
      </c>
      <c r="R40" s="16" t="s">
        <v>8</v>
      </c>
      <c r="S40" s="15" t="s">
        <v>483</v>
      </c>
      <c r="T40" s="15" t="s">
        <v>483</v>
      </c>
    </row>
    <row r="41" spans="1:20" s="14" customFormat="1" x14ac:dyDescent="0.25">
      <c r="A41" s="14" t="s">
        <v>239</v>
      </c>
      <c r="B41" s="14" t="s">
        <v>240</v>
      </c>
      <c r="C41" s="14" t="s">
        <v>35</v>
      </c>
      <c r="E41" s="14" t="s">
        <v>241</v>
      </c>
      <c r="F41" s="14" t="s">
        <v>48</v>
      </c>
      <c r="G41" s="14" t="s">
        <v>30</v>
      </c>
      <c r="H41" s="14" t="s">
        <v>13</v>
      </c>
      <c r="I41" s="16" t="s">
        <v>11</v>
      </c>
      <c r="J41" s="14" t="s">
        <v>29</v>
      </c>
      <c r="K41" s="17">
        <v>26226.27</v>
      </c>
      <c r="L41" s="17">
        <v>15402.73</v>
      </c>
      <c r="M41" s="14">
        <v>41629</v>
      </c>
      <c r="P41" s="14">
        <f t="shared" si="0"/>
        <v>0</v>
      </c>
      <c r="Q41" s="14">
        <v>41629</v>
      </c>
      <c r="R41" s="16" t="s">
        <v>8</v>
      </c>
      <c r="S41" s="15" t="s">
        <v>483</v>
      </c>
      <c r="T41" s="15" t="s">
        <v>483</v>
      </c>
    </row>
    <row r="42" spans="1:20" s="14" customFormat="1" x14ac:dyDescent="0.25">
      <c r="A42" s="14" t="s">
        <v>242</v>
      </c>
      <c r="B42" s="14" t="s">
        <v>243</v>
      </c>
      <c r="C42" s="14" t="s">
        <v>84</v>
      </c>
      <c r="E42" s="14" t="s">
        <v>244</v>
      </c>
      <c r="F42" s="14" t="s">
        <v>245</v>
      </c>
      <c r="G42" s="14" t="s">
        <v>30</v>
      </c>
      <c r="H42" s="14" t="s">
        <v>13</v>
      </c>
      <c r="I42" s="16" t="s">
        <v>11</v>
      </c>
      <c r="J42" s="14" t="s">
        <v>29</v>
      </c>
      <c r="K42" s="17">
        <v>13558.86</v>
      </c>
      <c r="L42" s="17">
        <v>7963.1399999999994</v>
      </c>
      <c r="M42" s="14">
        <v>21522</v>
      </c>
      <c r="P42" s="14">
        <f t="shared" si="0"/>
        <v>0</v>
      </c>
      <c r="Q42" s="14">
        <v>21522</v>
      </c>
      <c r="R42" s="16" t="s">
        <v>8</v>
      </c>
      <c r="S42" s="15" t="s">
        <v>483</v>
      </c>
      <c r="T42" s="15" t="s">
        <v>483</v>
      </c>
    </row>
    <row r="43" spans="1:20" s="14" customFormat="1" x14ac:dyDescent="0.25">
      <c r="A43" s="14" t="s">
        <v>246</v>
      </c>
      <c r="B43" s="14" t="s">
        <v>139</v>
      </c>
      <c r="C43" s="14" t="s">
        <v>79</v>
      </c>
      <c r="E43" s="14" t="s">
        <v>141</v>
      </c>
      <c r="F43" s="14" t="s">
        <v>142</v>
      </c>
      <c r="G43" s="14" t="s">
        <v>33</v>
      </c>
      <c r="H43" s="14" t="s">
        <v>13</v>
      </c>
      <c r="I43" s="16" t="s">
        <v>11</v>
      </c>
      <c r="J43" s="14" t="s">
        <v>29</v>
      </c>
      <c r="K43" s="17">
        <v>555.84</v>
      </c>
      <c r="L43" s="17">
        <v>602.16</v>
      </c>
      <c r="M43" s="14">
        <v>1158</v>
      </c>
      <c r="P43" s="14">
        <f t="shared" si="0"/>
        <v>0</v>
      </c>
      <c r="Q43" s="14">
        <v>1158</v>
      </c>
      <c r="R43" s="16" t="s">
        <v>8</v>
      </c>
      <c r="S43" s="15" t="s">
        <v>483</v>
      </c>
      <c r="T43" s="15" t="s">
        <v>483</v>
      </c>
    </row>
    <row r="44" spans="1:20" s="14" customFormat="1" x14ac:dyDescent="0.25">
      <c r="A44" s="14" t="s">
        <v>247</v>
      </c>
      <c r="B44" s="14" t="s">
        <v>248</v>
      </c>
      <c r="C44" s="14" t="s">
        <v>5</v>
      </c>
      <c r="D44" s="14" t="s">
        <v>249</v>
      </c>
      <c r="E44" s="14" t="s">
        <v>250</v>
      </c>
      <c r="F44" s="14" t="s">
        <v>171</v>
      </c>
      <c r="G44" s="14" t="s">
        <v>20</v>
      </c>
      <c r="H44" s="14" t="s">
        <v>7</v>
      </c>
      <c r="I44" s="16" t="s">
        <v>8</v>
      </c>
      <c r="K44" s="17">
        <v>762474.04999999993</v>
      </c>
      <c r="L44" s="17">
        <v>282010.95000000007</v>
      </c>
      <c r="M44" s="14">
        <v>1044485</v>
      </c>
      <c r="P44" s="14">
        <f t="shared" si="0"/>
        <v>0</v>
      </c>
      <c r="Q44" s="14">
        <v>1044485</v>
      </c>
      <c r="R44" s="16" t="s">
        <v>8</v>
      </c>
      <c r="S44" s="15" t="s">
        <v>483</v>
      </c>
      <c r="T44" s="15" t="s">
        <v>483</v>
      </c>
    </row>
    <row r="45" spans="1:20" s="14" customFormat="1" x14ac:dyDescent="0.25">
      <c r="A45" s="14" t="s">
        <v>251</v>
      </c>
      <c r="B45" s="14" t="s">
        <v>252</v>
      </c>
      <c r="C45" s="14" t="s">
        <v>86</v>
      </c>
      <c r="E45" s="14" t="s">
        <v>253</v>
      </c>
      <c r="F45" s="14" t="s">
        <v>254</v>
      </c>
      <c r="G45" s="14" t="s">
        <v>20</v>
      </c>
      <c r="H45" s="14" t="s">
        <v>7</v>
      </c>
      <c r="I45" s="16" t="s">
        <v>8</v>
      </c>
      <c r="K45" s="17">
        <v>33071.089999999997</v>
      </c>
      <c r="L45" s="17">
        <v>13507.910000000003</v>
      </c>
      <c r="M45" s="14">
        <v>46579</v>
      </c>
      <c r="P45" s="14">
        <f t="shared" si="0"/>
        <v>0</v>
      </c>
      <c r="Q45" s="14">
        <v>46579</v>
      </c>
      <c r="R45" s="16" t="s">
        <v>8</v>
      </c>
      <c r="S45" s="15" t="s">
        <v>483</v>
      </c>
      <c r="T45" s="15" t="s">
        <v>483</v>
      </c>
    </row>
    <row r="46" spans="1:20" s="14" customFormat="1" x14ac:dyDescent="0.25">
      <c r="A46" s="14" t="s">
        <v>255</v>
      </c>
      <c r="B46" s="14" t="s">
        <v>256</v>
      </c>
      <c r="C46" s="14" t="s">
        <v>15</v>
      </c>
      <c r="E46" s="14" t="s">
        <v>257</v>
      </c>
      <c r="F46" s="14" t="s">
        <v>50</v>
      </c>
      <c r="G46" s="14" t="s">
        <v>20</v>
      </c>
      <c r="H46" s="14" t="s">
        <v>7</v>
      </c>
      <c r="I46" s="16" t="s">
        <v>8</v>
      </c>
      <c r="K46" s="17">
        <v>877943.88</v>
      </c>
      <c r="L46" s="17">
        <v>452274.12</v>
      </c>
      <c r="M46" s="14">
        <v>1330218</v>
      </c>
      <c r="P46" s="14">
        <f t="shared" si="0"/>
        <v>0</v>
      </c>
      <c r="Q46" s="14">
        <v>1330218</v>
      </c>
      <c r="R46" s="16" t="s">
        <v>8</v>
      </c>
      <c r="S46" s="15" t="s">
        <v>483</v>
      </c>
      <c r="T46" s="15" t="s">
        <v>483</v>
      </c>
    </row>
    <row r="47" spans="1:20" s="14" customFormat="1" x14ac:dyDescent="0.25">
      <c r="A47" s="14" t="s">
        <v>258</v>
      </c>
      <c r="B47" s="14" t="s">
        <v>256</v>
      </c>
      <c r="C47" s="14" t="s">
        <v>259</v>
      </c>
      <c r="E47" s="14" t="s">
        <v>257</v>
      </c>
      <c r="F47" s="14" t="s">
        <v>50</v>
      </c>
      <c r="G47" s="14" t="s">
        <v>17</v>
      </c>
      <c r="H47" s="14" t="s">
        <v>7</v>
      </c>
      <c r="I47" s="16" t="s">
        <v>8</v>
      </c>
      <c r="K47" s="17">
        <v>526578.48</v>
      </c>
      <c r="L47" s="17">
        <v>204780.52000000002</v>
      </c>
      <c r="M47" s="14">
        <v>731359</v>
      </c>
      <c r="P47" s="14">
        <f t="shared" si="0"/>
        <v>0</v>
      </c>
      <c r="Q47" s="14">
        <v>731359</v>
      </c>
      <c r="R47" s="16" t="s">
        <v>8</v>
      </c>
      <c r="S47" s="15" t="s">
        <v>483</v>
      </c>
      <c r="T47" s="15" t="s">
        <v>483</v>
      </c>
    </row>
    <row r="48" spans="1:20" s="14" customFormat="1" x14ac:dyDescent="0.25">
      <c r="A48" s="14" t="s">
        <v>260</v>
      </c>
      <c r="B48" s="14" t="s">
        <v>261</v>
      </c>
      <c r="C48" s="14" t="s">
        <v>5</v>
      </c>
      <c r="E48" s="14" t="s">
        <v>262</v>
      </c>
      <c r="F48" s="14" t="s">
        <v>263</v>
      </c>
      <c r="G48" s="14" t="s">
        <v>20</v>
      </c>
      <c r="H48" s="14" t="s">
        <v>7</v>
      </c>
      <c r="I48" s="16" t="s">
        <v>8</v>
      </c>
      <c r="K48" s="17">
        <v>1478312</v>
      </c>
      <c r="L48" s="17">
        <v>1226176</v>
      </c>
      <c r="M48" s="17">
        <v>2704488</v>
      </c>
      <c r="N48" s="14">
        <v>802116</v>
      </c>
      <c r="O48" s="14">
        <v>994196</v>
      </c>
      <c r="P48" s="14">
        <f t="shared" si="0"/>
        <v>1796312</v>
      </c>
      <c r="Q48" s="14">
        <v>2704488</v>
      </c>
      <c r="R48" s="16" t="s">
        <v>8</v>
      </c>
      <c r="S48" s="15" t="s">
        <v>483</v>
      </c>
      <c r="T48" s="15" t="s">
        <v>483</v>
      </c>
    </row>
    <row r="49" spans="1:20" s="14" customFormat="1" x14ac:dyDescent="0.25">
      <c r="A49" s="14" t="s">
        <v>264</v>
      </c>
      <c r="B49" s="14" t="s">
        <v>265</v>
      </c>
      <c r="C49" s="14" t="s">
        <v>41</v>
      </c>
      <c r="E49" s="14" t="s">
        <v>266</v>
      </c>
      <c r="F49" s="14" t="s">
        <v>90</v>
      </c>
      <c r="G49" s="14" t="s">
        <v>26</v>
      </c>
      <c r="H49" s="14" t="s">
        <v>7</v>
      </c>
      <c r="I49" s="16" t="s">
        <v>8</v>
      </c>
      <c r="K49" s="17">
        <v>982536.87999999989</v>
      </c>
      <c r="L49" s="17">
        <v>1107967.1200000001</v>
      </c>
      <c r="M49" s="14">
        <v>2090504</v>
      </c>
      <c r="P49" s="14">
        <f t="shared" si="0"/>
        <v>0</v>
      </c>
      <c r="Q49" s="14">
        <v>2090504</v>
      </c>
      <c r="R49" s="16" t="s">
        <v>8</v>
      </c>
      <c r="S49" s="15" t="s">
        <v>483</v>
      </c>
      <c r="T49" s="15" t="s">
        <v>483</v>
      </c>
    </row>
    <row r="50" spans="1:20" s="14" customFormat="1" x14ac:dyDescent="0.25">
      <c r="A50" s="14" t="s">
        <v>267</v>
      </c>
      <c r="B50" s="14" t="s">
        <v>268</v>
      </c>
      <c r="C50" s="14" t="s">
        <v>5</v>
      </c>
      <c r="E50" s="14" t="s">
        <v>269</v>
      </c>
      <c r="F50" s="14" t="s">
        <v>71</v>
      </c>
      <c r="G50" s="14" t="s">
        <v>20</v>
      </c>
      <c r="H50" s="14" t="s">
        <v>7</v>
      </c>
      <c r="I50" s="16" t="s">
        <v>8</v>
      </c>
      <c r="K50" s="17">
        <v>89732.5</v>
      </c>
      <c r="L50" s="17">
        <v>48317.5</v>
      </c>
      <c r="M50" s="14">
        <v>138050</v>
      </c>
      <c r="P50" s="14">
        <f t="shared" si="0"/>
        <v>0</v>
      </c>
      <c r="Q50" s="14">
        <v>138050</v>
      </c>
      <c r="R50" s="16" t="s">
        <v>8</v>
      </c>
      <c r="S50" s="15" t="s">
        <v>483</v>
      </c>
      <c r="T50" s="15" t="s">
        <v>483</v>
      </c>
    </row>
    <row r="51" spans="1:20" s="14" customFormat="1" x14ac:dyDescent="0.25">
      <c r="A51" s="14" t="s">
        <v>270</v>
      </c>
      <c r="B51" s="14" t="s">
        <v>271</v>
      </c>
      <c r="C51" s="14" t="s">
        <v>25</v>
      </c>
      <c r="E51" s="14" t="s">
        <v>272</v>
      </c>
      <c r="F51" s="14" t="s">
        <v>93</v>
      </c>
      <c r="G51" s="14" t="s">
        <v>26</v>
      </c>
      <c r="H51" s="14" t="s">
        <v>7</v>
      </c>
      <c r="I51" s="16" t="s">
        <v>8</v>
      </c>
      <c r="K51" s="17">
        <v>387334.94999999995</v>
      </c>
      <c r="L51" s="17">
        <v>174020.05000000005</v>
      </c>
      <c r="M51" s="14">
        <v>561355</v>
      </c>
      <c r="P51" s="14">
        <f t="shared" si="0"/>
        <v>0</v>
      </c>
      <c r="Q51" s="14">
        <v>561355</v>
      </c>
      <c r="R51" s="16" t="s">
        <v>8</v>
      </c>
      <c r="S51" s="15" t="s">
        <v>483</v>
      </c>
      <c r="T51" s="15" t="s">
        <v>483</v>
      </c>
    </row>
    <row r="52" spans="1:20" s="14" customFormat="1" x14ac:dyDescent="0.25">
      <c r="A52" s="14" t="s">
        <v>275</v>
      </c>
      <c r="B52" s="14" t="s">
        <v>276</v>
      </c>
      <c r="C52" s="14" t="s">
        <v>84</v>
      </c>
      <c r="D52" s="14" t="s">
        <v>277</v>
      </c>
      <c r="E52" s="14" t="s">
        <v>278</v>
      </c>
      <c r="F52" s="14" t="s">
        <v>66</v>
      </c>
      <c r="G52" s="14" t="s">
        <v>17</v>
      </c>
      <c r="H52" s="14" t="s">
        <v>7</v>
      </c>
      <c r="I52" s="16" t="s">
        <v>8</v>
      </c>
      <c r="K52" s="17">
        <v>541091.32000000007</v>
      </c>
      <c r="L52" s="17">
        <v>161624.67999999993</v>
      </c>
      <c r="M52" s="14">
        <v>702716</v>
      </c>
      <c r="P52" s="14">
        <f t="shared" si="0"/>
        <v>0</v>
      </c>
      <c r="Q52" s="14">
        <v>702716</v>
      </c>
      <c r="R52" s="16" t="s">
        <v>8</v>
      </c>
      <c r="S52" s="15" t="s">
        <v>483</v>
      </c>
      <c r="T52" s="15" t="s">
        <v>483</v>
      </c>
    </row>
    <row r="53" spans="1:20" s="14" customFormat="1" x14ac:dyDescent="0.25">
      <c r="A53" s="14" t="s">
        <v>279</v>
      </c>
      <c r="B53" s="14" t="s">
        <v>280</v>
      </c>
      <c r="C53" s="14" t="s">
        <v>25</v>
      </c>
      <c r="E53" s="14" t="s">
        <v>281</v>
      </c>
      <c r="F53" s="14" t="s">
        <v>66</v>
      </c>
      <c r="G53" s="14" t="s">
        <v>17</v>
      </c>
      <c r="H53" s="14" t="s">
        <v>7</v>
      </c>
      <c r="I53" s="16" t="s">
        <v>8</v>
      </c>
      <c r="K53" s="17">
        <v>986722</v>
      </c>
      <c r="L53" s="17">
        <v>429143</v>
      </c>
      <c r="M53" s="14">
        <v>1415865</v>
      </c>
      <c r="O53" s="14">
        <v>153</v>
      </c>
      <c r="P53" s="14">
        <f t="shared" si="0"/>
        <v>153</v>
      </c>
      <c r="Q53" s="14">
        <v>1415865</v>
      </c>
      <c r="R53" s="16" t="s">
        <v>8</v>
      </c>
      <c r="S53" s="15" t="s">
        <v>483</v>
      </c>
      <c r="T53" s="15" t="s">
        <v>483</v>
      </c>
    </row>
    <row r="54" spans="1:20" s="14" customFormat="1" x14ac:dyDescent="0.25">
      <c r="A54" s="14" t="s">
        <v>283</v>
      </c>
      <c r="B54" s="14" t="s">
        <v>284</v>
      </c>
      <c r="C54" s="14" t="s">
        <v>23</v>
      </c>
      <c r="E54" s="14" t="s">
        <v>285</v>
      </c>
      <c r="F54" s="14" t="s">
        <v>282</v>
      </c>
      <c r="G54" s="14" t="s">
        <v>20</v>
      </c>
      <c r="H54" s="14" t="s">
        <v>7</v>
      </c>
      <c r="I54" s="16" t="s">
        <v>8</v>
      </c>
      <c r="K54" s="17">
        <v>393218.88</v>
      </c>
      <c r="L54" s="17">
        <v>241005.12</v>
      </c>
      <c r="M54" s="14">
        <v>634224</v>
      </c>
      <c r="P54" s="14">
        <f t="shared" si="0"/>
        <v>0</v>
      </c>
      <c r="Q54" s="14">
        <v>634224</v>
      </c>
      <c r="R54" s="16" t="s">
        <v>8</v>
      </c>
      <c r="S54" s="15" t="s">
        <v>483</v>
      </c>
      <c r="T54" s="15" t="s">
        <v>483</v>
      </c>
    </row>
    <row r="55" spans="1:20" s="14" customFormat="1" x14ac:dyDescent="0.25">
      <c r="A55" s="14" t="s">
        <v>286</v>
      </c>
      <c r="B55" s="14" t="s">
        <v>82</v>
      </c>
      <c r="C55" s="14" t="s">
        <v>58</v>
      </c>
      <c r="E55" s="14" t="s">
        <v>287</v>
      </c>
      <c r="F55" s="14" t="s">
        <v>69</v>
      </c>
      <c r="G55" s="14" t="s">
        <v>20</v>
      </c>
      <c r="H55" s="14" t="s">
        <v>7</v>
      </c>
      <c r="I55" s="16" t="s">
        <v>8</v>
      </c>
      <c r="K55" s="17">
        <v>20242.849999999999</v>
      </c>
      <c r="L55" s="17">
        <v>12942.150000000001</v>
      </c>
      <c r="M55" s="14">
        <v>33185</v>
      </c>
      <c r="P55" s="14">
        <f t="shared" si="0"/>
        <v>0</v>
      </c>
      <c r="Q55" s="14">
        <v>33185</v>
      </c>
      <c r="R55" s="16" t="s">
        <v>8</v>
      </c>
      <c r="S55" s="15" t="s">
        <v>483</v>
      </c>
      <c r="T55" s="15" t="s">
        <v>483</v>
      </c>
    </row>
    <row r="56" spans="1:20" s="14" customFormat="1" x14ac:dyDescent="0.25">
      <c r="A56" s="14" t="s">
        <v>288</v>
      </c>
      <c r="B56" s="14" t="s">
        <v>289</v>
      </c>
      <c r="C56" s="14" t="s">
        <v>290</v>
      </c>
      <c r="E56" s="14" t="s">
        <v>291</v>
      </c>
      <c r="F56" s="14" t="s">
        <v>63</v>
      </c>
      <c r="G56" s="14" t="s">
        <v>20</v>
      </c>
      <c r="H56" s="14" t="s">
        <v>7</v>
      </c>
      <c r="I56" s="16" t="s">
        <v>8</v>
      </c>
      <c r="K56" s="17">
        <v>25341.440000000002</v>
      </c>
      <c r="L56" s="17">
        <v>14254.559999999998</v>
      </c>
      <c r="M56" s="14">
        <v>39596</v>
      </c>
      <c r="P56" s="14">
        <f t="shared" si="0"/>
        <v>0</v>
      </c>
      <c r="Q56" s="14">
        <v>39596</v>
      </c>
      <c r="R56" s="16" t="s">
        <v>8</v>
      </c>
      <c r="S56" s="15" t="s">
        <v>483</v>
      </c>
      <c r="T56" s="15" t="s">
        <v>483</v>
      </c>
    </row>
    <row r="57" spans="1:20" s="14" customFormat="1" x14ac:dyDescent="0.25">
      <c r="A57" s="14" t="s">
        <v>292</v>
      </c>
      <c r="B57" s="14" t="s">
        <v>293</v>
      </c>
      <c r="C57" s="14" t="s">
        <v>57</v>
      </c>
      <c r="E57" s="14" t="s">
        <v>294</v>
      </c>
      <c r="F57" s="14" t="s">
        <v>6</v>
      </c>
      <c r="H57" s="14" t="s">
        <v>7</v>
      </c>
      <c r="I57" s="16" t="s">
        <v>8</v>
      </c>
      <c r="K57" s="17">
        <v>151265.51999999999</v>
      </c>
      <c r="L57" s="17">
        <v>88838.48000000001</v>
      </c>
      <c r="M57" s="14">
        <v>240104</v>
      </c>
      <c r="P57" s="14">
        <f t="shared" si="0"/>
        <v>0</v>
      </c>
      <c r="Q57" s="14">
        <v>240104</v>
      </c>
      <c r="R57" s="16" t="s">
        <v>8</v>
      </c>
      <c r="S57" s="15" t="s">
        <v>483</v>
      </c>
      <c r="T57" s="15" t="s">
        <v>483</v>
      </c>
    </row>
    <row r="58" spans="1:20" s="14" customFormat="1" x14ac:dyDescent="0.25">
      <c r="A58" s="14" t="s">
        <v>295</v>
      </c>
      <c r="B58" s="14" t="s">
        <v>296</v>
      </c>
      <c r="C58" s="14" t="s">
        <v>5</v>
      </c>
      <c r="E58" s="14" t="s">
        <v>297</v>
      </c>
      <c r="F58" s="14" t="s">
        <v>6</v>
      </c>
      <c r="H58" s="14" t="s">
        <v>7</v>
      </c>
      <c r="I58" s="16" t="s">
        <v>8</v>
      </c>
      <c r="K58" s="17">
        <v>1705486.7999999998</v>
      </c>
      <c r="L58" s="17">
        <v>766233.20000000019</v>
      </c>
      <c r="M58" s="14">
        <v>2471720</v>
      </c>
      <c r="P58" s="14">
        <f t="shared" si="0"/>
        <v>0</v>
      </c>
      <c r="Q58" s="14">
        <v>2471720</v>
      </c>
      <c r="R58" s="16" t="s">
        <v>8</v>
      </c>
      <c r="S58" s="15" t="s">
        <v>483</v>
      </c>
      <c r="T58" s="15" t="s">
        <v>483</v>
      </c>
    </row>
    <row r="59" spans="1:20" s="14" customFormat="1" x14ac:dyDescent="0.25">
      <c r="A59" s="14" t="s">
        <v>301</v>
      </c>
      <c r="B59" s="14" t="s">
        <v>193</v>
      </c>
      <c r="C59" s="14" t="s">
        <v>95</v>
      </c>
      <c r="E59" s="14" t="s">
        <v>194</v>
      </c>
      <c r="F59" s="14" t="s">
        <v>6</v>
      </c>
      <c r="H59" s="14" t="s">
        <v>7</v>
      </c>
      <c r="I59" s="16" t="s">
        <v>8</v>
      </c>
      <c r="K59" s="17">
        <v>429572.48</v>
      </c>
      <c r="L59" s="17">
        <v>241634.52000000002</v>
      </c>
      <c r="M59" s="14">
        <v>671207</v>
      </c>
      <c r="P59" s="14">
        <f t="shared" si="0"/>
        <v>0</v>
      </c>
      <c r="Q59" s="14">
        <v>671207</v>
      </c>
      <c r="R59" s="16" t="s">
        <v>8</v>
      </c>
      <c r="S59" s="15" t="s">
        <v>483</v>
      </c>
      <c r="T59" s="15" t="s">
        <v>483</v>
      </c>
    </row>
    <row r="60" spans="1:20" s="14" customFormat="1" x14ac:dyDescent="0.25">
      <c r="A60" s="14" t="s">
        <v>308</v>
      </c>
      <c r="B60" s="14" t="s">
        <v>305</v>
      </c>
      <c r="C60" s="14" t="s">
        <v>21</v>
      </c>
      <c r="E60" s="14" t="s">
        <v>306</v>
      </c>
      <c r="F60" s="14" t="s">
        <v>77</v>
      </c>
      <c r="G60" s="14" t="s">
        <v>26</v>
      </c>
      <c r="H60" s="14" t="s">
        <v>7</v>
      </c>
      <c r="I60" s="16" t="s">
        <v>8</v>
      </c>
      <c r="K60" s="17">
        <v>1021356.5499999999</v>
      </c>
      <c r="L60" s="17">
        <v>652998.45000000007</v>
      </c>
      <c r="M60" s="14">
        <v>1674355</v>
      </c>
      <c r="P60" s="14">
        <f t="shared" si="0"/>
        <v>0</v>
      </c>
      <c r="Q60" s="14">
        <v>1674355</v>
      </c>
      <c r="R60" s="16" t="s">
        <v>8</v>
      </c>
      <c r="S60" s="15" t="s">
        <v>483</v>
      </c>
      <c r="T60" s="15" t="s">
        <v>483</v>
      </c>
    </row>
    <row r="61" spans="1:20" s="14" customFormat="1" x14ac:dyDescent="0.25">
      <c r="A61" s="14" t="s">
        <v>309</v>
      </c>
      <c r="B61" s="14" t="s">
        <v>310</v>
      </c>
      <c r="C61" s="14" t="s">
        <v>54</v>
      </c>
      <c r="E61" s="14" t="s">
        <v>311</v>
      </c>
      <c r="F61" s="14" t="s">
        <v>312</v>
      </c>
      <c r="G61" s="14" t="s">
        <v>26</v>
      </c>
      <c r="H61" s="14" t="s">
        <v>7</v>
      </c>
      <c r="I61" s="16" t="s">
        <v>8</v>
      </c>
      <c r="K61" s="17">
        <v>63752.51</v>
      </c>
      <c r="L61" s="17">
        <v>31400.489999999998</v>
      </c>
      <c r="M61" s="14">
        <v>95153</v>
      </c>
      <c r="P61" s="14">
        <f t="shared" si="0"/>
        <v>0</v>
      </c>
      <c r="Q61" s="14">
        <v>95153</v>
      </c>
      <c r="R61" s="16" t="s">
        <v>8</v>
      </c>
      <c r="S61" s="15" t="s">
        <v>483</v>
      </c>
      <c r="T61" s="15" t="s">
        <v>483</v>
      </c>
    </row>
    <row r="62" spans="1:20" s="14" customFormat="1" x14ac:dyDescent="0.25">
      <c r="A62" s="14" t="s">
        <v>313</v>
      </c>
      <c r="B62" s="14" t="s">
        <v>314</v>
      </c>
      <c r="C62" s="14" t="s">
        <v>38</v>
      </c>
      <c r="E62" s="14" t="s">
        <v>315</v>
      </c>
      <c r="F62" s="14" t="s">
        <v>77</v>
      </c>
      <c r="G62" s="14" t="s">
        <v>20</v>
      </c>
      <c r="H62" s="14" t="s">
        <v>7</v>
      </c>
      <c r="I62" s="16" t="s">
        <v>8</v>
      </c>
      <c r="K62" s="17">
        <v>46307.05</v>
      </c>
      <c r="L62" s="17">
        <v>22807.949999999997</v>
      </c>
      <c r="M62" s="14">
        <v>69115</v>
      </c>
      <c r="P62" s="14">
        <f t="shared" si="0"/>
        <v>0</v>
      </c>
      <c r="Q62" s="14">
        <v>69115</v>
      </c>
      <c r="R62" s="16" t="s">
        <v>8</v>
      </c>
      <c r="S62" s="15" t="s">
        <v>483</v>
      </c>
      <c r="T62" s="15" t="s">
        <v>483</v>
      </c>
    </row>
    <row r="63" spans="1:20" s="14" customFormat="1" x14ac:dyDescent="0.25">
      <c r="A63" s="14" t="s">
        <v>316</v>
      </c>
      <c r="B63" s="14" t="s">
        <v>317</v>
      </c>
      <c r="C63" s="14" t="s">
        <v>140</v>
      </c>
      <c r="E63" s="14" t="s">
        <v>318</v>
      </c>
      <c r="F63" s="14" t="s">
        <v>51</v>
      </c>
      <c r="G63" s="14" t="s">
        <v>26</v>
      </c>
      <c r="H63" s="14" t="s">
        <v>7</v>
      </c>
      <c r="I63" s="16" t="s">
        <v>8</v>
      </c>
      <c r="K63" s="17">
        <v>417962.00000000006</v>
      </c>
      <c r="L63" s="17">
        <v>196687.99999999994</v>
      </c>
      <c r="M63" s="14">
        <v>614650</v>
      </c>
      <c r="P63" s="14">
        <f t="shared" si="0"/>
        <v>0</v>
      </c>
      <c r="Q63" s="14">
        <v>614650</v>
      </c>
      <c r="R63" s="16" t="s">
        <v>8</v>
      </c>
      <c r="S63" s="15" t="s">
        <v>483</v>
      </c>
      <c r="T63" s="15" t="s">
        <v>483</v>
      </c>
    </row>
    <row r="64" spans="1:20" s="14" customFormat="1" x14ac:dyDescent="0.25">
      <c r="A64" s="14" t="s">
        <v>319</v>
      </c>
      <c r="B64" s="14" t="s">
        <v>320</v>
      </c>
      <c r="C64" s="14" t="s">
        <v>18</v>
      </c>
      <c r="E64" s="14" t="s">
        <v>321</v>
      </c>
      <c r="F64" s="14" t="s">
        <v>97</v>
      </c>
      <c r="H64" s="14" t="s">
        <v>7</v>
      </c>
      <c r="I64" s="16" t="s">
        <v>8</v>
      </c>
      <c r="K64" s="17">
        <v>85017.599999999991</v>
      </c>
      <c r="L64" s="17">
        <v>56678.400000000009</v>
      </c>
      <c r="M64" s="14">
        <v>141696</v>
      </c>
      <c r="P64" s="14">
        <f t="shared" si="0"/>
        <v>0</v>
      </c>
      <c r="Q64" s="14">
        <v>141696</v>
      </c>
      <c r="R64" s="16" t="s">
        <v>8</v>
      </c>
      <c r="S64" s="15" t="s">
        <v>483</v>
      </c>
      <c r="T64" s="15" t="s">
        <v>483</v>
      </c>
    </row>
    <row r="65" spans="1:20" s="14" customFormat="1" x14ac:dyDescent="0.25">
      <c r="A65" s="14" t="s">
        <v>322</v>
      </c>
      <c r="B65" s="14" t="s">
        <v>323</v>
      </c>
      <c r="C65" s="14" t="s">
        <v>37</v>
      </c>
      <c r="E65" s="14" t="s">
        <v>324</v>
      </c>
      <c r="F65" s="14" t="s">
        <v>68</v>
      </c>
      <c r="G65" s="14" t="s">
        <v>17</v>
      </c>
      <c r="H65" s="14" t="s">
        <v>7</v>
      </c>
      <c r="I65" s="16" t="s">
        <v>8</v>
      </c>
      <c r="K65" s="17">
        <v>136918.32</v>
      </c>
      <c r="L65" s="17">
        <v>40897.679999999993</v>
      </c>
      <c r="M65" s="14">
        <v>177816</v>
      </c>
      <c r="P65" s="14">
        <f t="shared" si="0"/>
        <v>0</v>
      </c>
      <c r="Q65" s="14">
        <v>177816</v>
      </c>
      <c r="R65" s="16" t="s">
        <v>8</v>
      </c>
      <c r="S65" s="15" t="s">
        <v>483</v>
      </c>
      <c r="T65" s="15" t="s">
        <v>483</v>
      </c>
    </row>
    <row r="66" spans="1:20" s="14" customFormat="1" x14ac:dyDescent="0.25">
      <c r="A66" s="14" t="s">
        <v>325</v>
      </c>
      <c r="B66" s="14" t="s">
        <v>326</v>
      </c>
      <c r="C66" s="14" t="s">
        <v>327</v>
      </c>
      <c r="D66" s="14" t="s">
        <v>328</v>
      </c>
      <c r="E66" s="14" t="s">
        <v>329</v>
      </c>
      <c r="F66" s="14" t="s">
        <v>68</v>
      </c>
      <c r="G66" s="14" t="s">
        <v>20</v>
      </c>
      <c r="H66" s="14" t="s">
        <v>7</v>
      </c>
      <c r="I66" s="16" t="s">
        <v>8</v>
      </c>
      <c r="K66" s="17">
        <v>42264.3</v>
      </c>
      <c r="L66" s="17">
        <v>22757.699999999997</v>
      </c>
      <c r="M66" s="14">
        <v>65022</v>
      </c>
      <c r="P66" s="14">
        <f t="shared" si="0"/>
        <v>0</v>
      </c>
      <c r="Q66" s="14">
        <v>65022</v>
      </c>
      <c r="R66" s="16" t="s">
        <v>8</v>
      </c>
      <c r="S66" s="15" t="s">
        <v>483</v>
      </c>
      <c r="T66" s="15" t="s">
        <v>483</v>
      </c>
    </row>
    <row r="67" spans="1:20" s="14" customFormat="1" x14ac:dyDescent="0.25">
      <c r="A67" s="14" t="s">
        <v>330</v>
      </c>
      <c r="B67" s="14" t="s">
        <v>298</v>
      </c>
      <c r="C67" s="14" t="s">
        <v>21</v>
      </c>
      <c r="E67" s="14" t="s">
        <v>299</v>
      </c>
      <c r="F67" s="14" t="s">
        <v>300</v>
      </c>
      <c r="G67" s="14" t="s">
        <v>33</v>
      </c>
      <c r="H67" s="14" t="s">
        <v>13</v>
      </c>
      <c r="I67" s="16" t="s">
        <v>11</v>
      </c>
      <c r="J67" s="14" t="s">
        <v>29</v>
      </c>
      <c r="K67" s="17">
        <v>1457.5</v>
      </c>
      <c r="L67" s="17">
        <v>1457.5</v>
      </c>
      <c r="M67" s="14">
        <v>2915</v>
      </c>
      <c r="P67" s="14">
        <f t="shared" ref="P67:P117" si="1">N67+O67</f>
        <v>0</v>
      </c>
      <c r="Q67" s="14">
        <v>2915</v>
      </c>
      <c r="R67" s="16" t="s">
        <v>8</v>
      </c>
      <c r="S67" s="15" t="s">
        <v>483</v>
      </c>
      <c r="T67" s="15" t="s">
        <v>483</v>
      </c>
    </row>
    <row r="68" spans="1:20" s="14" customFormat="1" x14ac:dyDescent="0.25">
      <c r="A68" s="14" t="s">
        <v>331</v>
      </c>
      <c r="B68" s="14" t="s">
        <v>332</v>
      </c>
      <c r="C68" s="14" t="s">
        <v>95</v>
      </c>
      <c r="E68" s="14" t="s">
        <v>333</v>
      </c>
      <c r="F68" s="14" t="s">
        <v>87</v>
      </c>
      <c r="G68" s="14" t="s">
        <v>33</v>
      </c>
      <c r="H68" s="14" t="s">
        <v>13</v>
      </c>
      <c r="I68" s="16" t="s">
        <v>11</v>
      </c>
      <c r="J68" s="14" t="s">
        <v>29</v>
      </c>
      <c r="K68" s="17">
        <v>11515.29</v>
      </c>
      <c r="L68" s="17">
        <v>11063.71</v>
      </c>
      <c r="M68" s="14">
        <v>22579</v>
      </c>
      <c r="P68" s="14">
        <f t="shared" si="1"/>
        <v>0</v>
      </c>
      <c r="Q68" s="14">
        <v>22579</v>
      </c>
      <c r="R68" s="16" t="s">
        <v>8</v>
      </c>
      <c r="S68" s="15" t="s">
        <v>483</v>
      </c>
      <c r="T68" s="15" t="s">
        <v>483</v>
      </c>
    </row>
    <row r="69" spans="1:20" s="14" customFormat="1" x14ac:dyDescent="0.25">
      <c r="A69" s="14" t="s">
        <v>334</v>
      </c>
      <c r="B69" s="14" t="s">
        <v>335</v>
      </c>
      <c r="C69" s="14" t="s">
        <v>38</v>
      </c>
      <c r="E69" s="14" t="s">
        <v>336</v>
      </c>
      <c r="F69" s="14" t="s">
        <v>254</v>
      </c>
      <c r="G69" s="14" t="s">
        <v>30</v>
      </c>
      <c r="H69" s="14" t="s">
        <v>13</v>
      </c>
      <c r="I69" s="16" t="s">
        <v>11</v>
      </c>
      <c r="J69" s="14" t="s">
        <v>29</v>
      </c>
      <c r="K69" s="17">
        <v>23579.100000000002</v>
      </c>
      <c r="L69" s="17">
        <v>20085.899999999998</v>
      </c>
      <c r="M69" s="14">
        <v>43665</v>
      </c>
      <c r="P69" s="14">
        <f t="shared" si="1"/>
        <v>0</v>
      </c>
      <c r="Q69" s="14">
        <v>43665</v>
      </c>
      <c r="R69" s="16" t="s">
        <v>8</v>
      </c>
      <c r="S69" s="15" t="s">
        <v>483</v>
      </c>
      <c r="T69" s="15" t="s">
        <v>483</v>
      </c>
    </row>
    <row r="70" spans="1:20" s="14" customFormat="1" x14ac:dyDescent="0.25">
      <c r="A70" s="14" t="s">
        <v>337</v>
      </c>
      <c r="B70" s="14" t="s">
        <v>338</v>
      </c>
      <c r="C70" s="14" t="s">
        <v>339</v>
      </c>
      <c r="D70" s="14" t="s">
        <v>42</v>
      </c>
      <c r="E70" s="14" t="s">
        <v>340</v>
      </c>
      <c r="F70" s="14" t="s">
        <v>9</v>
      </c>
      <c r="G70" s="14" t="s">
        <v>14</v>
      </c>
      <c r="H70" s="14" t="s">
        <v>13</v>
      </c>
      <c r="I70" s="16" t="s">
        <v>11</v>
      </c>
      <c r="J70" s="14" t="s">
        <v>12</v>
      </c>
      <c r="K70" s="17">
        <v>59672</v>
      </c>
      <c r="L70" s="17">
        <v>0</v>
      </c>
      <c r="M70" s="14">
        <v>59672</v>
      </c>
      <c r="P70" s="14">
        <f t="shared" si="1"/>
        <v>0</v>
      </c>
      <c r="Q70" s="14">
        <v>59672</v>
      </c>
      <c r="R70" s="16" t="s">
        <v>8</v>
      </c>
      <c r="S70" s="15" t="s">
        <v>483</v>
      </c>
      <c r="T70" s="15" t="s">
        <v>483</v>
      </c>
    </row>
    <row r="71" spans="1:20" s="14" customFormat="1" x14ac:dyDescent="0.25">
      <c r="A71" s="14" t="s">
        <v>341</v>
      </c>
      <c r="B71" s="14" t="s">
        <v>307</v>
      </c>
      <c r="C71" s="14" t="s">
        <v>46</v>
      </c>
      <c r="E71" s="14" t="s">
        <v>342</v>
      </c>
      <c r="F71" s="14" t="s">
        <v>53</v>
      </c>
      <c r="G71" s="14" t="s">
        <v>49</v>
      </c>
      <c r="H71" s="14" t="s">
        <v>13</v>
      </c>
      <c r="I71" s="16" t="s">
        <v>11</v>
      </c>
      <c r="J71" s="14" t="s">
        <v>29</v>
      </c>
      <c r="K71" s="17">
        <v>862.15</v>
      </c>
      <c r="L71" s="17">
        <v>1142.8499999999999</v>
      </c>
      <c r="M71" s="14">
        <v>2005</v>
      </c>
      <c r="P71" s="14">
        <f t="shared" si="1"/>
        <v>0</v>
      </c>
      <c r="Q71" s="14">
        <v>2005</v>
      </c>
      <c r="R71" s="16" t="s">
        <v>8</v>
      </c>
      <c r="S71" s="15" t="s">
        <v>483</v>
      </c>
      <c r="T71" s="15" t="s">
        <v>483</v>
      </c>
    </row>
    <row r="72" spans="1:20" s="14" customFormat="1" x14ac:dyDescent="0.25">
      <c r="A72" s="14" t="s">
        <v>343</v>
      </c>
      <c r="B72" s="14" t="s">
        <v>302</v>
      </c>
      <c r="C72" s="14" t="s">
        <v>5</v>
      </c>
      <c r="D72" s="14" t="s">
        <v>42</v>
      </c>
      <c r="E72" s="14" t="s">
        <v>303</v>
      </c>
      <c r="F72" s="14" t="s">
        <v>304</v>
      </c>
      <c r="G72" s="14" t="s">
        <v>14</v>
      </c>
      <c r="H72" s="14" t="s">
        <v>13</v>
      </c>
      <c r="I72" s="16" t="s">
        <v>11</v>
      </c>
      <c r="J72" s="14" t="s">
        <v>12</v>
      </c>
      <c r="K72" s="17">
        <v>41571</v>
      </c>
      <c r="L72" s="17">
        <v>0</v>
      </c>
      <c r="M72" s="14">
        <v>41571</v>
      </c>
      <c r="P72" s="14">
        <f t="shared" si="1"/>
        <v>0</v>
      </c>
      <c r="Q72" s="14">
        <v>41571</v>
      </c>
      <c r="R72" s="16" t="s">
        <v>8</v>
      </c>
      <c r="S72" s="15" t="s">
        <v>483</v>
      </c>
      <c r="T72" s="15" t="s">
        <v>483</v>
      </c>
    </row>
    <row r="73" spans="1:20" s="14" customFormat="1" x14ac:dyDescent="0.25">
      <c r="A73" s="14" t="s">
        <v>344</v>
      </c>
      <c r="B73" s="14" t="s">
        <v>345</v>
      </c>
      <c r="C73" s="14" t="s">
        <v>34</v>
      </c>
      <c r="E73" s="14" t="s">
        <v>346</v>
      </c>
      <c r="F73" s="14" t="s">
        <v>347</v>
      </c>
      <c r="G73" s="14" t="s">
        <v>30</v>
      </c>
      <c r="H73" s="14" t="s">
        <v>13</v>
      </c>
      <c r="I73" s="16" t="s">
        <v>11</v>
      </c>
      <c r="J73" s="14" t="s">
        <v>29</v>
      </c>
      <c r="K73" s="17">
        <v>11940.630000000001</v>
      </c>
      <c r="L73" s="17">
        <v>11472.369999999999</v>
      </c>
      <c r="M73" s="14">
        <v>23413</v>
      </c>
      <c r="P73" s="14">
        <f t="shared" si="1"/>
        <v>0</v>
      </c>
      <c r="Q73" s="14">
        <v>23413</v>
      </c>
      <c r="R73" s="16" t="s">
        <v>8</v>
      </c>
      <c r="S73" s="15" t="s">
        <v>483</v>
      </c>
      <c r="T73" s="15" t="s">
        <v>483</v>
      </c>
    </row>
    <row r="74" spans="1:20" s="14" customFormat="1" x14ac:dyDescent="0.25">
      <c r="A74" s="14" t="s">
        <v>348</v>
      </c>
      <c r="B74" s="14" t="s">
        <v>349</v>
      </c>
      <c r="C74" s="14" t="s">
        <v>37</v>
      </c>
      <c r="E74" s="14" t="s">
        <v>350</v>
      </c>
      <c r="F74" s="14" t="s">
        <v>36</v>
      </c>
      <c r="G74" s="14" t="s">
        <v>14</v>
      </c>
      <c r="H74" s="14" t="s">
        <v>13</v>
      </c>
      <c r="I74" s="16" t="s">
        <v>11</v>
      </c>
      <c r="J74" s="14" t="s">
        <v>12</v>
      </c>
      <c r="K74" s="17">
        <v>5753</v>
      </c>
      <c r="L74" s="17">
        <v>0</v>
      </c>
      <c r="M74" s="14">
        <v>5753</v>
      </c>
      <c r="P74" s="14">
        <f t="shared" si="1"/>
        <v>0</v>
      </c>
      <c r="Q74" s="14">
        <v>5753</v>
      </c>
      <c r="R74" s="16" t="s">
        <v>8</v>
      </c>
      <c r="S74" s="15" t="s">
        <v>483</v>
      </c>
      <c r="T74" s="15" t="s">
        <v>483</v>
      </c>
    </row>
    <row r="75" spans="1:20" s="14" customFormat="1" x14ac:dyDescent="0.25">
      <c r="A75" s="14" t="s">
        <v>351</v>
      </c>
      <c r="B75" s="14" t="s">
        <v>352</v>
      </c>
      <c r="C75" s="14" t="s">
        <v>353</v>
      </c>
      <c r="D75" s="14" t="s">
        <v>60</v>
      </c>
      <c r="E75" s="14" t="s">
        <v>354</v>
      </c>
      <c r="F75" s="14" t="s">
        <v>355</v>
      </c>
      <c r="G75" s="14" t="s">
        <v>33</v>
      </c>
      <c r="H75" s="14" t="s">
        <v>13</v>
      </c>
      <c r="I75" s="16" t="s">
        <v>11</v>
      </c>
      <c r="J75" s="14" t="s">
        <v>29</v>
      </c>
      <c r="K75" s="17">
        <v>3160.6600000000003</v>
      </c>
      <c r="L75" s="17">
        <v>3710.3399999999997</v>
      </c>
      <c r="M75" s="14">
        <v>6871</v>
      </c>
      <c r="P75" s="14">
        <f t="shared" si="1"/>
        <v>0</v>
      </c>
      <c r="Q75" s="14">
        <v>6871</v>
      </c>
      <c r="R75" s="16" t="s">
        <v>8</v>
      </c>
      <c r="S75" s="15" t="s">
        <v>483</v>
      </c>
      <c r="T75" s="15" t="s">
        <v>483</v>
      </c>
    </row>
    <row r="76" spans="1:20" s="14" customFormat="1" x14ac:dyDescent="0.25">
      <c r="A76" s="14" t="s">
        <v>356</v>
      </c>
      <c r="B76" s="14" t="s">
        <v>107</v>
      </c>
      <c r="C76" s="14" t="s">
        <v>25</v>
      </c>
      <c r="D76" s="14" t="s">
        <v>357</v>
      </c>
      <c r="E76" s="14" t="s">
        <v>108</v>
      </c>
      <c r="F76" s="14" t="s">
        <v>36</v>
      </c>
      <c r="G76" s="14" t="s">
        <v>30</v>
      </c>
      <c r="H76" s="14" t="s">
        <v>13</v>
      </c>
      <c r="I76" s="16" t="s">
        <v>11</v>
      </c>
      <c r="J76" s="14" t="s">
        <v>29</v>
      </c>
      <c r="K76" s="17">
        <v>24837.179999999997</v>
      </c>
      <c r="L76" s="17">
        <v>18736.820000000003</v>
      </c>
      <c r="M76" s="14">
        <v>43574</v>
      </c>
      <c r="P76" s="14">
        <f t="shared" si="1"/>
        <v>0</v>
      </c>
      <c r="Q76" s="14">
        <v>43574</v>
      </c>
      <c r="R76" s="16" t="s">
        <v>8</v>
      </c>
      <c r="S76" s="15" t="s">
        <v>483</v>
      </c>
      <c r="T76" s="15" t="s">
        <v>483</v>
      </c>
    </row>
    <row r="77" spans="1:20" s="14" customFormat="1" x14ac:dyDescent="0.25">
      <c r="A77" s="14" t="s">
        <v>358</v>
      </c>
      <c r="B77" s="14" t="s">
        <v>107</v>
      </c>
      <c r="C77" s="14" t="s">
        <v>25</v>
      </c>
      <c r="D77" s="14" t="s">
        <v>357</v>
      </c>
      <c r="E77" s="14" t="s">
        <v>108</v>
      </c>
      <c r="F77" s="14" t="s">
        <v>36</v>
      </c>
      <c r="G77" s="14" t="s">
        <v>30</v>
      </c>
      <c r="H77" s="14" t="s">
        <v>13</v>
      </c>
      <c r="I77" s="16" t="s">
        <v>11</v>
      </c>
      <c r="J77" s="14" t="s">
        <v>29</v>
      </c>
      <c r="K77" s="17">
        <v>17335.240000000002</v>
      </c>
      <c r="L77" s="17">
        <v>16001.759999999998</v>
      </c>
      <c r="M77" s="14">
        <v>33337</v>
      </c>
      <c r="P77" s="14">
        <f t="shared" si="1"/>
        <v>0</v>
      </c>
      <c r="Q77" s="14">
        <v>33337</v>
      </c>
      <c r="R77" s="16" t="s">
        <v>8</v>
      </c>
      <c r="S77" s="15" t="s">
        <v>483</v>
      </c>
      <c r="T77" s="15" t="s">
        <v>483</v>
      </c>
    </row>
    <row r="78" spans="1:20" s="14" customFormat="1" x14ac:dyDescent="0.25">
      <c r="A78" s="14" t="s">
        <v>359</v>
      </c>
      <c r="B78" s="14" t="s">
        <v>107</v>
      </c>
      <c r="C78" s="14" t="s">
        <v>25</v>
      </c>
      <c r="D78" s="14" t="s">
        <v>357</v>
      </c>
      <c r="E78" s="14" t="s">
        <v>108</v>
      </c>
      <c r="F78" s="14" t="s">
        <v>36</v>
      </c>
      <c r="G78" s="14" t="s">
        <v>30</v>
      </c>
      <c r="H78" s="14" t="s">
        <v>13</v>
      </c>
      <c r="I78" s="16" t="s">
        <v>11</v>
      </c>
      <c r="J78" s="14" t="s">
        <v>29</v>
      </c>
      <c r="K78" s="17">
        <v>8653.56</v>
      </c>
      <c r="L78" s="17">
        <v>3040.4400000000005</v>
      </c>
      <c r="M78" s="14">
        <v>11694</v>
      </c>
      <c r="P78" s="14">
        <f t="shared" si="1"/>
        <v>0</v>
      </c>
      <c r="Q78" s="14">
        <v>11694</v>
      </c>
      <c r="R78" s="16" t="s">
        <v>8</v>
      </c>
      <c r="S78" s="15" t="s">
        <v>483</v>
      </c>
      <c r="T78" s="15" t="s">
        <v>483</v>
      </c>
    </row>
    <row r="79" spans="1:20" s="14" customFormat="1" x14ac:dyDescent="0.25">
      <c r="A79" s="14" t="s">
        <v>360</v>
      </c>
      <c r="B79" s="14" t="s">
        <v>107</v>
      </c>
      <c r="C79" s="14" t="s">
        <v>25</v>
      </c>
      <c r="D79" s="14" t="s">
        <v>357</v>
      </c>
      <c r="E79" s="14" t="s">
        <v>108</v>
      </c>
      <c r="F79" s="14" t="s">
        <v>36</v>
      </c>
      <c r="G79" s="14" t="s">
        <v>30</v>
      </c>
      <c r="H79" s="14" t="s">
        <v>13</v>
      </c>
      <c r="I79" s="16" t="s">
        <v>11</v>
      </c>
      <c r="J79" s="14" t="s">
        <v>29</v>
      </c>
      <c r="K79" s="17">
        <v>10567.26</v>
      </c>
      <c r="L79" s="17">
        <v>2478.7399999999998</v>
      </c>
      <c r="M79" s="14">
        <v>13046</v>
      </c>
      <c r="P79" s="14">
        <f t="shared" si="1"/>
        <v>0</v>
      </c>
      <c r="Q79" s="14">
        <v>13046</v>
      </c>
      <c r="R79" s="16" t="s">
        <v>8</v>
      </c>
      <c r="S79" s="15" t="s">
        <v>483</v>
      </c>
      <c r="T79" s="15" t="s">
        <v>483</v>
      </c>
    </row>
    <row r="80" spans="1:20" s="14" customFormat="1" x14ac:dyDescent="0.25">
      <c r="A80" s="14" t="s">
        <v>361</v>
      </c>
      <c r="B80" s="14" t="s">
        <v>107</v>
      </c>
      <c r="C80" s="14" t="s">
        <v>25</v>
      </c>
      <c r="D80" s="14" t="s">
        <v>357</v>
      </c>
      <c r="E80" s="14" t="s">
        <v>108</v>
      </c>
      <c r="F80" s="14" t="s">
        <v>36</v>
      </c>
      <c r="G80" s="14" t="s">
        <v>30</v>
      </c>
      <c r="H80" s="14" t="s">
        <v>13</v>
      </c>
      <c r="I80" s="16" t="s">
        <v>11</v>
      </c>
      <c r="J80" s="14" t="s">
        <v>29</v>
      </c>
      <c r="K80" s="17">
        <v>4923.62</v>
      </c>
      <c r="L80" s="17">
        <v>3565.38</v>
      </c>
      <c r="M80" s="14">
        <v>8489</v>
      </c>
      <c r="P80" s="14">
        <f t="shared" si="1"/>
        <v>0</v>
      </c>
      <c r="Q80" s="14">
        <v>8489</v>
      </c>
      <c r="R80" s="16" t="s">
        <v>8</v>
      </c>
      <c r="S80" s="15" t="s">
        <v>483</v>
      </c>
      <c r="T80" s="15" t="s">
        <v>483</v>
      </c>
    </row>
    <row r="81" spans="1:20" s="14" customFormat="1" x14ac:dyDescent="0.25">
      <c r="A81" s="14" t="s">
        <v>362</v>
      </c>
      <c r="B81" s="14" t="s">
        <v>107</v>
      </c>
      <c r="C81" s="14" t="s">
        <v>25</v>
      </c>
      <c r="D81" s="14" t="s">
        <v>363</v>
      </c>
      <c r="E81" s="14" t="s">
        <v>108</v>
      </c>
      <c r="F81" s="14" t="s">
        <v>36</v>
      </c>
      <c r="G81" s="14" t="s">
        <v>30</v>
      </c>
      <c r="H81" s="14" t="s">
        <v>13</v>
      </c>
      <c r="I81" s="16" t="s">
        <v>11</v>
      </c>
      <c r="J81" s="14" t="s">
        <v>29</v>
      </c>
      <c r="K81" s="17">
        <v>8821.1400000000012</v>
      </c>
      <c r="L81" s="17">
        <v>2344.8599999999988</v>
      </c>
      <c r="M81" s="14">
        <v>11166</v>
      </c>
      <c r="P81" s="14">
        <f t="shared" si="1"/>
        <v>0</v>
      </c>
      <c r="Q81" s="14">
        <v>11166</v>
      </c>
      <c r="R81" s="16" t="s">
        <v>8</v>
      </c>
      <c r="S81" s="15" t="s">
        <v>483</v>
      </c>
      <c r="T81" s="15" t="s">
        <v>483</v>
      </c>
    </row>
    <row r="82" spans="1:20" s="14" customFormat="1" x14ac:dyDescent="0.25">
      <c r="A82" s="14" t="s">
        <v>364</v>
      </c>
      <c r="B82" s="14" t="s">
        <v>365</v>
      </c>
      <c r="C82" s="14" t="s">
        <v>366</v>
      </c>
      <c r="E82" s="14" t="s">
        <v>367</v>
      </c>
      <c r="F82" s="14" t="s">
        <v>36</v>
      </c>
      <c r="G82" s="14" t="s">
        <v>30</v>
      </c>
      <c r="H82" s="14" t="s">
        <v>13</v>
      </c>
      <c r="I82" s="16" t="s">
        <v>11</v>
      </c>
      <c r="J82" s="14" t="s">
        <v>29</v>
      </c>
      <c r="K82" s="17">
        <v>2099.52</v>
      </c>
      <c r="L82" s="17">
        <v>1788.48</v>
      </c>
      <c r="M82" s="14">
        <v>3888</v>
      </c>
      <c r="P82" s="14">
        <f t="shared" si="1"/>
        <v>0</v>
      </c>
      <c r="Q82" s="14">
        <v>3888</v>
      </c>
      <c r="R82" s="16" t="s">
        <v>8</v>
      </c>
      <c r="S82" s="15" t="s">
        <v>483</v>
      </c>
      <c r="T82" s="15" t="s">
        <v>483</v>
      </c>
    </row>
    <row r="83" spans="1:20" s="14" customFormat="1" x14ac:dyDescent="0.25">
      <c r="A83" s="14" t="s">
        <v>368</v>
      </c>
      <c r="B83" s="14" t="s">
        <v>369</v>
      </c>
      <c r="C83" s="14" t="s">
        <v>339</v>
      </c>
      <c r="E83" s="14" t="s">
        <v>370</v>
      </c>
      <c r="F83" s="14" t="s">
        <v>36</v>
      </c>
      <c r="G83" s="14" t="s">
        <v>14</v>
      </c>
      <c r="H83" s="14" t="s">
        <v>13</v>
      </c>
      <c r="I83" s="16" t="s">
        <v>11</v>
      </c>
      <c r="J83" s="14" t="s">
        <v>12</v>
      </c>
      <c r="K83" s="17">
        <v>61051</v>
      </c>
      <c r="L83" s="17">
        <v>0</v>
      </c>
      <c r="M83" s="14">
        <v>61051</v>
      </c>
      <c r="P83" s="14">
        <f t="shared" si="1"/>
        <v>0</v>
      </c>
      <c r="Q83" s="14">
        <v>61051</v>
      </c>
      <c r="R83" s="16" t="s">
        <v>8</v>
      </c>
      <c r="S83" s="15" t="s">
        <v>483</v>
      </c>
      <c r="T83" s="15" t="s">
        <v>483</v>
      </c>
    </row>
    <row r="84" spans="1:20" s="14" customFormat="1" x14ac:dyDescent="0.25">
      <c r="A84" s="14" t="s">
        <v>371</v>
      </c>
      <c r="B84" s="14" t="s">
        <v>372</v>
      </c>
      <c r="C84" s="14" t="s">
        <v>373</v>
      </c>
      <c r="E84" s="14" t="s">
        <v>374</v>
      </c>
      <c r="F84" s="14" t="s">
        <v>10</v>
      </c>
      <c r="G84" s="14" t="s">
        <v>33</v>
      </c>
      <c r="H84" s="14" t="s">
        <v>13</v>
      </c>
      <c r="I84" s="16" t="s">
        <v>11</v>
      </c>
      <c r="J84" s="14" t="s">
        <v>29</v>
      </c>
      <c r="K84" s="17">
        <v>11517.06</v>
      </c>
      <c r="L84" s="17">
        <v>8339.94</v>
      </c>
      <c r="M84" s="14">
        <v>19857</v>
      </c>
      <c r="P84" s="14">
        <f t="shared" si="1"/>
        <v>0</v>
      </c>
      <c r="Q84" s="14">
        <v>19857</v>
      </c>
      <c r="R84" s="16" t="s">
        <v>8</v>
      </c>
      <c r="S84" s="15" t="s">
        <v>483</v>
      </c>
      <c r="T84" s="15" t="s">
        <v>483</v>
      </c>
    </row>
    <row r="85" spans="1:20" s="14" customFormat="1" x14ac:dyDescent="0.25">
      <c r="A85" s="14" t="s">
        <v>375</v>
      </c>
      <c r="B85" s="14" t="s">
        <v>376</v>
      </c>
      <c r="C85" s="14" t="s">
        <v>37</v>
      </c>
      <c r="D85" s="14" t="s">
        <v>32</v>
      </c>
      <c r="E85" s="14" t="s">
        <v>377</v>
      </c>
      <c r="F85" s="14" t="s">
        <v>99</v>
      </c>
      <c r="G85" s="14" t="s">
        <v>14</v>
      </c>
      <c r="H85" s="14" t="s">
        <v>13</v>
      </c>
      <c r="I85" s="16" t="s">
        <v>11</v>
      </c>
      <c r="J85" s="14" t="s">
        <v>12</v>
      </c>
      <c r="K85" s="17">
        <v>130337</v>
      </c>
      <c r="L85" s="17">
        <v>0</v>
      </c>
      <c r="M85" s="14">
        <v>130337</v>
      </c>
      <c r="P85" s="14">
        <f t="shared" si="1"/>
        <v>0</v>
      </c>
      <c r="Q85" s="14">
        <v>130337</v>
      </c>
      <c r="R85" s="16" t="s">
        <v>8</v>
      </c>
      <c r="S85" s="15" t="s">
        <v>483</v>
      </c>
      <c r="T85" s="15" t="s">
        <v>483</v>
      </c>
    </row>
    <row r="86" spans="1:20" s="14" customFormat="1" x14ac:dyDescent="0.25">
      <c r="A86" s="14" t="s">
        <v>378</v>
      </c>
      <c r="B86" s="14" t="s">
        <v>379</v>
      </c>
      <c r="C86" s="14" t="s">
        <v>27</v>
      </c>
      <c r="D86" s="14" t="s">
        <v>380</v>
      </c>
      <c r="E86" s="14" t="s">
        <v>381</v>
      </c>
      <c r="F86" s="14" t="s">
        <v>100</v>
      </c>
      <c r="G86" s="14" t="s">
        <v>14</v>
      </c>
      <c r="H86" s="14" t="s">
        <v>13</v>
      </c>
      <c r="I86" s="16" t="s">
        <v>11</v>
      </c>
      <c r="J86" s="14" t="s">
        <v>12</v>
      </c>
      <c r="K86" s="17">
        <v>61257</v>
      </c>
      <c r="L86" s="17">
        <v>0</v>
      </c>
      <c r="M86" s="14">
        <v>61257</v>
      </c>
      <c r="P86" s="14">
        <f t="shared" si="1"/>
        <v>0</v>
      </c>
      <c r="Q86" s="14">
        <v>61257</v>
      </c>
      <c r="R86" s="16" t="s">
        <v>8</v>
      </c>
      <c r="S86" s="15" t="s">
        <v>483</v>
      </c>
      <c r="T86" s="15" t="s">
        <v>483</v>
      </c>
    </row>
    <row r="87" spans="1:20" s="14" customFormat="1" x14ac:dyDescent="0.25">
      <c r="A87" s="14" t="s">
        <v>382</v>
      </c>
      <c r="B87" s="14" t="s">
        <v>383</v>
      </c>
      <c r="C87" s="14" t="s">
        <v>74</v>
      </c>
      <c r="E87" s="14" t="s">
        <v>384</v>
      </c>
      <c r="F87" s="14" t="s">
        <v>385</v>
      </c>
      <c r="G87" s="14" t="s">
        <v>30</v>
      </c>
      <c r="H87" s="14" t="s">
        <v>13</v>
      </c>
      <c r="I87" s="16" t="s">
        <v>11</v>
      </c>
      <c r="J87" s="14" t="s">
        <v>29</v>
      </c>
      <c r="K87" s="17">
        <v>7515.39</v>
      </c>
      <c r="L87" s="17">
        <v>3701.6099999999997</v>
      </c>
      <c r="M87" s="14">
        <v>11217</v>
      </c>
      <c r="P87" s="14">
        <f t="shared" si="1"/>
        <v>0</v>
      </c>
      <c r="Q87" s="14">
        <v>11217</v>
      </c>
      <c r="R87" s="16" t="s">
        <v>8</v>
      </c>
      <c r="S87" s="15" t="s">
        <v>483</v>
      </c>
      <c r="T87" s="15" t="s">
        <v>483</v>
      </c>
    </row>
    <row r="88" spans="1:20" s="14" customFormat="1" x14ac:dyDescent="0.25">
      <c r="A88" s="14" t="s">
        <v>386</v>
      </c>
      <c r="B88" s="14" t="s">
        <v>65</v>
      </c>
      <c r="C88" s="14" t="s">
        <v>75</v>
      </c>
      <c r="E88" s="14" t="s">
        <v>387</v>
      </c>
      <c r="F88" s="14" t="s">
        <v>98</v>
      </c>
      <c r="G88" s="14" t="s">
        <v>33</v>
      </c>
      <c r="H88" s="14" t="s">
        <v>13</v>
      </c>
      <c r="I88" s="16" t="s">
        <v>11</v>
      </c>
      <c r="J88" s="14" t="s">
        <v>29</v>
      </c>
      <c r="K88" s="17">
        <v>4285.05</v>
      </c>
      <c r="L88" s="17">
        <v>1279.9499999999998</v>
      </c>
      <c r="M88" s="14">
        <v>5565</v>
      </c>
      <c r="P88" s="14">
        <f t="shared" si="1"/>
        <v>0</v>
      </c>
      <c r="Q88" s="14">
        <v>5565</v>
      </c>
      <c r="R88" s="16" t="s">
        <v>8</v>
      </c>
      <c r="S88" s="15" t="s">
        <v>483</v>
      </c>
      <c r="T88" s="15" t="s">
        <v>483</v>
      </c>
    </row>
    <row r="89" spans="1:20" s="14" customFormat="1" x14ac:dyDescent="0.25">
      <c r="A89" s="14" t="s">
        <v>388</v>
      </c>
      <c r="B89" s="14" t="s">
        <v>139</v>
      </c>
      <c r="C89" s="14" t="s">
        <v>28</v>
      </c>
      <c r="E89" s="14" t="s">
        <v>389</v>
      </c>
      <c r="F89" s="14" t="s">
        <v>142</v>
      </c>
      <c r="G89" s="14" t="s">
        <v>30</v>
      </c>
      <c r="H89" s="14" t="s">
        <v>13</v>
      </c>
      <c r="I89" s="16" t="s">
        <v>11</v>
      </c>
      <c r="J89" s="14" t="s">
        <v>29</v>
      </c>
      <c r="K89" s="17">
        <v>27257.97</v>
      </c>
      <c r="L89" s="17">
        <v>26189.03</v>
      </c>
      <c r="M89" s="14">
        <v>53447</v>
      </c>
      <c r="P89" s="14">
        <f t="shared" si="1"/>
        <v>0</v>
      </c>
      <c r="Q89" s="14">
        <v>53447</v>
      </c>
      <c r="R89" s="16" t="s">
        <v>8</v>
      </c>
      <c r="S89" s="15" t="s">
        <v>483</v>
      </c>
      <c r="T89" s="15" t="s">
        <v>483</v>
      </c>
    </row>
    <row r="90" spans="1:20" s="14" customFormat="1" x14ac:dyDescent="0.25">
      <c r="A90" s="14" t="s">
        <v>390</v>
      </c>
      <c r="B90" s="14" t="s">
        <v>391</v>
      </c>
      <c r="C90" s="14" t="s">
        <v>5</v>
      </c>
      <c r="E90" s="14" t="s">
        <v>392</v>
      </c>
      <c r="F90" s="14" t="s">
        <v>142</v>
      </c>
      <c r="G90" s="14" t="s">
        <v>33</v>
      </c>
      <c r="H90" s="14" t="s">
        <v>13</v>
      </c>
      <c r="I90" s="16" t="s">
        <v>11</v>
      </c>
      <c r="J90" s="14" t="s">
        <v>29</v>
      </c>
      <c r="K90" s="17">
        <v>4892.3099999999995</v>
      </c>
      <c r="L90" s="17">
        <v>3690.6900000000005</v>
      </c>
      <c r="M90" s="14">
        <v>8583</v>
      </c>
      <c r="P90" s="14">
        <f t="shared" si="1"/>
        <v>0</v>
      </c>
      <c r="Q90" s="14">
        <v>8583</v>
      </c>
      <c r="R90" s="16" t="s">
        <v>8</v>
      </c>
      <c r="S90" s="15" t="s">
        <v>483</v>
      </c>
      <c r="T90" s="15" t="s">
        <v>483</v>
      </c>
    </row>
    <row r="91" spans="1:20" s="14" customFormat="1" x14ac:dyDescent="0.25">
      <c r="A91" s="14" t="s">
        <v>393</v>
      </c>
      <c r="B91" s="14" t="s">
        <v>394</v>
      </c>
      <c r="C91" s="14" t="s">
        <v>395</v>
      </c>
      <c r="E91" s="14" t="s">
        <v>396</v>
      </c>
      <c r="F91" s="14" t="s">
        <v>62</v>
      </c>
      <c r="G91" s="14" t="s">
        <v>30</v>
      </c>
      <c r="H91" s="14" t="s">
        <v>13</v>
      </c>
      <c r="I91" s="16" t="s">
        <v>11</v>
      </c>
      <c r="J91" s="14" t="s">
        <v>29</v>
      </c>
      <c r="K91" s="17">
        <v>8557.92</v>
      </c>
      <c r="L91" s="17">
        <v>7290.08</v>
      </c>
      <c r="M91" s="14">
        <v>15848</v>
      </c>
      <c r="P91" s="14">
        <f t="shared" si="1"/>
        <v>0</v>
      </c>
      <c r="Q91" s="14">
        <v>15848</v>
      </c>
      <c r="R91" s="16" t="s">
        <v>8</v>
      </c>
      <c r="S91" s="15" t="s">
        <v>483</v>
      </c>
      <c r="T91" s="15" t="s">
        <v>483</v>
      </c>
    </row>
    <row r="92" spans="1:20" s="14" customFormat="1" x14ac:dyDescent="0.25">
      <c r="A92" s="14" t="s">
        <v>397</v>
      </c>
      <c r="B92" s="14" t="s">
        <v>394</v>
      </c>
      <c r="C92" s="14" t="s">
        <v>398</v>
      </c>
      <c r="E92" s="14" t="s">
        <v>396</v>
      </c>
      <c r="F92" s="14" t="s">
        <v>62</v>
      </c>
      <c r="G92" s="14" t="s">
        <v>33</v>
      </c>
      <c r="H92" s="14" t="s">
        <v>13</v>
      </c>
      <c r="I92" s="16" t="s">
        <v>11</v>
      </c>
      <c r="J92" s="14" t="s">
        <v>29</v>
      </c>
      <c r="K92" s="17">
        <v>11362.26</v>
      </c>
      <c r="L92" s="17">
        <v>3204.74</v>
      </c>
      <c r="M92" s="14">
        <v>14567</v>
      </c>
      <c r="P92" s="14">
        <f t="shared" si="1"/>
        <v>0</v>
      </c>
      <c r="Q92" s="14">
        <v>14567</v>
      </c>
      <c r="R92" s="16" t="s">
        <v>8</v>
      </c>
      <c r="S92" s="15" t="s">
        <v>483</v>
      </c>
      <c r="T92" s="15" t="s">
        <v>483</v>
      </c>
    </row>
    <row r="93" spans="1:20" s="14" customFormat="1" x14ac:dyDescent="0.25">
      <c r="A93" s="14" t="s">
        <v>399</v>
      </c>
      <c r="B93" s="14" t="s">
        <v>400</v>
      </c>
      <c r="C93" s="14" t="s">
        <v>24</v>
      </c>
      <c r="E93" s="14" t="s">
        <v>401</v>
      </c>
      <c r="F93" s="14" t="s">
        <v>402</v>
      </c>
      <c r="G93" s="14" t="s">
        <v>33</v>
      </c>
      <c r="H93" s="14" t="s">
        <v>13</v>
      </c>
      <c r="I93" s="16" t="s">
        <v>11</v>
      </c>
      <c r="J93" s="14" t="s">
        <v>29</v>
      </c>
      <c r="K93" s="17">
        <v>6063.2</v>
      </c>
      <c r="L93" s="17">
        <v>3264.8</v>
      </c>
      <c r="M93" s="14">
        <v>9328</v>
      </c>
      <c r="P93" s="14">
        <f t="shared" si="1"/>
        <v>0</v>
      </c>
      <c r="Q93" s="14">
        <v>9328</v>
      </c>
      <c r="R93" s="16" t="s">
        <v>8</v>
      </c>
      <c r="S93" s="15" t="s">
        <v>483</v>
      </c>
      <c r="T93" s="15" t="s">
        <v>483</v>
      </c>
    </row>
    <row r="94" spans="1:20" s="14" customFormat="1" x14ac:dyDescent="0.25">
      <c r="A94" s="14" t="s">
        <v>403</v>
      </c>
      <c r="B94" s="14" t="s">
        <v>404</v>
      </c>
      <c r="C94" s="14" t="s">
        <v>64</v>
      </c>
      <c r="E94" s="14" t="s">
        <v>405</v>
      </c>
      <c r="F94" s="14" t="s">
        <v>66</v>
      </c>
      <c r="G94" s="14" t="s">
        <v>33</v>
      </c>
      <c r="H94" s="14" t="s">
        <v>13</v>
      </c>
      <c r="I94" s="16" t="s">
        <v>11</v>
      </c>
      <c r="J94" s="14" t="s">
        <v>29</v>
      </c>
      <c r="K94" s="17">
        <v>280.5</v>
      </c>
      <c r="L94" s="17">
        <v>229.5</v>
      </c>
      <c r="M94" s="14">
        <v>510</v>
      </c>
      <c r="P94" s="14">
        <f t="shared" si="1"/>
        <v>0</v>
      </c>
      <c r="Q94" s="14">
        <v>510</v>
      </c>
      <c r="R94" s="16" t="s">
        <v>8</v>
      </c>
      <c r="S94" s="15" t="s">
        <v>483</v>
      </c>
      <c r="T94" s="15" t="s">
        <v>483</v>
      </c>
    </row>
    <row r="95" spans="1:20" s="14" customFormat="1" x14ac:dyDescent="0.25">
      <c r="A95" s="14" t="s">
        <v>406</v>
      </c>
      <c r="B95" s="14" t="s">
        <v>404</v>
      </c>
      <c r="C95" s="14" t="s">
        <v>86</v>
      </c>
      <c r="E95" s="14" t="s">
        <v>405</v>
      </c>
      <c r="F95" s="14" t="s">
        <v>66</v>
      </c>
      <c r="G95" s="14" t="s">
        <v>30</v>
      </c>
      <c r="H95" s="14" t="s">
        <v>13</v>
      </c>
      <c r="I95" s="16" t="s">
        <v>11</v>
      </c>
      <c r="J95" s="14" t="s">
        <v>29</v>
      </c>
      <c r="K95" s="17">
        <v>892.32</v>
      </c>
      <c r="L95" s="17">
        <v>823.68</v>
      </c>
      <c r="M95" s="14">
        <v>1716</v>
      </c>
      <c r="P95" s="14">
        <f t="shared" si="1"/>
        <v>0</v>
      </c>
      <c r="Q95" s="14">
        <v>1716</v>
      </c>
      <c r="R95" s="16" t="s">
        <v>8</v>
      </c>
      <c r="S95" s="15" t="s">
        <v>483</v>
      </c>
      <c r="T95" s="15" t="s">
        <v>483</v>
      </c>
    </row>
    <row r="96" spans="1:20" s="14" customFormat="1" x14ac:dyDescent="0.25">
      <c r="A96" s="14" t="s">
        <v>407</v>
      </c>
      <c r="B96" s="14" t="s">
        <v>408</v>
      </c>
      <c r="C96" s="14" t="s">
        <v>409</v>
      </c>
      <c r="E96" s="14" t="s">
        <v>410</v>
      </c>
      <c r="F96" s="14" t="s">
        <v>282</v>
      </c>
      <c r="G96" s="14" t="s">
        <v>30</v>
      </c>
      <c r="H96" s="14" t="s">
        <v>13</v>
      </c>
      <c r="I96" s="16" t="s">
        <v>11</v>
      </c>
      <c r="J96" s="14" t="s">
        <v>29</v>
      </c>
      <c r="K96" s="17">
        <v>49799.96</v>
      </c>
      <c r="L96" s="17">
        <v>36062.04</v>
      </c>
      <c r="M96" s="14">
        <v>85862</v>
      </c>
      <c r="P96" s="14">
        <f t="shared" si="1"/>
        <v>0</v>
      </c>
      <c r="Q96" s="14">
        <v>85862</v>
      </c>
      <c r="R96" s="16" t="s">
        <v>8</v>
      </c>
      <c r="S96" s="15" t="s">
        <v>483</v>
      </c>
      <c r="T96" s="15" t="s">
        <v>483</v>
      </c>
    </row>
    <row r="97" spans="1:20" s="14" customFormat="1" x14ac:dyDescent="0.25">
      <c r="A97" s="14" t="s">
        <v>411</v>
      </c>
      <c r="B97" s="14" t="s">
        <v>412</v>
      </c>
      <c r="C97" s="14" t="s">
        <v>15</v>
      </c>
      <c r="E97" s="14" t="s">
        <v>413</v>
      </c>
      <c r="F97" s="14" t="s">
        <v>414</v>
      </c>
      <c r="G97" s="14" t="s">
        <v>30</v>
      </c>
      <c r="H97" s="14" t="s">
        <v>13</v>
      </c>
      <c r="I97" s="16" t="s">
        <v>11</v>
      </c>
      <c r="J97" s="14" t="s">
        <v>29</v>
      </c>
      <c r="K97" s="17">
        <v>7828.4800000000005</v>
      </c>
      <c r="L97" s="17">
        <v>4403.5199999999995</v>
      </c>
      <c r="M97" s="14">
        <v>12232</v>
      </c>
      <c r="P97" s="14">
        <f t="shared" si="1"/>
        <v>0</v>
      </c>
      <c r="Q97" s="14">
        <v>12232</v>
      </c>
      <c r="R97" s="16" t="s">
        <v>8</v>
      </c>
      <c r="S97" s="15" t="s">
        <v>483</v>
      </c>
      <c r="T97" s="15" t="s">
        <v>483</v>
      </c>
    </row>
    <row r="98" spans="1:20" s="14" customFormat="1" x14ac:dyDescent="0.25">
      <c r="A98" s="14" t="s">
        <v>415</v>
      </c>
      <c r="B98" s="14" t="s">
        <v>416</v>
      </c>
      <c r="C98" s="14" t="s">
        <v>96</v>
      </c>
      <c r="E98" s="14" t="s">
        <v>417</v>
      </c>
      <c r="F98" s="14" t="s">
        <v>83</v>
      </c>
      <c r="G98" s="14" t="s">
        <v>30</v>
      </c>
      <c r="H98" s="14" t="s">
        <v>13</v>
      </c>
      <c r="I98" s="16" t="s">
        <v>11</v>
      </c>
      <c r="J98" s="14" t="s">
        <v>29</v>
      </c>
      <c r="K98" s="17">
        <v>17811.36</v>
      </c>
      <c r="L98" s="17">
        <v>15172.64</v>
      </c>
      <c r="M98" s="14">
        <v>32984</v>
      </c>
      <c r="P98" s="14">
        <f t="shared" si="1"/>
        <v>0</v>
      </c>
      <c r="Q98" s="14">
        <v>32984</v>
      </c>
      <c r="R98" s="16" t="s">
        <v>8</v>
      </c>
      <c r="S98" s="15" t="s">
        <v>483</v>
      </c>
      <c r="T98" s="15" t="s">
        <v>483</v>
      </c>
    </row>
    <row r="99" spans="1:20" s="14" customFormat="1" x14ac:dyDescent="0.25">
      <c r="A99" s="14" t="s">
        <v>418</v>
      </c>
      <c r="B99" s="14" t="s">
        <v>72</v>
      </c>
      <c r="C99" s="14" t="s">
        <v>419</v>
      </c>
      <c r="E99" s="14" t="s">
        <v>420</v>
      </c>
      <c r="F99" s="14" t="s">
        <v>68</v>
      </c>
      <c r="G99" s="14" t="s">
        <v>30</v>
      </c>
      <c r="H99" s="14" t="s">
        <v>13</v>
      </c>
      <c r="I99" s="16" t="s">
        <v>11</v>
      </c>
      <c r="J99" s="14" t="s">
        <v>29</v>
      </c>
      <c r="K99" s="17">
        <v>39333.599999999999</v>
      </c>
      <c r="L99" s="17">
        <v>26222.400000000001</v>
      </c>
      <c r="M99" s="14">
        <v>65556</v>
      </c>
      <c r="P99" s="14">
        <f t="shared" si="1"/>
        <v>0</v>
      </c>
      <c r="Q99" s="14">
        <v>65556</v>
      </c>
      <c r="R99" s="16" t="s">
        <v>8</v>
      </c>
      <c r="S99" s="15" t="s">
        <v>483</v>
      </c>
      <c r="T99" s="15" t="s">
        <v>483</v>
      </c>
    </row>
    <row r="100" spans="1:20" s="14" customFormat="1" x14ac:dyDescent="0.25">
      <c r="A100" s="14" t="s">
        <v>421</v>
      </c>
      <c r="B100" s="14" t="s">
        <v>422</v>
      </c>
      <c r="C100" s="14" t="s">
        <v>38</v>
      </c>
      <c r="E100" s="14" t="s">
        <v>423</v>
      </c>
      <c r="F100" s="14" t="s">
        <v>22</v>
      </c>
      <c r="G100" s="14" t="s">
        <v>30</v>
      </c>
      <c r="H100" s="14" t="s">
        <v>13</v>
      </c>
      <c r="I100" s="16" t="s">
        <v>11</v>
      </c>
      <c r="J100" s="14" t="s">
        <v>29</v>
      </c>
      <c r="K100" s="17">
        <v>25434.170000000002</v>
      </c>
      <c r="L100" s="17">
        <v>22554.829999999998</v>
      </c>
      <c r="M100" s="14">
        <v>47989</v>
      </c>
      <c r="P100" s="14">
        <f t="shared" si="1"/>
        <v>0</v>
      </c>
      <c r="Q100" s="14">
        <v>47989</v>
      </c>
      <c r="R100" s="16" t="s">
        <v>8</v>
      </c>
      <c r="S100" s="15" t="s">
        <v>483</v>
      </c>
      <c r="T100" s="15" t="s">
        <v>483</v>
      </c>
    </row>
    <row r="101" spans="1:20" s="14" customFormat="1" x14ac:dyDescent="0.25">
      <c r="A101" s="14" t="s">
        <v>424</v>
      </c>
      <c r="B101" s="14" t="s">
        <v>425</v>
      </c>
      <c r="C101" s="14" t="s">
        <v>37</v>
      </c>
      <c r="E101" s="14" t="s">
        <v>426</v>
      </c>
      <c r="F101" s="14" t="s">
        <v>98</v>
      </c>
      <c r="G101" s="14" t="s">
        <v>33</v>
      </c>
      <c r="H101" s="14" t="s">
        <v>13</v>
      </c>
      <c r="I101" s="16" t="s">
        <v>11</v>
      </c>
      <c r="J101" s="14" t="s">
        <v>29</v>
      </c>
      <c r="K101" s="17">
        <v>6089.23</v>
      </c>
      <c r="L101" s="17">
        <v>6337.77</v>
      </c>
      <c r="M101" s="14">
        <v>12427</v>
      </c>
      <c r="P101" s="14">
        <f t="shared" si="1"/>
        <v>0</v>
      </c>
      <c r="Q101" s="14">
        <v>12427</v>
      </c>
      <c r="R101" s="16" t="s">
        <v>8</v>
      </c>
      <c r="S101" s="15" t="s">
        <v>483</v>
      </c>
      <c r="T101" s="15" t="s">
        <v>483</v>
      </c>
    </row>
    <row r="102" spans="1:20" s="14" customFormat="1" x14ac:dyDescent="0.25">
      <c r="A102" s="14" t="s">
        <v>427</v>
      </c>
      <c r="B102" s="14" t="s">
        <v>428</v>
      </c>
      <c r="C102" s="14" t="s">
        <v>35</v>
      </c>
      <c r="E102" s="14" t="s">
        <v>429</v>
      </c>
      <c r="F102" s="14" t="s">
        <v>50</v>
      </c>
      <c r="G102" s="14" t="s">
        <v>26</v>
      </c>
      <c r="H102" s="14" t="s">
        <v>7</v>
      </c>
      <c r="I102" s="16" t="s">
        <v>8</v>
      </c>
      <c r="K102" s="17">
        <v>252305.51</v>
      </c>
      <c r="L102" s="17">
        <v>334451.49</v>
      </c>
      <c r="M102" s="14">
        <v>586757</v>
      </c>
      <c r="P102" s="14">
        <f t="shared" si="1"/>
        <v>0</v>
      </c>
      <c r="Q102" s="14">
        <v>586757</v>
      </c>
      <c r="R102" s="16" t="s">
        <v>8</v>
      </c>
      <c r="S102" s="15" t="s">
        <v>483</v>
      </c>
      <c r="T102" s="15" t="s">
        <v>483</v>
      </c>
    </row>
    <row r="103" spans="1:20" s="14" customFormat="1" x14ac:dyDescent="0.25">
      <c r="A103" s="14" t="s">
        <v>430</v>
      </c>
      <c r="B103" s="14" t="s">
        <v>143</v>
      </c>
      <c r="C103" s="14" t="s">
        <v>28</v>
      </c>
      <c r="E103" s="14" t="s">
        <v>144</v>
      </c>
      <c r="F103" s="14" t="s">
        <v>16</v>
      </c>
      <c r="G103" s="14" t="s">
        <v>431</v>
      </c>
      <c r="H103" s="14" t="s">
        <v>88</v>
      </c>
      <c r="I103" s="16" t="e">
        <v>#N/A</v>
      </c>
      <c r="K103" s="17">
        <v>13856</v>
      </c>
      <c r="L103" s="17">
        <v>0</v>
      </c>
      <c r="M103" s="14">
        <v>13856</v>
      </c>
      <c r="P103" s="14">
        <f t="shared" si="1"/>
        <v>0</v>
      </c>
      <c r="Q103" s="14">
        <v>13856</v>
      </c>
      <c r="R103" s="16" t="s">
        <v>8</v>
      </c>
      <c r="S103" s="15" t="s">
        <v>483</v>
      </c>
      <c r="T103" s="15" t="s">
        <v>483</v>
      </c>
    </row>
    <row r="104" spans="1:20" s="14" customFormat="1" x14ac:dyDescent="0.25">
      <c r="A104" s="14" t="s">
        <v>432</v>
      </c>
      <c r="B104" s="14" t="s">
        <v>376</v>
      </c>
      <c r="C104" s="14" t="s">
        <v>5</v>
      </c>
      <c r="E104" s="14" t="s">
        <v>377</v>
      </c>
      <c r="F104" s="14" t="s">
        <v>99</v>
      </c>
      <c r="G104" s="14" t="s">
        <v>14</v>
      </c>
      <c r="H104" s="14" t="s">
        <v>13</v>
      </c>
      <c r="I104" s="16" t="s">
        <v>11</v>
      </c>
      <c r="J104" s="14" t="s">
        <v>12</v>
      </c>
      <c r="K104" s="17">
        <v>2613</v>
      </c>
      <c r="L104" s="17">
        <v>0</v>
      </c>
      <c r="M104" s="14">
        <v>2613</v>
      </c>
      <c r="P104" s="14">
        <f t="shared" si="1"/>
        <v>0</v>
      </c>
      <c r="Q104" s="14">
        <v>2613</v>
      </c>
      <c r="R104" s="16" t="s">
        <v>8</v>
      </c>
      <c r="S104" s="15" t="s">
        <v>483</v>
      </c>
      <c r="T104" s="15" t="s">
        <v>483</v>
      </c>
    </row>
    <row r="105" spans="1:20" s="14" customFormat="1" x14ac:dyDescent="0.25">
      <c r="A105" s="14" t="s">
        <v>433</v>
      </c>
      <c r="B105" s="14" t="s">
        <v>434</v>
      </c>
      <c r="C105" s="14" t="s">
        <v>435</v>
      </c>
      <c r="E105" s="14" t="s">
        <v>436</v>
      </c>
      <c r="F105" s="14" t="s">
        <v>50</v>
      </c>
      <c r="G105" s="14" t="s">
        <v>20</v>
      </c>
      <c r="H105" s="14" t="s">
        <v>7</v>
      </c>
      <c r="I105" s="16" t="s">
        <v>8</v>
      </c>
      <c r="K105" s="17">
        <v>813915.62</v>
      </c>
      <c r="L105" s="17">
        <v>565602.38</v>
      </c>
      <c r="M105" s="14">
        <v>1379518</v>
      </c>
      <c r="P105" s="14">
        <f t="shared" si="1"/>
        <v>0</v>
      </c>
      <c r="Q105" s="14">
        <v>1379518</v>
      </c>
      <c r="R105" s="16" t="s">
        <v>8</v>
      </c>
      <c r="S105" s="15" t="s">
        <v>483</v>
      </c>
      <c r="T105" s="15" t="s">
        <v>483</v>
      </c>
    </row>
    <row r="106" spans="1:20" s="14" customFormat="1" x14ac:dyDescent="0.25">
      <c r="A106" s="14" t="s">
        <v>437</v>
      </c>
      <c r="B106" s="14" t="s">
        <v>369</v>
      </c>
      <c r="C106" s="14" t="s">
        <v>339</v>
      </c>
      <c r="E106" s="14" t="s">
        <v>370</v>
      </c>
      <c r="F106" s="14" t="s">
        <v>36</v>
      </c>
      <c r="G106" s="14" t="s">
        <v>17</v>
      </c>
      <c r="H106" s="14" t="s">
        <v>7</v>
      </c>
      <c r="I106" s="16" t="e">
        <v>#N/A</v>
      </c>
      <c r="K106" s="17">
        <v>241494.66999999998</v>
      </c>
      <c r="L106" s="17">
        <v>167818.33000000002</v>
      </c>
      <c r="M106" s="14">
        <v>409313</v>
      </c>
      <c r="P106" s="14">
        <f t="shared" si="1"/>
        <v>0</v>
      </c>
      <c r="Q106" s="14">
        <v>409313</v>
      </c>
      <c r="R106" s="16" t="s">
        <v>8</v>
      </c>
      <c r="S106" s="15" t="s">
        <v>483</v>
      </c>
      <c r="T106" s="15" t="s">
        <v>483</v>
      </c>
    </row>
    <row r="107" spans="1:20" s="14" customFormat="1" x14ac:dyDescent="0.25">
      <c r="A107" s="14" t="s">
        <v>438</v>
      </c>
      <c r="B107" s="14" t="s">
        <v>107</v>
      </c>
      <c r="C107" s="14" t="s">
        <v>25</v>
      </c>
      <c r="E107" s="14" t="s">
        <v>108</v>
      </c>
      <c r="F107" s="14" t="s">
        <v>36</v>
      </c>
      <c r="H107" s="14" t="s">
        <v>7</v>
      </c>
      <c r="I107" s="16" t="s">
        <v>8</v>
      </c>
      <c r="K107" s="17">
        <v>59055.719999999994</v>
      </c>
      <c r="L107" s="17">
        <v>26532.280000000006</v>
      </c>
      <c r="M107" s="14">
        <v>85588</v>
      </c>
      <c r="P107" s="14">
        <f t="shared" si="1"/>
        <v>0</v>
      </c>
      <c r="Q107" s="14">
        <v>85588</v>
      </c>
      <c r="R107" s="16" t="s">
        <v>8</v>
      </c>
      <c r="S107" s="15" t="s">
        <v>483</v>
      </c>
      <c r="T107" s="15" t="s">
        <v>483</v>
      </c>
    </row>
    <row r="108" spans="1:20" s="14" customFormat="1" x14ac:dyDescent="0.25">
      <c r="A108" s="14" t="s">
        <v>439</v>
      </c>
      <c r="B108" s="14" t="s">
        <v>440</v>
      </c>
      <c r="C108" s="14" t="s">
        <v>441</v>
      </c>
      <c r="D108" s="14" t="s">
        <v>43</v>
      </c>
      <c r="E108" s="14" t="s">
        <v>442</v>
      </c>
      <c r="F108" s="14" t="s">
        <v>83</v>
      </c>
      <c r="G108" s="14" t="s">
        <v>14</v>
      </c>
      <c r="H108" s="14" t="s">
        <v>13</v>
      </c>
      <c r="I108" s="16" t="s">
        <v>11</v>
      </c>
      <c r="J108" s="14" t="s">
        <v>12</v>
      </c>
      <c r="K108" s="17">
        <v>40873</v>
      </c>
      <c r="L108" s="17">
        <v>0</v>
      </c>
      <c r="M108" s="14">
        <v>40873</v>
      </c>
      <c r="P108" s="14">
        <f t="shared" si="1"/>
        <v>0</v>
      </c>
      <c r="Q108" s="14">
        <v>40873</v>
      </c>
      <c r="R108" s="16" t="s">
        <v>8</v>
      </c>
      <c r="S108" s="15" t="s">
        <v>483</v>
      </c>
      <c r="T108" s="15" t="s">
        <v>483</v>
      </c>
    </row>
    <row r="109" spans="1:20" s="14" customFormat="1" x14ac:dyDescent="0.25">
      <c r="A109" s="14" t="s">
        <v>445</v>
      </c>
      <c r="B109" s="14" t="s">
        <v>443</v>
      </c>
      <c r="C109" s="14" t="s">
        <v>41</v>
      </c>
      <c r="E109" s="14" t="s">
        <v>444</v>
      </c>
      <c r="F109" s="14" t="s">
        <v>81</v>
      </c>
      <c r="G109" s="14" t="s">
        <v>30</v>
      </c>
      <c r="H109" s="14" t="s">
        <v>13</v>
      </c>
      <c r="I109" s="16" t="s">
        <v>11</v>
      </c>
      <c r="K109" s="17">
        <v>0</v>
      </c>
      <c r="L109" s="17">
        <v>0</v>
      </c>
      <c r="M109" s="14">
        <v>0</v>
      </c>
      <c r="P109" s="14">
        <f t="shared" si="1"/>
        <v>0</v>
      </c>
      <c r="Q109" s="14">
        <v>0</v>
      </c>
      <c r="R109" s="16" t="s">
        <v>8</v>
      </c>
      <c r="S109" s="15" t="s">
        <v>483</v>
      </c>
      <c r="T109" s="15" t="s">
        <v>483</v>
      </c>
    </row>
    <row r="110" spans="1:20" s="14" customFormat="1" x14ac:dyDescent="0.25">
      <c r="A110" s="14" t="s">
        <v>446</v>
      </c>
      <c r="B110" s="14" t="s">
        <v>447</v>
      </c>
      <c r="C110" s="14" t="s">
        <v>18</v>
      </c>
      <c r="E110" s="14" t="s">
        <v>448</v>
      </c>
      <c r="F110" s="14" t="s">
        <v>66</v>
      </c>
      <c r="G110" s="14" t="s">
        <v>30</v>
      </c>
      <c r="H110" s="14" t="s">
        <v>13</v>
      </c>
      <c r="I110" s="16" t="s">
        <v>11</v>
      </c>
      <c r="J110" s="14" t="s">
        <v>29</v>
      </c>
      <c r="K110" s="17">
        <v>16971</v>
      </c>
      <c r="L110" s="17">
        <v>11314</v>
      </c>
      <c r="M110" s="14">
        <v>28285</v>
      </c>
      <c r="P110" s="14">
        <f t="shared" si="1"/>
        <v>0</v>
      </c>
      <c r="Q110" s="14">
        <v>28285</v>
      </c>
      <c r="R110" s="16" t="s">
        <v>8</v>
      </c>
      <c r="S110" s="15" t="s">
        <v>483</v>
      </c>
      <c r="T110" s="15" t="s">
        <v>483</v>
      </c>
    </row>
    <row r="111" spans="1:20" s="14" customFormat="1" x14ac:dyDescent="0.25">
      <c r="A111" s="14" t="s">
        <v>449</v>
      </c>
      <c r="B111" s="14" t="s">
        <v>273</v>
      </c>
      <c r="C111" s="14" t="s">
        <v>52</v>
      </c>
      <c r="E111" s="14" t="s">
        <v>274</v>
      </c>
      <c r="F111" s="14" t="s">
        <v>93</v>
      </c>
      <c r="G111" s="14" t="s">
        <v>30</v>
      </c>
      <c r="H111" s="14" t="s">
        <v>13</v>
      </c>
      <c r="I111" s="16" t="s">
        <v>11</v>
      </c>
      <c r="J111" s="14" t="s">
        <v>29</v>
      </c>
      <c r="K111" s="17">
        <v>15688.099999999999</v>
      </c>
      <c r="L111" s="17">
        <v>10901.900000000001</v>
      </c>
      <c r="M111" s="14">
        <v>26590</v>
      </c>
      <c r="P111" s="14">
        <f t="shared" si="1"/>
        <v>0</v>
      </c>
      <c r="Q111" s="14">
        <v>26590</v>
      </c>
      <c r="R111" s="16" t="s">
        <v>8</v>
      </c>
      <c r="S111" s="15" t="s">
        <v>483</v>
      </c>
      <c r="T111" s="15" t="s">
        <v>483</v>
      </c>
    </row>
    <row r="112" spans="1:20" s="14" customFormat="1" x14ac:dyDescent="0.25">
      <c r="A112" s="14" t="s">
        <v>450</v>
      </c>
      <c r="B112" s="14" t="s">
        <v>139</v>
      </c>
      <c r="C112" s="14" t="s">
        <v>140</v>
      </c>
      <c r="E112" s="14" t="s">
        <v>141</v>
      </c>
      <c r="F112" s="14" t="s">
        <v>142</v>
      </c>
      <c r="G112" s="14" t="s">
        <v>20</v>
      </c>
      <c r="H112" s="14" t="s">
        <v>7</v>
      </c>
      <c r="I112" s="16" t="s">
        <v>8</v>
      </c>
      <c r="K112" s="17">
        <v>7978.6200000000008</v>
      </c>
      <c r="L112" s="17">
        <v>7075.3799999999992</v>
      </c>
      <c r="M112" s="14">
        <v>15054</v>
      </c>
      <c r="P112" s="14">
        <f t="shared" si="1"/>
        <v>0</v>
      </c>
      <c r="Q112" s="14">
        <v>15054</v>
      </c>
      <c r="R112" s="16" t="s">
        <v>8</v>
      </c>
      <c r="S112" s="15" t="s">
        <v>483</v>
      </c>
      <c r="T112" s="15" t="s">
        <v>483</v>
      </c>
    </row>
    <row r="113" spans="1:21" s="14" customFormat="1" x14ac:dyDescent="0.25">
      <c r="A113" s="14" t="s">
        <v>451</v>
      </c>
      <c r="B113" s="14" t="s">
        <v>132</v>
      </c>
      <c r="C113" s="14" t="s">
        <v>452</v>
      </c>
      <c r="D113" s="14" t="s">
        <v>453</v>
      </c>
      <c r="E113" s="14" t="s">
        <v>454</v>
      </c>
      <c r="F113" s="14" t="s">
        <v>131</v>
      </c>
      <c r="G113" s="14" t="s">
        <v>40</v>
      </c>
      <c r="H113" s="14" t="s">
        <v>13</v>
      </c>
      <c r="I113" s="16" t="s">
        <v>11</v>
      </c>
      <c r="J113" s="14" t="s">
        <v>12</v>
      </c>
      <c r="K113" s="17">
        <v>132</v>
      </c>
      <c r="L113" s="17">
        <v>0</v>
      </c>
      <c r="M113" s="14">
        <v>132</v>
      </c>
      <c r="P113" s="14">
        <f t="shared" si="1"/>
        <v>0</v>
      </c>
      <c r="Q113" s="14">
        <v>132</v>
      </c>
      <c r="R113" s="16" t="s">
        <v>11</v>
      </c>
      <c r="S113" s="15" t="s">
        <v>483</v>
      </c>
      <c r="T113" s="15" t="s">
        <v>483</v>
      </c>
    </row>
    <row r="114" spans="1:21" s="14" customFormat="1" x14ac:dyDescent="0.25">
      <c r="A114" s="14" t="s">
        <v>455</v>
      </c>
      <c r="B114" s="14" t="s">
        <v>273</v>
      </c>
      <c r="C114" s="14" t="s">
        <v>101</v>
      </c>
      <c r="E114" s="14" t="s">
        <v>274</v>
      </c>
      <c r="F114" s="14" t="s">
        <v>93</v>
      </c>
      <c r="G114" s="14" t="s">
        <v>40</v>
      </c>
      <c r="H114" s="14" t="s">
        <v>13</v>
      </c>
      <c r="I114" s="16" t="s">
        <v>11</v>
      </c>
      <c r="J114" s="14" t="s">
        <v>12</v>
      </c>
      <c r="K114" s="17">
        <v>2038</v>
      </c>
      <c r="L114" s="17">
        <v>0</v>
      </c>
      <c r="M114" s="14">
        <v>2038</v>
      </c>
      <c r="P114" s="14">
        <f t="shared" si="1"/>
        <v>0</v>
      </c>
      <c r="Q114" s="14">
        <v>2038</v>
      </c>
      <c r="R114" s="16" t="s">
        <v>8</v>
      </c>
      <c r="S114" s="15" t="s">
        <v>483</v>
      </c>
      <c r="T114" s="15" t="s">
        <v>483</v>
      </c>
    </row>
    <row r="115" spans="1:21" s="14" customFormat="1" x14ac:dyDescent="0.25">
      <c r="A115" s="14" t="s">
        <v>456</v>
      </c>
      <c r="B115" s="14" t="s">
        <v>457</v>
      </c>
      <c r="C115" s="14" t="s">
        <v>55</v>
      </c>
      <c r="E115" s="14" t="s">
        <v>458</v>
      </c>
      <c r="F115" s="14" t="s">
        <v>10</v>
      </c>
      <c r="G115" s="14" t="s">
        <v>17</v>
      </c>
      <c r="H115" s="14" t="s">
        <v>7</v>
      </c>
      <c r="I115" s="16" t="s">
        <v>8</v>
      </c>
      <c r="K115" s="17">
        <v>4061.34</v>
      </c>
      <c r="L115" s="17">
        <v>3459.66</v>
      </c>
      <c r="M115" s="14">
        <v>7521</v>
      </c>
      <c r="P115" s="14">
        <f t="shared" si="1"/>
        <v>0</v>
      </c>
      <c r="Q115" s="14">
        <v>7521</v>
      </c>
      <c r="R115" s="16" t="s">
        <v>8</v>
      </c>
      <c r="S115" s="15" t="s">
        <v>483</v>
      </c>
      <c r="T115" s="15" t="s">
        <v>483</v>
      </c>
    </row>
    <row r="116" spans="1:21" s="14" customFormat="1" x14ac:dyDescent="0.25">
      <c r="A116" s="14" t="s">
        <v>459</v>
      </c>
      <c r="B116" s="14" t="s">
        <v>132</v>
      </c>
      <c r="C116" s="14" t="s">
        <v>94</v>
      </c>
      <c r="D116" s="14" t="s">
        <v>154</v>
      </c>
      <c r="E116" s="14" t="s">
        <v>454</v>
      </c>
      <c r="F116" s="14" t="s">
        <v>131</v>
      </c>
      <c r="G116" s="14" t="s">
        <v>49</v>
      </c>
      <c r="H116" s="14" t="s">
        <v>13</v>
      </c>
      <c r="I116" s="16" t="s">
        <v>11</v>
      </c>
      <c r="J116" s="14" t="s">
        <v>29</v>
      </c>
      <c r="K116" s="17">
        <v>632.28</v>
      </c>
      <c r="L116" s="17">
        <v>804.72</v>
      </c>
      <c r="M116" s="14">
        <v>1437</v>
      </c>
      <c r="P116" s="14">
        <f t="shared" si="1"/>
        <v>0</v>
      </c>
      <c r="Q116" s="14">
        <v>1437</v>
      </c>
      <c r="R116" s="16" t="s">
        <v>11</v>
      </c>
      <c r="S116" s="15" t="s">
        <v>483</v>
      </c>
      <c r="T116" s="15" t="s">
        <v>483</v>
      </c>
    </row>
    <row r="117" spans="1:21" s="14" customFormat="1" ht="15.75" thickBot="1" x14ac:dyDescent="0.3">
      <c r="A117" s="18" t="s">
        <v>460</v>
      </c>
      <c r="B117" s="18" t="s">
        <v>298</v>
      </c>
      <c r="C117" s="18" t="s">
        <v>45</v>
      </c>
      <c r="D117" s="18"/>
      <c r="E117" s="18" t="s">
        <v>299</v>
      </c>
      <c r="F117" s="18" t="s">
        <v>300</v>
      </c>
      <c r="G117" s="18" t="s">
        <v>33</v>
      </c>
      <c r="H117" s="18" t="s">
        <v>13</v>
      </c>
      <c r="I117" s="19" t="s">
        <v>11</v>
      </c>
      <c r="J117" s="18" t="s">
        <v>29</v>
      </c>
      <c r="K117" s="20">
        <v>997.76</v>
      </c>
      <c r="L117" s="20">
        <v>2120.2399999999998</v>
      </c>
      <c r="M117" s="18">
        <v>3118</v>
      </c>
      <c r="N117" s="18"/>
      <c r="O117" s="18"/>
      <c r="P117" s="18">
        <f t="shared" si="1"/>
        <v>0</v>
      </c>
      <c r="Q117" s="18">
        <v>3118</v>
      </c>
      <c r="R117" s="19" t="s">
        <v>8</v>
      </c>
      <c r="S117" s="21" t="s">
        <v>483</v>
      </c>
      <c r="T117" s="21" t="s">
        <v>483</v>
      </c>
      <c r="U117" s="18"/>
    </row>
    <row r="118" spans="1:21" ht="16.5" thickTop="1" x14ac:dyDescent="0.25">
      <c r="K118" s="22">
        <f>SUM(K2:K117)</f>
        <v>26722250.17000002</v>
      </c>
      <c r="L118" s="22">
        <f t="shared" ref="L118:Q118" si="2">SUM(L2:L117)</f>
        <v>16069178.829999998</v>
      </c>
      <c r="M118" s="22">
        <f t="shared" si="2"/>
        <v>42791429</v>
      </c>
      <c r="N118" s="22">
        <f t="shared" si="2"/>
        <v>802597</v>
      </c>
      <c r="O118" s="22">
        <f t="shared" si="2"/>
        <v>1002458</v>
      </c>
      <c r="P118" s="22">
        <f t="shared" si="2"/>
        <v>1805055</v>
      </c>
      <c r="Q118" s="22">
        <f t="shared" si="2"/>
        <v>42791429</v>
      </c>
      <c r="S118" s="9"/>
      <c r="T118" s="9"/>
    </row>
    <row r="119" spans="1:21" x14ac:dyDescent="0.25">
      <c r="S119" s="9"/>
      <c r="T119" s="9"/>
    </row>
    <row r="120" spans="1:21" ht="15.75" x14ac:dyDescent="0.25">
      <c r="P120" s="23"/>
      <c r="Q120" s="22"/>
      <c r="S120" s="9"/>
      <c r="T120" s="9"/>
    </row>
    <row r="121" spans="1:21" ht="15.75" x14ac:dyDescent="0.25">
      <c r="Q121" s="22"/>
      <c r="S121" s="9"/>
      <c r="T121" s="9"/>
    </row>
    <row r="122" spans="1:21" x14ac:dyDescent="0.25">
      <c r="S122" s="9"/>
      <c r="T122" s="9"/>
    </row>
    <row r="123" spans="1:21" x14ac:dyDescent="0.25">
      <c r="S123" s="9"/>
      <c r="T123" s="9"/>
    </row>
    <row r="124" spans="1:21" x14ac:dyDescent="0.25">
      <c r="S124" s="9"/>
      <c r="T124" s="9"/>
    </row>
    <row r="125" spans="1:21" x14ac:dyDescent="0.25">
      <c r="S125" s="9"/>
      <c r="T125" s="9"/>
    </row>
    <row r="126" spans="1:21" x14ac:dyDescent="0.25">
      <c r="S126" s="9"/>
      <c r="T126" s="9"/>
    </row>
  </sheetData>
  <pageMargins left="0.7" right="0.7" top="0.75" bottom="0.75" header="0.3" footer="0.3"/>
  <pageSetup paperSize="9" orientation="portrait" r:id="rId1"/>
  <headerFooter>
    <oddFooter>&amp;L_x000D_&amp;1#&amp;"Arial"&amp;6&amp;K737373 Confidentiality: C2 -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A94FE-5DEC-4ED4-9DC2-A05AA78404B4}">
  <dimension ref="A3:L13"/>
  <sheetViews>
    <sheetView zoomScale="90" zoomScaleNormal="90" workbookViewId="0">
      <selection activeCell="D33" sqref="D33"/>
    </sheetView>
  </sheetViews>
  <sheetFormatPr defaultRowHeight="15" x14ac:dyDescent="0.25"/>
  <cols>
    <col min="1" max="1" width="32.140625" customWidth="1"/>
    <col min="2" max="12" width="20.85546875" customWidth="1"/>
  </cols>
  <sheetData>
    <row r="3" spans="1:12" ht="18.75" x14ac:dyDescent="0.3">
      <c r="A3" s="3" t="s">
        <v>468</v>
      </c>
      <c r="D3" t="s">
        <v>469</v>
      </c>
    </row>
    <row r="5" spans="1:12" ht="47.25" x14ac:dyDescent="0.25">
      <c r="A5" s="4" t="s">
        <v>470</v>
      </c>
      <c r="B5" s="4" t="s">
        <v>471</v>
      </c>
      <c r="C5" s="4" t="s">
        <v>472</v>
      </c>
      <c r="D5" s="4" t="s">
        <v>473</v>
      </c>
      <c r="E5" s="4" t="s">
        <v>474</v>
      </c>
      <c r="F5" s="4" t="s">
        <v>475</v>
      </c>
      <c r="G5" s="4" t="s">
        <v>476</v>
      </c>
      <c r="H5" s="4" t="s">
        <v>477</v>
      </c>
      <c r="I5" s="4" t="s">
        <v>478</v>
      </c>
      <c r="J5" s="4" t="s">
        <v>479</v>
      </c>
      <c r="K5" s="4" t="s">
        <v>480</v>
      </c>
      <c r="L5" s="4" t="s">
        <v>481</v>
      </c>
    </row>
    <row r="6" spans="1:12" x14ac:dyDescent="0.25">
      <c r="A6" s="11" t="s">
        <v>172</v>
      </c>
      <c r="B6" s="5" t="s">
        <v>173</v>
      </c>
      <c r="C6" s="5" t="s">
        <v>34</v>
      </c>
      <c r="D6" s="5"/>
      <c r="E6" s="5" t="s">
        <v>174</v>
      </c>
      <c r="F6" s="5" t="s">
        <v>50</v>
      </c>
      <c r="G6" s="5" t="s">
        <v>482</v>
      </c>
      <c r="H6" s="5"/>
      <c r="I6" s="5"/>
      <c r="J6" s="5"/>
      <c r="K6" s="12">
        <v>8590</v>
      </c>
      <c r="L6" s="5"/>
    </row>
    <row r="7" spans="1:12" x14ac:dyDescent="0.25">
      <c r="A7" s="11" t="s">
        <v>260</v>
      </c>
      <c r="B7" s="5" t="s">
        <v>261</v>
      </c>
      <c r="C7" s="5" t="s">
        <v>5</v>
      </c>
      <c r="D7" s="5"/>
      <c r="E7" s="5" t="s">
        <v>262</v>
      </c>
      <c r="F7" s="5" t="s">
        <v>263</v>
      </c>
      <c r="G7" s="5" t="s">
        <v>482</v>
      </c>
      <c r="H7" s="5"/>
      <c r="I7" s="5"/>
      <c r="J7" s="5"/>
      <c r="K7" s="12">
        <v>1796312</v>
      </c>
      <c r="L7" s="5"/>
    </row>
    <row r="8" spans="1:12" x14ac:dyDescent="0.25">
      <c r="A8" s="11" t="s">
        <v>279</v>
      </c>
      <c r="B8" s="13" t="s">
        <v>280</v>
      </c>
      <c r="C8" s="13" t="s">
        <v>25</v>
      </c>
      <c r="D8" s="13"/>
      <c r="E8" s="13" t="s">
        <v>281</v>
      </c>
      <c r="F8" s="13" t="s">
        <v>66</v>
      </c>
      <c r="G8" s="6" t="s">
        <v>482</v>
      </c>
      <c r="H8" s="6"/>
      <c r="I8" s="6"/>
      <c r="J8" s="5"/>
      <c r="K8" s="6">
        <v>153</v>
      </c>
      <c r="L8" s="5"/>
    </row>
    <row r="12" spans="1:12" ht="18.75" x14ac:dyDescent="0.3">
      <c r="A12" s="3"/>
    </row>
    <row r="13" spans="1:12" x14ac:dyDescent="0.25">
      <c r="A13" s="7"/>
      <c r="D13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Aansluitingen GV KV Endex</vt:lpstr>
      <vt:lpstr>PV opwek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Stahli Ronald (CN-LB)</dc:creator>
  <cp:lastModifiedBy>Nikolic, Nora</cp:lastModifiedBy>
  <dcterms:created xsi:type="dcterms:W3CDTF">2023-11-10T11:14:24Z</dcterms:created>
  <dcterms:modified xsi:type="dcterms:W3CDTF">2023-12-06T14:01:08Z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31d30e-c018-4f72-ad4c-e56e9d03b1f0_Enabled">
    <vt:lpwstr>true</vt:lpwstr>
  </property>
  <property fmtid="{D5CDD505-2E9C-101B-9397-08002B2CF9AE}" pid="3" name="MSIP_Label_6431d30e-c018-4f72-ad4c-e56e9d03b1f0_SetDate">
    <vt:lpwstr>2023-11-10T11:23:55Z</vt:lpwstr>
  </property>
  <property fmtid="{D5CDD505-2E9C-101B-9397-08002B2CF9AE}" pid="4" name="MSIP_Label_6431d30e-c018-4f72-ad4c-e56e9d03b1f0_Method">
    <vt:lpwstr>Standard</vt:lpwstr>
  </property>
  <property fmtid="{D5CDD505-2E9C-101B-9397-08002B2CF9AE}" pid="5" name="MSIP_Label_6431d30e-c018-4f72-ad4c-e56e9d03b1f0_Name">
    <vt:lpwstr>6431d30e-c018-4f72-ad4c-e56e9d03b1f0</vt:lpwstr>
  </property>
  <property fmtid="{D5CDD505-2E9C-101B-9397-08002B2CF9AE}" pid="6" name="MSIP_Label_6431d30e-c018-4f72-ad4c-e56e9d03b1f0_SiteId">
    <vt:lpwstr>f8be18a6-f648-4a47-be73-86d6c5c6604d</vt:lpwstr>
  </property>
  <property fmtid="{D5CDD505-2E9C-101B-9397-08002B2CF9AE}" pid="7" name="MSIP_Label_6431d30e-c018-4f72-ad4c-e56e9d03b1f0_ActionId">
    <vt:lpwstr>f012336f-725a-4af3-9ff0-066e36d9d64b</vt:lpwstr>
  </property>
  <property fmtid="{D5CDD505-2E9C-101B-9397-08002B2CF9AE}" pid="8" name="MSIP_Label_6431d30e-c018-4f72-ad4c-e56e9d03b1f0_ContentBits">
    <vt:lpwstr>2</vt:lpwstr>
  </property>
</Properties>
</file>