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P\ICM\IEXP\Categorie Energie\02B Aanbestedingen en lopende inkoopacties\02 Elektriciteit Def J&amp;V RVB 2025+\00 Voorbereiding\01 DATA en Selectie\10 Informatie aanbesteding\02 J&amp;V\00 SPOT\"/>
    </mc:Choice>
  </mc:AlternateContent>
  <xr:revisionPtr revIDLastSave="0" documentId="13_ncr:1_{BFA8FC66-A9D3-45C5-B5AC-2C30CB7A22EE}" xr6:coauthVersionLast="47" xr6:coauthVersionMax="47" xr10:uidLastSave="{00000000-0000-0000-0000-000000000000}"/>
  <bookViews>
    <workbookView xWindow="-120" yWindow="-120" windowWidth="29040" windowHeight="15840" xr2:uid="{E2B5D10D-CE41-47A0-9F7E-A8BCE1AA072A}"/>
  </bookViews>
  <sheets>
    <sheet name="Aansluitingen GV spot" sheetId="4" r:id="rId1"/>
    <sheet name="PV opwek" sheetId="3" r:id="rId2"/>
  </sheets>
  <definedNames>
    <definedName name="_xlnm._FilterDatabase" localSheetId="0" hidden="1">'Aansluitingen GV spot'!$A$1:$U$62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4" l="1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2" i="4"/>
  <c r="Q55" i="4"/>
  <c r="L55" i="4"/>
  <c r="M55" i="4"/>
  <c r="N55" i="4"/>
  <c r="O55" i="4"/>
  <c r="K55" i="4"/>
  <c r="P55" i="4" l="1"/>
</calcChain>
</file>

<file path=xl/sharedStrings.xml><?xml version="1.0" encoding="utf-8"?>
<sst xmlns="http://schemas.openxmlformats.org/spreadsheetml/2006/main" count="620" uniqueCount="248">
  <si>
    <t>Aansluiting
Straatnaam</t>
  </si>
  <si>
    <t>Aansluiting
Huisnummer</t>
  </si>
  <si>
    <t>Aansluiting
Toevoeging</t>
  </si>
  <si>
    <t>Aansluiting
Postcode</t>
  </si>
  <si>
    <t>Aansluiting
Plaats</t>
  </si>
  <si>
    <t>1</t>
  </si>
  <si>
    <t>Grootverbruik</t>
  </si>
  <si>
    <t>Ja</t>
  </si>
  <si>
    <t>NIEUWEGEIN</t>
  </si>
  <si>
    <t>'S-GRAVENHAGE</t>
  </si>
  <si>
    <t>20</t>
  </si>
  <si>
    <t>VEENHUIZEN</t>
  </si>
  <si>
    <t>E3B</t>
  </si>
  <si>
    <t>16</t>
  </si>
  <si>
    <t>E3A</t>
  </si>
  <si>
    <t>ALMELO</t>
  </si>
  <si>
    <t>15</t>
  </si>
  <si>
    <t>2</t>
  </si>
  <si>
    <t>E3C</t>
  </si>
  <si>
    <t>13</t>
  </si>
  <si>
    <t>5</t>
  </si>
  <si>
    <t>Slimme meter</t>
  </si>
  <si>
    <t>7</t>
  </si>
  <si>
    <t>32</t>
  </si>
  <si>
    <t>ROTTERDAM</t>
  </si>
  <si>
    <t>4</t>
  </si>
  <si>
    <t>6</t>
  </si>
  <si>
    <t>3</t>
  </si>
  <si>
    <t>A</t>
  </si>
  <si>
    <t>9</t>
  </si>
  <si>
    <t>19</t>
  </si>
  <si>
    <t>ZWOLLE</t>
  </si>
  <si>
    <t>SOESTERBERG</t>
  </si>
  <si>
    <t>ROERMOND</t>
  </si>
  <si>
    <t>35</t>
  </si>
  <si>
    <t>BREDA</t>
  </si>
  <si>
    <t>10</t>
  </si>
  <si>
    <t>100</t>
  </si>
  <si>
    <t>ASSEN</t>
  </si>
  <si>
    <t>NIJMEGEN</t>
  </si>
  <si>
    <t>21</t>
  </si>
  <si>
    <t>ARNHEM</t>
  </si>
  <si>
    <t>LEEUWARDEN</t>
  </si>
  <si>
    <t>53</t>
  </si>
  <si>
    <t>Lunettenlaan</t>
  </si>
  <si>
    <t>5263 NT</t>
  </si>
  <si>
    <t>VUGHT</t>
  </si>
  <si>
    <t>'S-HERTOGENBOSCH</t>
  </si>
  <si>
    <t>ZEVENAAR</t>
  </si>
  <si>
    <t>VLISSINGEN</t>
  </si>
  <si>
    <t>MIDDELBURG</t>
  </si>
  <si>
    <t>ALMERE</t>
  </si>
  <si>
    <t>HEERHUGOWAARD</t>
  </si>
  <si>
    <t>ZUTPHEN</t>
  </si>
  <si>
    <t>Ter Apelervenen</t>
  </si>
  <si>
    <t>9561 MC</t>
  </si>
  <si>
    <t>TER APEL</t>
  </si>
  <si>
    <t>ZOETERMEER</t>
  </si>
  <si>
    <t>38</t>
  </si>
  <si>
    <t>871694831000063264</t>
  </si>
  <si>
    <t>Bankenbosweg</t>
  </si>
  <si>
    <t>9341 BE</t>
  </si>
  <si>
    <t>871689276000024569</t>
  </si>
  <si>
    <t>Borgtweg</t>
  </si>
  <si>
    <t>3202 LJ</t>
  </si>
  <si>
    <t>SPIJKENISSE</t>
  </si>
  <si>
    <t>871689276000035701</t>
  </si>
  <si>
    <t>Professor Jonkersweg</t>
  </si>
  <si>
    <t>3041 JL</t>
  </si>
  <si>
    <t>871689276000048480</t>
  </si>
  <si>
    <t>Pompstationsweg</t>
  </si>
  <si>
    <t>2597 JW</t>
  </si>
  <si>
    <t>871689276000056591</t>
  </si>
  <si>
    <t>Raamweg</t>
  </si>
  <si>
    <t>2596 HL</t>
  </si>
  <si>
    <t>36</t>
  </si>
  <si>
    <t>871689276000063223</t>
  </si>
  <si>
    <t>Van der Hoopstraat</t>
  </si>
  <si>
    <t>2921 LD</t>
  </si>
  <si>
    <t>KRIMPEN AAN DEN IJSSEL</t>
  </si>
  <si>
    <t>871689700000023951</t>
  </si>
  <si>
    <t>Holstmeerweg</t>
  </si>
  <si>
    <t>8936 AS</t>
  </si>
  <si>
    <t>871690200000002766</t>
  </si>
  <si>
    <t>Torentijdweg</t>
  </si>
  <si>
    <t>4337 PE</t>
  </si>
  <si>
    <t>871690910000007820</t>
  </si>
  <si>
    <t>Maatschapslaan</t>
  </si>
  <si>
    <t>2404 CA</t>
  </si>
  <si>
    <t>ALPHEN AAN DEN RIJN</t>
  </si>
  <si>
    <t>871690930000053528</t>
  </si>
  <si>
    <t>Eikenlaan</t>
  </si>
  <si>
    <t>2404 BR</t>
  </si>
  <si>
    <t>871691600001845482</t>
  </si>
  <si>
    <t>Bornsestraat</t>
  </si>
  <si>
    <t>333</t>
  </si>
  <si>
    <t>7601 PB</t>
  </si>
  <si>
    <t>871691600002002358</t>
  </si>
  <si>
    <t>Planthofsweg</t>
  </si>
  <si>
    <t>7601 PH</t>
  </si>
  <si>
    <t>871694831000057782</t>
  </si>
  <si>
    <t>871694831000058253</t>
  </si>
  <si>
    <t>871694831000058260</t>
  </si>
  <si>
    <t>871694831000061369</t>
  </si>
  <si>
    <t>Ommerweg</t>
  </si>
  <si>
    <t>67</t>
  </si>
  <si>
    <t>7707 AT</t>
  </si>
  <si>
    <t>BALKBRUG</t>
  </si>
  <si>
    <t>871694831000063257</t>
  </si>
  <si>
    <t>Plantsoenstraat</t>
  </si>
  <si>
    <t>9341 BD</t>
  </si>
  <si>
    <t>871694831000065503</t>
  </si>
  <si>
    <t>Meidoornlaan</t>
  </si>
  <si>
    <t>9341 AP</t>
  </si>
  <si>
    <t>871694831000065510</t>
  </si>
  <si>
    <t>Oude Asserstraat</t>
  </si>
  <si>
    <t>9341 BC</t>
  </si>
  <si>
    <t>871694831000066616</t>
  </si>
  <si>
    <t>Limietweg</t>
  </si>
  <si>
    <t>9341 BA</t>
  </si>
  <si>
    <t>871694831000071184</t>
  </si>
  <si>
    <t>Borgstee</t>
  </si>
  <si>
    <t>9403 TS</t>
  </si>
  <si>
    <t>871694831000088182</t>
  </si>
  <si>
    <t>Huub van Doornestraat</t>
  </si>
  <si>
    <t>8013 NR</t>
  </si>
  <si>
    <t>871694831000206968</t>
  </si>
  <si>
    <t>871685900000003982</t>
  </si>
  <si>
    <t>Copernicusstraat</t>
  </si>
  <si>
    <t>1704 SV</t>
  </si>
  <si>
    <t>871685900014213582</t>
  </si>
  <si>
    <t>871687910000485853</t>
  </si>
  <si>
    <t>501</t>
  </si>
  <si>
    <t>Ohmstraat</t>
  </si>
  <si>
    <t>8013 PZ</t>
  </si>
  <si>
    <t>871687120000004460</t>
  </si>
  <si>
    <t>Heilige Huisjes</t>
  </si>
  <si>
    <t>6905 AA</t>
  </si>
  <si>
    <t>871687120000009991</t>
  </si>
  <si>
    <t>Verlengde Ooyerhoekseweg</t>
  </si>
  <si>
    <t>7207 BJ</t>
  </si>
  <si>
    <t>871687120000017842</t>
  </si>
  <si>
    <t>Berg en Dalseweg</t>
  </si>
  <si>
    <t>287</t>
  </si>
  <si>
    <t>6522 CH</t>
  </si>
  <si>
    <t>871687120000021504</t>
  </si>
  <si>
    <t>Ir. Molsweg</t>
  </si>
  <si>
    <t>6834 AA</t>
  </si>
  <si>
    <t>871687120000041175</t>
  </si>
  <si>
    <t>Larserdreef</t>
  </si>
  <si>
    <t>300</t>
  </si>
  <si>
    <t>8233 HB</t>
  </si>
  <si>
    <t>LELYSTAD</t>
  </si>
  <si>
    <t>871687400008473957</t>
  </si>
  <si>
    <t>De Liesbosch</t>
  </si>
  <si>
    <t>3439 LC</t>
  </si>
  <si>
    <t>871687400008847697</t>
  </si>
  <si>
    <t>Zandpad</t>
  </si>
  <si>
    <t>3631 NK</t>
  </si>
  <si>
    <t>NIEUWERSLUIS</t>
  </si>
  <si>
    <t>871687460008188138</t>
  </si>
  <si>
    <t>Plettenburg</t>
  </si>
  <si>
    <t>3439 LW</t>
  </si>
  <si>
    <t>871687910000056954</t>
  </si>
  <si>
    <t>Muntlaan</t>
  </si>
  <si>
    <t>5361 ME</t>
  </si>
  <si>
    <t>GRAVE</t>
  </si>
  <si>
    <t>871687910000063686</t>
  </si>
  <si>
    <t>Leeghwaterlaan</t>
  </si>
  <si>
    <t>5223 BA</t>
  </si>
  <si>
    <t>871687910000041660</t>
  </si>
  <si>
    <t>Galderseweg</t>
  </si>
  <si>
    <t>4836 AB</t>
  </si>
  <si>
    <t>871687910000066106</t>
  </si>
  <si>
    <t>Statenlaan</t>
  </si>
  <si>
    <t>T/M 27</t>
  </si>
  <si>
    <t>5223 LA</t>
  </si>
  <si>
    <t>871687910000105003</t>
  </si>
  <si>
    <t>871688520000056015</t>
  </si>
  <si>
    <t>Keulsebaan</t>
  </si>
  <si>
    <t>530</t>
  </si>
  <si>
    <t>6045 GL</t>
  </si>
  <si>
    <t>871688520000163904</t>
  </si>
  <si>
    <t>Patersstraat</t>
  </si>
  <si>
    <t>5977 NM</t>
  </si>
  <si>
    <t>EVERTSOORD</t>
  </si>
  <si>
    <t>871688650000106417</t>
  </si>
  <si>
    <t>Radonstraat</t>
  </si>
  <si>
    <t>2718 SV</t>
  </si>
  <si>
    <t>871689200000027657</t>
  </si>
  <si>
    <t>Laan van Ypenburg</t>
  </si>
  <si>
    <t>2497 GB</t>
  </si>
  <si>
    <t>871689260008173022</t>
  </si>
  <si>
    <t>Portelabaan</t>
  </si>
  <si>
    <t>3045 AT</t>
  </si>
  <si>
    <t>871689260009408345</t>
  </si>
  <si>
    <t>Smidsplein</t>
  </si>
  <si>
    <t>2514 BT</t>
  </si>
  <si>
    <t>871689276000002864</t>
  </si>
  <si>
    <t>Koddeweg</t>
  </si>
  <si>
    <t>3194 DH</t>
  </si>
  <si>
    <t>HOOGVLIET ROTTERDAM</t>
  </si>
  <si>
    <t>SITTARD</t>
  </si>
  <si>
    <t>871688520000168367</t>
  </si>
  <si>
    <t>871688520000238428</t>
  </si>
  <si>
    <t>Op de Geer</t>
  </si>
  <si>
    <t>6135 KN</t>
  </si>
  <si>
    <t>Bakkenzuigerstraat</t>
  </si>
  <si>
    <t>1333 HA</t>
  </si>
  <si>
    <t>871687110003891945</t>
  </si>
  <si>
    <t>871687110003950116</t>
  </si>
  <si>
    <t>871687460010829685</t>
  </si>
  <si>
    <t>Richelleweg</t>
  </si>
  <si>
    <t>3769 AZ</t>
  </si>
  <si>
    <t>871690200256100001</t>
  </si>
  <si>
    <t>Bellamypark</t>
  </si>
  <si>
    <t>4381 CG</t>
  </si>
  <si>
    <t>871694831000454598</t>
  </si>
  <si>
    <t>Eancode Aansluiting</t>
  </si>
  <si>
    <t xml:space="preserve">
Marketsegment</t>
  </si>
  <si>
    <t xml:space="preserve">
Profielcategorie</t>
  </si>
  <si>
    <t>Verblijfsfunctie</t>
  </si>
  <si>
    <t>Complexbepaling</t>
  </si>
  <si>
    <t>WOZ cluster</t>
  </si>
  <si>
    <t>Verwachte verbruik 2025</t>
  </si>
  <si>
    <t>Bestaande PV opwek locaties</t>
  </si>
  <si>
    <t xml:space="preserve"> </t>
  </si>
  <si>
    <t>EAN</t>
  </si>
  <si>
    <t>Adres</t>
  </si>
  <si>
    <t>Huis Nummer</t>
  </si>
  <si>
    <t>Huisnr toevoeging</t>
  </si>
  <si>
    <t>Aansluiting Postcode</t>
  </si>
  <si>
    <t>Aansluiting Plaats</t>
  </si>
  <si>
    <t>Grootverbruik / Kleinverbruik</t>
  </si>
  <si>
    <t>Aantal panelen</t>
  </si>
  <si>
    <t>PV vermogen
kWp</t>
  </si>
  <si>
    <t>Bruto opwek
in  kWh (jaarproductie)</t>
  </si>
  <si>
    <t>Netto Teruglevering in kWh (jaar)</t>
  </si>
  <si>
    <t>Locatie informatie / extra informatie</t>
  </si>
  <si>
    <t>GV</t>
  </si>
  <si>
    <t>nee</t>
  </si>
  <si>
    <t>Verbruik Piek</t>
  </si>
  <si>
    <t>Verbruik Dal</t>
  </si>
  <si>
    <t>Teruglevering Piek</t>
  </si>
  <si>
    <t>Teruglevering dal</t>
  </si>
  <si>
    <t>Totaal teruglevering</t>
  </si>
  <si>
    <t>Totaal verbruik</t>
  </si>
  <si>
    <t>Telemetrie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</si>
</sst>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0" xfId="0" applyFont="1"/>
    <xf numFmtId="0" fontId="2" fillId="2" borderId="2" xfId="0" applyFont="1" applyFill="1" applyBorder="1" applyAlignment="1">
      <alignment horizontal="left" vertical="center" wrapText="1"/>
    </xf>
    <xf numFmtId="0" fontId="0" fillId="0" borderId="2" xfId="0" applyBorder="1"/>
    <xf numFmtId="0" fontId="4" fillId="0" borderId="2" xfId="0" applyFont="1" applyBorder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0" fillId="0" borderId="0" xfId="0" quotePrefix="1"/>
    <xf numFmtId="1" fontId="5" fillId="0" borderId="2" xfId="0" quotePrefix="1" applyNumberFormat="1" applyFont="1" applyBorder="1"/>
    <xf numFmtId="3" fontId="5" fillId="0" borderId="2" xfId="0" applyNumberFormat="1" applyFont="1" applyBorder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1" fontId="0" fillId="0" borderId="0" xfId="0" applyNumberFormat="1" applyFill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1" fontId="0" fillId="0" borderId="3" xfId="0" applyNumberFormat="1" applyFill="1" applyBorder="1"/>
    <xf numFmtId="0" fontId="0" fillId="0" borderId="3" xfId="0" applyFill="1" applyBorder="1" applyAlignment="1">
      <alignment horizontal="center" vertical="center"/>
    </xf>
    <xf numFmtId="3" fontId="6" fillId="0" borderId="0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51113-C4BE-403A-B33F-D80E386F8A01}">
  <dimension ref="A1:V65"/>
  <sheetViews>
    <sheetView tabSelected="1" zoomScale="80" zoomScaleNormal="80" workbookViewId="0">
      <pane ySplit="1" topLeftCell="A2" activePane="bottomLeft" state="frozen"/>
      <selection pane="bottomLeft" activeCell="D3" sqref="D3"/>
    </sheetView>
  </sheetViews>
  <sheetFormatPr defaultColWidth="18.42578125" defaultRowHeight="15" x14ac:dyDescent="0.25"/>
  <cols>
    <col min="1" max="1" width="30" customWidth="1"/>
    <col min="9" max="9" width="14.7109375" customWidth="1"/>
    <col min="10" max="10" width="16.85546875" customWidth="1"/>
    <col min="11" max="12" width="16.42578125" customWidth="1"/>
    <col min="13" max="13" width="19" customWidth="1"/>
    <col min="14" max="15" width="17.42578125" customWidth="1"/>
    <col min="16" max="16" width="19.7109375" customWidth="1"/>
    <col min="17" max="17" width="18.5703125" customWidth="1"/>
    <col min="18" max="18" width="17.5703125" style="3" customWidth="1"/>
    <col min="20" max="21" width="16.140625" customWidth="1"/>
    <col min="22" max="22" width="18.42578125" style="3"/>
  </cols>
  <sheetData>
    <row r="1" spans="1:22" ht="31.5" x14ac:dyDescent="0.25">
      <c r="A1" s="1" t="s">
        <v>218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220</v>
      </c>
      <c r="H1" s="1" t="s">
        <v>219</v>
      </c>
      <c r="I1" s="1" t="s">
        <v>247</v>
      </c>
      <c r="J1" s="1" t="s">
        <v>21</v>
      </c>
      <c r="K1" s="1" t="s">
        <v>241</v>
      </c>
      <c r="L1" s="1" t="s">
        <v>242</v>
      </c>
      <c r="M1" s="1" t="s">
        <v>246</v>
      </c>
      <c r="N1" s="1" t="s">
        <v>243</v>
      </c>
      <c r="O1" s="1" t="s">
        <v>244</v>
      </c>
      <c r="P1" s="1" t="s">
        <v>245</v>
      </c>
      <c r="Q1" s="1" t="s">
        <v>224</v>
      </c>
      <c r="R1" s="9" t="s">
        <v>221</v>
      </c>
      <c r="S1" s="1" t="s">
        <v>222</v>
      </c>
      <c r="T1" s="1" t="s">
        <v>223</v>
      </c>
      <c r="U1" s="2"/>
      <c r="V1" s="10"/>
    </row>
    <row r="2" spans="1:22" s="15" customFormat="1" x14ac:dyDescent="0.25">
      <c r="A2" s="15" t="s">
        <v>59</v>
      </c>
      <c r="B2" s="15" t="s">
        <v>60</v>
      </c>
      <c r="C2" s="15" t="s">
        <v>17</v>
      </c>
      <c r="E2" s="15" t="s">
        <v>61</v>
      </c>
      <c r="F2" s="15" t="s">
        <v>11</v>
      </c>
      <c r="G2" s="15" t="s">
        <v>18</v>
      </c>
      <c r="H2" s="15" t="s">
        <v>6</v>
      </c>
      <c r="I2" s="17" t="s">
        <v>7</v>
      </c>
      <c r="K2" s="18">
        <v>207740.63999999998</v>
      </c>
      <c r="L2" s="18">
        <v>225052.36000000002</v>
      </c>
      <c r="M2" s="15">
        <v>432793</v>
      </c>
      <c r="P2" s="15">
        <f>N2+O2</f>
        <v>0</v>
      </c>
      <c r="Q2" s="15">
        <v>432793</v>
      </c>
      <c r="R2" s="17" t="s">
        <v>7</v>
      </c>
      <c r="S2" s="16" t="s">
        <v>240</v>
      </c>
      <c r="T2" s="16" t="s">
        <v>240</v>
      </c>
      <c r="U2" s="16"/>
      <c r="V2" s="19"/>
    </row>
    <row r="3" spans="1:22" s="15" customFormat="1" x14ac:dyDescent="0.25">
      <c r="A3" s="15" t="s">
        <v>62</v>
      </c>
      <c r="B3" s="15" t="s">
        <v>63</v>
      </c>
      <c r="C3" s="15" t="s">
        <v>5</v>
      </c>
      <c r="E3" s="15" t="s">
        <v>64</v>
      </c>
      <c r="F3" s="15" t="s">
        <v>65</v>
      </c>
      <c r="H3" s="15" t="s">
        <v>6</v>
      </c>
      <c r="I3" s="17" t="s">
        <v>7</v>
      </c>
      <c r="K3" s="18">
        <v>660544.04</v>
      </c>
      <c r="L3" s="18">
        <v>609732.96</v>
      </c>
      <c r="M3" s="15">
        <v>1270277</v>
      </c>
      <c r="P3" s="15">
        <f t="shared" ref="P3:P54" si="0">N3+O3</f>
        <v>0</v>
      </c>
      <c r="Q3" s="15">
        <v>1270277</v>
      </c>
      <c r="R3" s="17" t="s">
        <v>7</v>
      </c>
      <c r="S3" s="16" t="s">
        <v>240</v>
      </c>
      <c r="T3" s="16" t="s">
        <v>240</v>
      </c>
      <c r="U3" s="16"/>
      <c r="V3" s="19"/>
    </row>
    <row r="4" spans="1:22" s="15" customFormat="1" x14ac:dyDescent="0.25">
      <c r="A4" s="15" t="s">
        <v>66</v>
      </c>
      <c r="B4" s="15" t="s">
        <v>67</v>
      </c>
      <c r="C4" s="15" t="s">
        <v>22</v>
      </c>
      <c r="E4" s="15" t="s">
        <v>68</v>
      </c>
      <c r="F4" s="15" t="s">
        <v>24</v>
      </c>
      <c r="H4" s="15" t="s">
        <v>6</v>
      </c>
      <c r="I4" s="17" t="s">
        <v>7</v>
      </c>
      <c r="K4" s="18">
        <v>758939.03999999992</v>
      </c>
      <c r="L4" s="18">
        <v>572532.96000000008</v>
      </c>
      <c r="M4" s="15">
        <v>1331472</v>
      </c>
      <c r="P4" s="15">
        <f t="shared" si="0"/>
        <v>0</v>
      </c>
      <c r="Q4" s="15">
        <v>1331472</v>
      </c>
      <c r="R4" s="17" t="s">
        <v>7</v>
      </c>
      <c r="S4" s="16" t="s">
        <v>240</v>
      </c>
      <c r="T4" s="16" t="s">
        <v>240</v>
      </c>
      <c r="U4" s="16"/>
      <c r="V4" s="19"/>
    </row>
    <row r="5" spans="1:22" s="15" customFormat="1" x14ac:dyDescent="0.25">
      <c r="A5" s="15" t="s">
        <v>69</v>
      </c>
      <c r="B5" s="15" t="s">
        <v>70</v>
      </c>
      <c r="C5" s="15" t="s">
        <v>23</v>
      </c>
      <c r="E5" s="15" t="s">
        <v>71</v>
      </c>
      <c r="F5" s="15" t="s">
        <v>9</v>
      </c>
      <c r="H5" s="15" t="s">
        <v>6</v>
      </c>
      <c r="I5" s="17" t="s">
        <v>7</v>
      </c>
      <c r="K5" s="18">
        <v>1370271.6500000001</v>
      </c>
      <c r="L5" s="18">
        <v>1121131.3499999999</v>
      </c>
      <c r="M5" s="15">
        <v>2491403</v>
      </c>
      <c r="P5" s="15">
        <f t="shared" si="0"/>
        <v>0</v>
      </c>
      <c r="Q5" s="15">
        <v>2491403</v>
      </c>
      <c r="R5" s="17" t="s">
        <v>7</v>
      </c>
      <c r="S5" s="16" t="s">
        <v>240</v>
      </c>
      <c r="T5" s="16" t="s">
        <v>240</v>
      </c>
      <c r="U5" s="16"/>
      <c r="V5" s="19"/>
    </row>
    <row r="6" spans="1:22" s="15" customFormat="1" x14ac:dyDescent="0.25">
      <c r="A6" s="15" t="s">
        <v>72</v>
      </c>
      <c r="B6" s="15" t="s">
        <v>73</v>
      </c>
      <c r="C6" s="15" t="s">
        <v>29</v>
      </c>
      <c r="E6" s="15" t="s">
        <v>74</v>
      </c>
      <c r="F6" s="15" t="s">
        <v>9</v>
      </c>
      <c r="H6" s="15" t="s">
        <v>6</v>
      </c>
      <c r="I6" s="17" t="s">
        <v>7</v>
      </c>
      <c r="K6" s="18">
        <v>102512.8</v>
      </c>
      <c r="L6" s="18">
        <v>55199.199999999997</v>
      </c>
      <c r="M6" s="15">
        <v>157712</v>
      </c>
      <c r="P6" s="15">
        <f t="shared" si="0"/>
        <v>0</v>
      </c>
      <c r="Q6" s="15">
        <v>157712</v>
      </c>
      <c r="R6" s="17" t="s">
        <v>7</v>
      </c>
      <c r="S6" s="16" t="s">
        <v>240</v>
      </c>
      <c r="T6" s="16" t="s">
        <v>240</v>
      </c>
      <c r="U6" s="16"/>
      <c r="V6" s="19"/>
    </row>
    <row r="7" spans="1:22" s="15" customFormat="1" x14ac:dyDescent="0.25">
      <c r="A7" s="15" t="s">
        <v>76</v>
      </c>
      <c r="B7" s="15" t="s">
        <v>77</v>
      </c>
      <c r="C7" s="15" t="s">
        <v>37</v>
      </c>
      <c r="E7" s="15" t="s">
        <v>78</v>
      </c>
      <c r="F7" s="15" t="s">
        <v>79</v>
      </c>
      <c r="H7" s="15" t="s">
        <v>6</v>
      </c>
      <c r="I7" s="17" t="s">
        <v>7</v>
      </c>
      <c r="K7" s="18">
        <v>1141918.96</v>
      </c>
      <c r="L7" s="18">
        <v>1054079.04</v>
      </c>
      <c r="M7" s="15">
        <v>2195998</v>
      </c>
      <c r="P7" s="15">
        <f t="shared" si="0"/>
        <v>0</v>
      </c>
      <c r="Q7" s="15">
        <v>2195998</v>
      </c>
      <c r="R7" s="17" t="s">
        <v>7</v>
      </c>
      <c r="S7" s="16" t="s">
        <v>240</v>
      </c>
      <c r="T7" s="16" t="s">
        <v>240</v>
      </c>
      <c r="U7" s="16"/>
      <c r="V7" s="19"/>
    </row>
    <row r="8" spans="1:22" s="15" customFormat="1" x14ac:dyDescent="0.25">
      <c r="A8" s="15" t="s">
        <v>80</v>
      </c>
      <c r="B8" s="15" t="s">
        <v>81</v>
      </c>
      <c r="C8" s="15" t="s">
        <v>22</v>
      </c>
      <c r="E8" s="15" t="s">
        <v>82</v>
      </c>
      <c r="F8" s="15" t="s">
        <v>42</v>
      </c>
      <c r="G8" s="15" t="s">
        <v>12</v>
      </c>
      <c r="H8" s="15" t="s">
        <v>6</v>
      </c>
      <c r="I8" s="17" t="s">
        <v>7</v>
      </c>
      <c r="K8" s="18">
        <v>758351.4</v>
      </c>
      <c r="L8" s="18">
        <v>505567.6</v>
      </c>
      <c r="M8" s="15">
        <v>1263919</v>
      </c>
      <c r="P8" s="15">
        <f t="shared" si="0"/>
        <v>0</v>
      </c>
      <c r="Q8" s="15">
        <v>1263919</v>
      </c>
      <c r="R8" s="17" t="s">
        <v>7</v>
      </c>
      <c r="S8" s="16" t="s">
        <v>240</v>
      </c>
      <c r="T8" s="16" t="s">
        <v>240</v>
      </c>
      <c r="U8" s="16"/>
      <c r="V8" s="19"/>
    </row>
    <row r="9" spans="1:22" s="15" customFormat="1" x14ac:dyDescent="0.25">
      <c r="A9" s="15" t="s">
        <v>83</v>
      </c>
      <c r="B9" s="15" t="s">
        <v>84</v>
      </c>
      <c r="C9" s="15" t="s">
        <v>5</v>
      </c>
      <c r="E9" s="15" t="s">
        <v>85</v>
      </c>
      <c r="F9" s="15" t="s">
        <v>50</v>
      </c>
      <c r="H9" s="15" t="s">
        <v>6</v>
      </c>
      <c r="I9" s="17" t="s">
        <v>7</v>
      </c>
      <c r="K9" s="18">
        <v>511101.8</v>
      </c>
      <c r="L9" s="18">
        <v>370108.2</v>
      </c>
      <c r="M9" s="15">
        <v>881210</v>
      </c>
      <c r="P9" s="15">
        <f t="shared" si="0"/>
        <v>0</v>
      </c>
      <c r="Q9" s="15">
        <v>881210</v>
      </c>
      <c r="R9" s="17" t="s">
        <v>7</v>
      </c>
      <c r="S9" s="16" t="s">
        <v>240</v>
      </c>
      <c r="T9" s="16" t="s">
        <v>240</v>
      </c>
      <c r="U9" s="16"/>
      <c r="V9" s="19"/>
    </row>
    <row r="10" spans="1:22" s="15" customFormat="1" x14ac:dyDescent="0.25">
      <c r="A10" s="15" t="s">
        <v>86</v>
      </c>
      <c r="B10" s="15" t="s">
        <v>87</v>
      </c>
      <c r="C10" s="15" t="s">
        <v>5</v>
      </c>
      <c r="E10" s="15" t="s">
        <v>88</v>
      </c>
      <c r="F10" s="15" t="s">
        <v>89</v>
      </c>
      <c r="G10" s="15" t="s">
        <v>18</v>
      </c>
      <c r="H10" s="15" t="s">
        <v>6</v>
      </c>
      <c r="I10" s="17" t="s">
        <v>7</v>
      </c>
      <c r="K10" s="18">
        <v>1068631.5999999999</v>
      </c>
      <c r="L10" s="18">
        <v>742608.40000000014</v>
      </c>
      <c r="M10" s="15">
        <v>1811240</v>
      </c>
      <c r="P10" s="15">
        <f t="shared" si="0"/>
        <v>0</v>
      </c>
      <c r="Q10" s="15">
        <v>1811240</v>
      </c>
      <c r="R10" s="17" t="s">
        <v>7</v>
      </c>
      <c r="S10" s="16" t="s">
        <v>240</v>
      </c>
      <c r="T10" s="16" t="s">
        <v>240</v>
      </c>
      <c r="U10" s="16"/>
      <c r="V10" s="19"/>
    </row>
    <row r="11" spans="1:22" s="15" customFormat="1" x14ac:dyDescent="0.25">
      <c r="A11" s="15" t="s">
        <v>90</v>
      </c>
      <c r="B11" s="15" t="s">
        <v>91</v>
      </c>
      <c r="C11" s="15" t="s">
        <v>75</v>
      </c>
      <c r="E11" s="15" t="s">
        <v>92</v>
      </c>
      <c r="F11" s="15" t="s">
        <v>89</v>
      </c>
      <c r="G11" s="15" t="s">
        <v>18</v>
      </c>
      <c r="H11" s="15" t="s">
        <v>6</v>
      </c>
      <c r="I11" s="17" t="s">
        <v>7</v>
      </c>
      <c r="K11" s="18">
        <v>1654137.6800000002</v>
      </c>
      <c r="L11" s="18">
        <v>1526896.3199999998</v>
      </c>
      <c r="M11" s="15">
        <v>3181034</v>
      </c>
      <c r="P11" s="15">
        <f t="shared" si="0"/>
        <v>0</v>
      </c>
      <c r="Q11" s="15">
        <v>3181034</v>
      </c>
      <c r="R11" s="17" t="s">
        <v>7</v>
      </c>
      <c r="S11" s="16" t="s">
        <v>240</v>
      </c>
      <c r="T11" s="16" t="s">
        <v>240</v>
      </c>
      <c r="U11" s="16"/>
      <c r="V11" s="19"/>
    </row>
    <row r="12" spans="1:22" s="15" customFormat="1" x14ac:dyDescent="0.25">
      <c r="A12" s="15" t="s">
        <v>93</v>
      </c>
      <c r="B12" s="15" t="s">
        <v>94</v>
      </c>
      <c r="C12" s="15" t="s">
        <v>95</v>
      </c>
      <c r="E12" s="15" t="s">
        <v>96</v>
      </c>
      <c r="F12" s="15" t="s">
        <v>15</v>
      </c>
      <c r="H12" s="15" t="s">
        <v>6</v>
      </c>
      <c r="I12" s="17" t="s">
        <v>7</v>
      </c>
      <c r="K12" s="18">
        <v>608589.72000000009</v>
      </c>
      <c r="L12" s="18">
        <v>518428.27999999991</v>
      </c>
      <c r="M12" s="15">
        <v>1127018</v>
      </c>
      <c r="P12" s="15">
        <f t="shared" si="0"/>
        <v>0</v>
      </c>
      <c r="Q12" s="15">
        <v>1127018</v>
      </c>
      <c r="R12" s="17" t="s">
        <v>7</v>
      </c>
      <c r="S12" s="16" t="s">
        <v>240</v>
      </c>
      <c r="T12" s="16" t="s">
        <v>240</v>
      </c>
      <c r="U12" s="16"/>
      <c r="V12" s="19"/>
    </row>
    <row r="13" spans="1:22" s="15" customFormat="1" x14ac:dyDescent="0.25">
      <c r="A13" s="15" t="s">
        <v>97</v>
      </c>
      <c r="B13" s="15" t="s">
        <v>98</v>
      </c>
      <c r="C13" s="15" t="s">
        <v>43</v>
      </c>
      <c r="E13" s="15" t="s">
        <v>99</v>
      </c>
      <c r="F13" s="15" t="s">
        <v>15</v>
      </c>
      <c r="H13" s="15" t="s">
        <v>6</v>
      </c>
      <c r="I13" s="17" t="s">
        <v>7</v>
      </c>
      <c r="K13" s="18">
        <v>109895.94</v>
      </c>
      <c r="L13" s="18">
        <v>56613.06</v>
      </c>
      <c r="M13" s="15">
        <v>166509</v>
      </c>
      <c r="P13" s="15">
        <f t="shared" si="0"/>
        <v>0</v>
      </c>
      <c r="Q13" s="15">
        <v>166509</v>
      </c>
      <c r="R13" s="17" t="s">
        <v>7</v>
      </c>
      <c r="S13" s="16" t="s">
        <v>240</v>
      </c>
      <c r="T13" s="16" t="s">
        <v>240</v>
      </c>
      <c r="U13" s="16"/>
      <c r="V13" s="19"/>
    </row>
    <row r="14" spans="1:22" s="15" customFormat="1" x14ac:dyDescent="0.25">
      <c r="A14" s="15" t="s">
        <v>100</v>
      </c>
      <c r="B14" s="15" t="s">
        <v>54</v>
      </c>
      <c r="C14" s="15" t="s">
        <v>36</v>
      </c>
      <c r="E14" s="15" t="s">
        <v>55</v>
      </c>
      <c r="F14" s="15" t="s">
        <v>56</v>
      </c>
      <c r="G14" s="15" t="s">
        <v>14</v>
      </c>
      <c r="H14" s="15" t="s">
        <v>6</v>
      </c>
      <c r="I14" s="17" t="s">
        <v>7</v>
      </c>
      <c r="K14" s="18">
        <v>1061342</v>
      </c>
      <c r="L14" s="18">
        <v>768558</v>
      </c>
      <c r="M14" s="15">
        <v>1829900</v>
      </c>
      <c r="P14" s="15">
        <f t="shared" si="0"/>
        <v>0</v>
      </c>
      <c r="Q14" s="15">
        <v>1829900</v>
      </c>
      <c r="R14" s="17" t="s">
        <v>7</v>
      </c>
      <c r="S14" s="16" t="s">
        <v>240</v>
      </c>
      <c r="T14" s="16" t="s">
        <v>240</v>
      </c>
      <c r="U14" s="16"/>
      <c r="V14" s="19"/>
    </row>
    <row r="15" spans="1:22" s="15" customFormat="1" x14ac:dyDescent="0.25">
      <c r="A15" s="15" t="s">
        <v>101</v>
      </c>
      <c r="B15" s="15" t="s">
        <v>54</v>
      </c>
      <c r="C15" s="15" t="s">
        <v>29</v>
      </c>
      <c r="E15" s="15" t="s">
        <v>55</v>
      </c>
      <c r="F15" s="15" t="s">
        <v>56</v>
      </c>
      <c r="G15" s="15" t="s">
        <v>12</v>
      </c>
      <c r="H15" s="15" t="s">
        <v>6</v>
      </c>
      <c r="I15" s="17" t="s">
        <v>7</v>
      </c>
      <c r="K15" s="18">
        <v>14805.599999999999</v>
      </c>
      <c r="L15" s="18">
        <v>9870.4000000000015</v>
      </c>
      <c r="M15" s="15">
        <v>24676</v>
      </c>
      <c r="P15" s="15">
        <f t="shared" si="0"/>
        <v>0</v>
      </c>
      <c r="Q15" s="15">
        <v>24676</v>
      </c>
      <c r="R15" s="17" t="s">
        <v>7</v>
      </c>
      <c r="S15" s="16" t="s">
        <v>240</v>
      </c>
      <c r="T15" s="16" t="s">
        <v>240</v>
      </c>
      <c r="U15" s="16"/>
      <c r="V15" s="19"/>
    </row>
    <row r="16" spans="1:22" s="15" customFormat="1" x14ac:dyDescent="0.25">
      <c r="A16" s="15" t="s">
        <v>102</v>
      </c>
      <c r="B16" s="15" t="s">
        <v>54</v>
      </c>
      <c r="C16" s="15" t="s">
        <v>36</v>
      </c>
      <c r="E16" s="15" t="s">
        <v>55</v>
      </c>
      <c r="F16" s="15" t="s">
        <v>56</v>
      </c>
      <c r="G16" s="15" t="s">
        <v>14</v>
      </c>
      <c r="H16" s="15" t="s">
        <v>6</v>
      </c>
      <c r="I16" s="17" t="s">
        <v>7</v>
      </c>
      <c r="K16" s="18">
        <v>49039.579999999994</v>
      </c>
      <c r="L16" s="18">
        <v>35511.420000000006</v>
      </c>
      <c r="M16" s="15">
        <v>84551</v>
      </c>
      <c r="P16" s="15">
        <f t="shared" si="0"/>
        <v>0</v>
      </c>
      <c r="Q16" s="15">
        <v>84551</v>
      </c>
      <c r="R16" s="17" t="s">
        <v>7</v>
      </c>
      <c r="S16" s="16" t="s">
        <v>240</v>
      </c>
      <c r="T16" s="16" t="s">
        <v>240</v>
      </c>
      <c r="U16" s="16"/>
      <c r="V16" s="19"/>
    </row>
    <row r="17" spans="1:22" s="15" customFormat="1" x14ac:dyDescent="0.25">
      <c r="A17" s="15" t="s">
        <v>103</v>
      </c>
      <c r="B17" s="15" t="s">
        <v>104</v>
      </c>
      <c r="C17" s="15" t="s">
        <v>105</v>
      </c>
      <c r="E17" s="15" t="s">
        <v>106</v>
      </c>
      <c r="F17" s="15" t="s">
        <v>107</v>
      </c>
      <c r="G17" s="15" t="s">
        <v>18</v>
      </c>
      <c r="H17" s="15" t="s">
        <v>6</v>
      </c>
      <c r="I17" s="17" t="s">
        <v>7</v>
      </c>
      <c r="K17" s="18">
        <v>1010753.1000000001</v>
      </c>
      <c r="L17" s="18">
        <v>861011.89999999991</v>
      </c>
      <c r="M17" s="15">
        <v>1871765</v>
      </c>
      <c r="P17" s="15">
        <f t="shared" si="0"/>
        <v>0</v>
      </c>
      <c r="Q17" s="15">
        <v>1871765</v>
      </c>
      <c r="R17" s="17" t="s">
        <v>7</v>
      </c>
      <c r="S17" s="16" t="s">
        <v>240</v>
      </c>
      <c r="T17" s="16" t="s">
        <v>240</v>
      </c>
      <c r="U17" s="16"/>
      <c r="V17" s="19"/>
    </row>
    <row r="18" spans="1:22" s="15" customFormat="1" x14ac:dyDescent="0.25">
      <c r="A18" s="15" t="s">
        <v>108</v>
      </c>
      <c r="B18" s="15" t="s">
        <v>109</v>
      </c>
      <c r="C18" s="15" t="s">
        <v>20</v>
      </c>
      <c r="E18" s="15" t="s">
        <v>110</v>
      </c>
      <c r="F18" s="15" t="s">
        <v>11</v>
      </c>
      <c r="G18" s="15" t="s">
        <v>18</v>
      </c>
      <c r="H18" s="15" t="s">
        <v>6</v>
      </c>
      <c r="I18" s="17" t="s">
        <v>7</v>
      </c>
      <c r="K18" s="18">
        <v>256543.30000000002</v>
      </c>
      <c r="L18" s="18">
        <v>138138.69999999998</v>
      </c>
      <c r="M18" s="15">
        <v>394682</v>
      </c>
      <c r="P18" s="15">
        <f t="shared" si="0"/>
        <v>0</v>
      </c>
      <c r="Q18" s="15">
        <v>394682</v>
      </c>
      <c r="R18" s="17" t="s">
        <v>7</v>
      </c>
      <c r="S18" s="16" t="s">
        <v>240</v>
      </c>
      <c r="T18" s="16" t="s">
        <v>240</v>
      </c>
      <c r="U18" s="16"/>
      <c r="V18" s="19"/>
    </row>
    <row r="19" spans="1:22" s="15" customFormat="1" x14ac:dyDescent="0.25">
      <c r="A19" s="15" t="s">
        <v>111</v>
      </c>
      <c r="B19" s="15" t="s">
        <v>112</v>
      </c>
      <c r="C19" s="15" t="s">
        <v>58</v>
      </c>
      <c r="E19" s="15" t="s">
        <v>113</v>
      </c>
      <c r="F19" s="15" t="s">
        <v>11</v>
      </c>
      <c r="G19" s="15" t="s">
        <v>18</v>
      </c>
      <c r="H19" s="15" t="s">
        <v>6</v>
      </c>
      <c r="I19" s="17" t="s">
        <v>7</v>
      </c>
      <c r="K19" s="18">
        <v>815916.89999999991</v>
      </c>
      <c r="L19" s="18">
        <v>566993.10000000009</v>
      </c>
      <c r="M19" s="15">
        <v>1382910</v>
      </c>
      <c r="P19" s="15">
        <f t="shared" si="0"/>
        <v>0</v>
      </c>
      <c r="Q19" s="15">
        <v>1382910</v>
      </c>
      <c r="R19" s="17" t="s">
        <v>7</v>
      </c>
      <c r="S19" s="16" t="s">
        <v>240</v>
      </c>
      <c r="T19" s="16" t="s">
        <v>240</v>
      </c>
      <c r="U19" s="16"/>
      <c r="V19" s="19"/>
    </row>
    <row r="20" spans="1:22" s="15" customFormat="1" x14ac:dyDescent="0.25">
      <c r="A20" s="15" t="s">
        <v>114</v>
      </c>
      <c r="B20" s="15" t="s">
        <v>115</v>
      </c>
      <c r="C20" s="15" t="s">
        <v>10</v>
      </c>
      <c r="E20" s="15" t="s">
        <v>116</v>
      </c>
      <c r="F20" s="15" t="s">
        <v>11</v>
      </c>
      <c r="G20" s="15" t="s">
        <v>18</v>
      </c>
      <c r="H20" s="15" t="s">
        <v>6</v>
      </c>
      <c r="I20" s="17" t="s">
        <v>7</v>
      </c>
      <c r="K20" s="18">
        <v>1084696.8899999999</v>
      </c>
      <c r="L20" s="18">
        <v>818280.1100000001</v>
      </c>
      <c r="M20" s="15">
        <v>1902977</v>
      </c>
      <c r="P20" s="15">
        <f t="shared" si="0"/>
        <v>0</v>
      </c>
      <c r="Q20" s="15">
        <v>1902977</v>
      </c>
      <c r="R20" s="17" t="s">
        <v>7</v>
      </c>
      <c r="S20" s="16" t="s">
        <v>240</v>
      </c>
      <c r="T20" s="16" t="s">
        <v>240</v>
      </c>
      <c r="U20" s="16"/>
      <c r="V20" s="19"/>
    </row>
    <row r="21" spans="1:22" s="15" customFormat="1" x14ac:dyDescent="0.25">
      <c r="A21" s="15" t="s">
        <v>117</v>
      </c>
      <c r="B21" s="15" t="s">
        <v>118</v>
      </c>
      <c r="C21" s="15" t="s">
        <v>5</v>
      </c>
      <c r="E21" s="15" t="s">
        <v>119</v>
      </c>
      <c r="F21" s="15" t="s">
        <v>11</v>
      </c>
      <c r="G21" s="15" t="s">
        <v>12</v>
      </c>
      <c r="H21" s="15" t="s">
        <v>6</v>
      </c>
      <c r="I21" s="17" t="s">
        <v>7</v>
      </c>
      <c r="K21" s="18">
        <v>42049.98</v>
      </c>
      <c r="L21" s="18">
        <v>24696.019999999997</v>
      </c>
      <c r="M21" s="15">
        <v>66746</v>
      </c>
      <c r="P21" s="15">
        <f t="shared" si="0"/>
        <v>0</v>
      </c>
      <c r="Q21" s="15">
        <v>66746</v>
      </c>
      <c r="R21" s="17" t="s">
        <v>7</v>
      </c>
      <c r="S21" s="16" t="s">
        <v>240</v>
      </c>
      <c r="T21" s="16" t="s">
        <v>240</v>
      </c>
      <c r="U21" s="16"/>
      <c r="V21" s="19"/>
    </row>
    <row r="22" spans="1:22" s="15" customFormat="1" x14ac:dyDescent="0.25">
      <c r="A22" s="15" t="s">
        <v>120</v>
      </c>
      <c r="B22" s="15" t="s">
        <v>121</v>
      </c>
      <c r="C22" s="15" t="s">
        <v>30</v>
      </c>
      <c r="D22" s="15" t="s">
        <v>28</v>
      </c>
      <c r="E22" s="15" t="s">
        <v>122</v>
      </c>
      <c r="F22" s="15" t="s">
        <v>38</v>
      </c>
      <c r="G22" s="15" t="s">
        <v>18</v>
      </c>
      <c r="H22" s="15" t="s">
        <v>6</v>
      </c>
      <c r="I22" s="17" t="s">
        <v>7</v>
      </c>
      <c r="K22" s="18">
        <v>220828.74000000002</v>
      </c>
      <c r="L22" s="18">
        <v>113760.25999999998</v>
      </c>
      <c r="M22" s="15">
        <v>334589</v>
      </c>
      <c r="P22" s="15">
        <f t="shared" si="0"/>
        <v>0</v>
      </c>
      <c r="Q22" s="15">
        <v>334589</v>
      </c>
      <c r="R22" s="17" t="s">
        <v>7</v>
      </c>
      <c r="S22" s="16" t="s">
        <v>240</v>
      </c>
      <c r="T22" s="16" t="s">
        <v>240</v>
      </c>
      <c r="U22" s="16"/>
      <c r="V22" s="19"/>
    </row>
    <row r="23" spans="1:22" s="15" customFormat="1" x14ac:dyDescent="0.25">
      <c r="A23" s="15" t="s">
        <v>123</v>
      </c>
      <c r="B23" s="15" t="s">
        <v>124</v>
      </c>
      <c r="C23" s="15" t="s">
        <v>16</v>
      </c>
      <c r="E23" s="15" t="s">
        <v>125</v>
      </c>
      <c r="F23" s="15" t="s">
        <v>31</v>
      </c>
      <c r="G23" s="15" t="s">
        <v>18</v>
      </c>
      <c r="H23" s="15" t="s">
        <v>6</v>
      </c>
      <c r="I23" s="17" t="s">
        <v>7</v>
      </c>
      <c r="K23" s="18">
        <v>581510.55999999994</v>
      </c>
      <c r="L23" s="18">
        <v>371785.44000000006</v>
      </c>
      <c r="M23" s="15">
        <v>953296</v>
      </c>
      <c r="P23" s="15">
        <f t="shared" si="0"/>
        <v>0</v>
      </c>
      <c r="Q23" s="15">
        <v>953296</v>
      </c>
      <c r="R23" s="17" t="s">
        <v>7</v>
      </c>
      <c r="S23" s="16" t="s">
        <v>240</v>
      </c>
      <c r="T23" s="16" t="s">
        <v>240</v>
      </c>
      <c r="U23" s="16"/>
      <c r="V23" s="19"/>
    </row>
    <row r="24" spans="1:22" s="15" customFormat="1" x14ac:dyDescent="0.25">
      <c r="A24" s="15" t="s">
        <v>126</v>
      </c>
      <c r="B24" s="15" t="s">
        <v>124</v>
      </c>
      <c r="C24" s="15" t="s">
        <v>16</v>
      </c>
      <c r="E24" s="15" t="s">
        <v>125</v>
      </c>
      <c r="F24" s="15" t="s">
        <v>31</v>
      </c>
      <c r="G24" s="15" t="s">
        <v>12</v>
      </c>
      <c r="H24" s="15" t="s">
        <v>6</v>
      </c>
      <c r="I24" s="17" t="s">
        <v>7</v>
      </c>
      <c r="K24" s="18">
        <v>499124.76</v>
      </c>
      <c r="L24" s="18">
        <v>479551.24</v>
      </c>
      <c r="M24" s="15">
        <v>978676</v>
      </c>
      <c r="P24" s="15">
        <f t="shared" si="0"/>
        <v>0</v>
      </c>
      <c r="Q24" s="15">
        <v>978676</v>
      </c>
      <c r="R24" s="17" t="s">
        <v>7</v>
      </c>
      <c r="S24" s="16" t="s">
        <v>240</v>
      </c>
      <c r="T24" s="16" t="s">
        <v>240</v>
      </c>
      <c r="U24" s="16"/>
      <c r="V24" s="19"/>
    </row>
    <row r="25" spans="1:22" s="15" customFormat="1" x14ac:dyDescent="0.25">
      <c r="A25" s="15" t="s">
        <v>127</v>
      </c>
      <c r="B25" s="15" t="s">
        <v>128</v>
      </c>
      <c r="C25" s="15" t="s">
        <v>36</v>
      </c>
      <c r="E25" s="15" t="s">
        <v>129</v>
      </c>
      <c r="F25" s="15" t="s">
        <v>52</v>
      </c>
      <c r="G25" s="15" t="s">
        <v>18</v>
      </c>
      <c r="H25" s="15" t="s">
        <v>6</v>
      </c>
      <c r="I25" s="17" t="s">
        <v>7</v>
      </c>
      <c r="K25" s="18">
        <v>802473.10000000009</v>
      </c>
      <c r="L25" s="18">
        <v>656568.89999999991</v>
      </c>
      <c r="M25" s="15">
        <v>1459042</v>
      </c>
      <c r="P25" s="15">
        <f t="shared" si="0"/>
        <v>0</v>
      </c>
      <c r="Q25" s="15">
        <v>1459042</v>
      </c>
      <c r="R25" s="17" t="s">
        <v>7</v>
      </c>
      <c r="S25" s="16" t="s">
        <v>240</v>
      </c>
      <c r="T25" s="16" t="s">
        <v>240</v>
      </c>
      <c r="U25" s="16"/>
      <c r="V25" s="19"/>
    </row>
    <row r="26" spans="1:22" s="15" customFormat="1" x14ac:dyDescent="0.25">
      <c r="A26" s="15" t="s">
        <v>130</v>
      </c>
      <c r="B26" s="15" t="s">
        <v>128</v>
      </c>
      <c r="C26" s="15" t="s">
        <v>36</v>
      </c>
      <c r="D26" s="15" t="s">
        <v>28</v>
      </c>
      <c r="E26" s="15" t="s">
        <v>129</v>
      </c>
      <c r="F26" s="15" t="s">
        <v>52</v>
      </c>
      <c r="G26" s="15" t="s">
        <v>18</v>
      </c>
      <c r="H26" s="15" t="s">
        <v>6</v>
      </c>
      <c r="I26" s="17" t="s">
        <v>7</v>
      </c>
      <c r="K26" s="18">
        <v>186112.72</v>
      </c>
      <c r="L26" s="18">
        <v>134771.28</v>
      </c>
      <c r="M26" s="15">
        <v>320884</v>
      </c>
      <c r="P26" s="15">
        <f t="shared" si="0"/>
        <v>0</v>
      </c>
      <c r="Q26" s="15">
        <v>320884</v>
      </c>
      <c r="R26" s="17" t="s">
        <v>7</v>
      </c>
      <c r="S26" s="16" t="s">
        <v>240</v>
      </c>
      <c r="T26" s="16" t="s">
        <v>240</v>
      </c>
      <c r="U26" s="16"/>
      <c r="V26" s="19"/>
    </row>
    <row r="27" spans="1:22" s="15" customFormat="1" x14ac:dyDescent="0.25">
      <c r="A27" s="15" t="s">
        <v>131</v>
      </c>
      <c r="B27" s="15" t="s">
        <v>44</v>
      </c>
      <c r="C27" s="15" t="s">
        <v>132</v>
      </c>
      <c r="E27" s="15" t="s">
        <v>45</v>
      </c>
      <c r="F27" s="15" t="s">
        <v>46</v>
      </c>
      <c r="G27" s="15" t="s">
        <v>12</v>
      </c>
      <c r="H27" s="15" t="s">
        <v>6</v>
      </c>
      <c r="I27" s="17" t="s">
        <v>7</v>
      </c>
      <c r="K27" s="18">
        <v>750411.2699999999</v>
      </c>
      <c r="L27" s="18">
        <v>566099.7300000001</v>
      </c>
      <c r="M27" s="15">
        <v>1316511</v>
      </c>
      <c r="P27" s="15">
        <f t="shared" si="0"/>
        <v>0</v>
      </c>
      <c r="Q27" s="15">
        <v>1316511</v>
      </c>
      <c r="R27" s="17" t="s">
        <v>7</v>
      </c>
      <c r="S27" s="16" t="s">
        <v>240</v>
      </c>
      <c r="T27" s="16" t="s">
        <v>240</v>
      </c>
      <c r="U27" s="16"/>
      <c r="V27" s="19"/>
    </row>
    <row r="28" spans="1:22" s="15" customFormat="1" x14ac:dyDescent="0.25">
      <c r="A28" s="15" t="s">
        <v>135</v>
      </c>
      <c r="B28" s="15" t="s">
        <v>136</v>
      </c>
      <c r="C28" s="15" t="s">
        <v>5</v>
      </c>
      <c r="E28" s="15" t="s">
        <v>137</v>
      </c>
      <c r="F28" s="15" t="s">
        <v>48</v>
      </c>
      <c r="G28" s="15" t="s">
        <v>14</v>
      </c>
      <c r="H28" s="15" t="s">
        <v>6</v>
      </c>
      <c r="I28" s="17" t="s">
        <v>7</v>
      </c>
      <c r="K28" s="18">
        <v>366607</v>
      </c>
      <c r="L28" s="18">
        <v>133485</v>
      </c>
      <c r="M28" s="15">
        <v>500092</v>
      </c>
      <c r="O28" s="15">
        <v>2171</v>
      </c>
      <c r="P28" s="15">
        <f t="shared" si="0"/>
        <v>2171</v>
      </c>
      <c r="Q28" s="15">
        <v>500092</v>
      </c>
      <c r="R28" s="17" t="s">
        <v>7</v>
      </c>
      <c r="S28" s="16" t="s">
        <v>240</v>
      </c>
      <c r="T28" s="16" t="s">
        <v>240</v>
      </c>
      <c r="U28" s="16"/>
      <c r="V28" s="19"/>
    </row>
    <row r="29" spans="1:22" s="15" customFormat="1" x14ac:dyDescent="0.25">
      <c r="A29" s="15" t="s">
        <v>138</v>
      </c>
      <c r="B29" s="15" t="s">
        <v>139</v>
      </c>
      <c r="C29" s="15" t="s">
        <v>40</v>
      </c>
      <c r="E29" s="15" t="s">
        <v>140</v>
      </c>
      <c r="F29" s="15" t="s">
        <v>53</v>
      </c>
      <c r="G29" s="15" t="s">
        <v>18</v>
      </c>
      <c r="H29" s="15" t="s">
        <v>6</v>
      </c>
      <c r="I29" s="17" t="s">
        <v>7</v>
      </c>
      <c r="K29" s="18">
        <v>663827.12999999989</v>
      </c>
      <c r="L29" s="18">
        <v>500781.87000000011</v>
      </c>
      <c r="M29" s="15">
        <v>1164609</v>
      </c>
      <c r="P29" s="15">
        <f t="shared" si="0"/>
        <v>0</v>
      </c>
      <c r="Q29" s="15">
        <v>1164609</v>
      </c>
      <c r="R29" s="17" t="s">
        <v>7</v>
      </c>
      <c r="S29" s="16" t="s">
        <v>240</v>
      </c>
      <c r="T29" s="16" t="s">
        <v>240</v>
      </c>
      <c r="U29" s="16"/>
      <c r="V29" s="19"/>
    </row>
    <row r="30" spans="1:22" s="15" customFormat="1" x14ac:dyDescent="0.25">
      <c r="A30" s="15" t="s">
        <v>141</v>
      </c>
      <c r="B30" s="15" t="s">
        <v>142</v>
      </c>
      <c r="C30" s="15" t="s">
        <v>143</v>
      </c>
      <c r="E30" s="15" t="s">
        <v>144</v>
      </c>
      <c r="F30" s="15" t="s">
        <v>39</v>
      </c>
      <c r="G30" s="15" t="s">
        <v>12</v>
      </c>
      <c r="H30" s="15" t="s">
        <v>6</v>
      </c>
      <c r="I30" s="17" t="s">
        <v>7</v>
      </c>
      <c r="K30" s="18">
        <v>449996.96</v>
      </c>
      <c r="L30" s="18">
        <v>353569.04</v>
      </c>
      <c r="M30" s="15">
        <v>803566</v>
      </c>
      <c r="P30" s="15">
        <f t="shared" si="0"/>
        <v>0</v>
      </c>
      <c r="Q30" s="15">
        <v>803566</v>
      </c>
      <c r="R30" s="17" t="s">
        <v>7</v>
      </c>
      <c r="S30" s="16" t="s">
        <v>240</v>
      </c>
      <c r="T30" s="16" t="s">
        <v>240</v>
      </c>
      <c r="U30" s="16"/>
      <c r="V30" s="19"/>
    </row>
    <row r="31" spans="1:22" s="15" customFormat="1" x14ac:dyDescent="0.25">
      <c r="A31" s="15" t="s">
        <v>145</v>
      </c>
      <c r="B31" s="15" t="s">
        <v>146</v>
      </c>
      <c r="C31" s="15" t="s">
        <v>20</v>
      </c>
      <c r="E31" s="15" t="s">
        <v>147</v>
      </c>
      <c r="F31" s="15" t="s">
        <v>41</v>
      </c>
      <c r="G31" s="15" t="s">
        <v>12</v>
      </c>
      <c r="H31" s="15" t="s">
        <v>6</v>
      </c>
      <c r="I31" s="17" t="s">
        <v>7</v>
      </c>
      <c r="K31" s="18">
        <v>550119</v>
      </c>
      <c r="L31" s="18">
        <v>450771</v>
      </c>
      <c r="M31" s="15">
        <v>1000890</v>
      </c>
      <c r="N31" s="15">
        <v>1980</v>
      </c>
      <c r="O31" s="15">
        <v>2376</v>
      </c>
      <c r="P31" s="15">
        <f t="shared" si="0"/>
        <v>4356</v>
      </c>
      <c r="Q31" s="15">
        <v>1000890</v>
      </c>
      <c r="R31" s="17" t="s">
        <v>7</v>
      </c>
      <c r="S31" s="16" t="s">
        <v>240</v>
      </c>
      <c r="T31" s="16" t="s">
        <v>240</v>
      </c>
      <c r="U31" s="16"/>
      <c r="V31" s="19"/>
    </row>
    <row r="32" spans="1:22" s="15" customFormat="1" x14ac:dyDescent="0.25">
      <c r="A32" s="15" t="s">
        <v>148</v>
      </c>
      <c r="B32" s="15" t="s">
        <v>149</v>
      </c>
      <c r="C32" s="15" t="s">
        <v>150</v>
      </c>
      <c r="E32" s="15" t="s">
        <v>151</v>
      </c>
      <c r="F32" s="15" t="s">
        <v>152</v>
      </c>
      <c r="G32" s="15" t="s">
        <v>18</v>
      </c>
      <c r="H32" s="15" t="s">
        <v>6</v>
      </c>
      <c r="I32" s="17" t="s">
        <v>7</v>
      </c>
      <c r="K32" s="18">
        <v>1497877.9200000002</v>
      </c>
      <c r="L32" s="18">
        <v>1176904.0799999998</v>
      </c>
      <c r="M32" s="15">
        <v>2674782</v>
      </c>
      <c r="P32" s="15">
        <f t="shared" si="0"/>
        <v>0</v>
      </c>
      <c r="Q32" s="15">
        <v>2674782</v>
      </c>
      <c r="R32" s="17" t="s">
        <v>7</v>
      </c>
      <c r="S32" s="16" t="s">
        <v>240</v>
      </c>
      <c r="T32" s="16" t="s">
        <v>240</v>
      </c>
      <c r="U32" s="16"/>
      <c r="V32" s="19"/>
    </row>
    <row r="33" spans="1:22" s="15" customFormat="1" x14ac:dyDescent="0.25">
      <c r="A33" s="15" t="s">
        <v>153</v>
      </c>
      <c r="B33" s="15" t="s">
        <v>154</v>
      </c>
      <c r="C33" s="15" t="s">
        <v>37</v>
      </c>
      <c r="E33" s="15" t="s">
        <v>155</v>
      </c>
      <c r="F33" s="15" t="s">
        <v>8</v>
      </c>
      <c r="H33" s="15" t="s">
        <v>6</v>
      </c>
      <c r="I33" s="17" t="s">
        <v>7</v>
      </c>
      <c r="K33" s="18">
        <v>880420.20000000007</v>
      </c>
      <c r="L33" s="18">
        <v>720343.79999999993</v>
      </c>
      <c r="M33" s="15">
        <v>1600764</v>
      </c>
      <c r="P33" s="15">
        <f t="shared" si="0"/>
        <v>0</v>
      </c>
      <c r="Q33" s="15">
        <v>1600764</v>
      </c>
      <c r="R33" s="17" t="s">
        <v>7</v>
      </c>
      <c r="S33" s="16" t="s">
        <v>240</v>
      </c>
      <c r="T33" s="16" t="s">
        <v>240</v>
      </c>
      <c r="U33" s="16"/>
      <c r="V33" s="19"/>
    </row>
    <row r="34" spans="1:22" s="15" customFormat="1" x14ac:dyDescent="0.25">
      <c r="A34" s="15" t="s">
        <v>156</v>
      </c>
      <c r="B34" s="15" t="s">
        <v>157</v>
      </c>
      <c r="C34" s="15" t="s">
        <v>27</v>
      </c>
      <c r="E34" s="15" t="s">
        <v>158</v>
      </c>
      <c r="F34" s="15" t="s">
        <v>159</v>
      </c>
      <c r="H34" s="15" t="s">
        <v>6</v>
      </c>
      <c r="I34" s="17" t="s">
        <v>7</v>
      </c>
      <c r="K34" s="18">
        <v>580946.80000000005</v>
      </c>
      <c r="L34" s="18">
        <v>456458.19999999995</v>
      </c>
      <c r="M34" s="15">
        <v>1037405</v>
      </c>
      <c r="P34" s="15">
        <f t="shared" si="0"/>
        <v>0</v>
      </c>
      <c r="Q34" s="15">
        <v>1037405</v>
      </c>
      <c r="R34" s="17" t="s">
        <v>7</v>
      </c>
      <c r="S34" s="16" t="s">
        <v>240</v>
      </c>
      <c r="T34" s="16" t="s">
        <v>240</v>
      </c>
      <c r="U34" s="16"/>
      <c r="V34" s="19"/>
    </row>
    <row r="35" spans="1:22" s="15" customFormat="1" x14ac:dyDescent="0.25">
      <c r="A35" s="15" t="s">
        <v>160</v>
      </c>
      <c r="B35" s="15" t="s">
        <v>161</v>
      </c>
      <c r="C35" s="15" t="s">
        <v>22</v>
      </c>
      <c r="E35" s="15" t="s">
        <v>162</v>
      </c>
      <c r="F35" s="15" t="s">
        <v>8</v>
      </c>
      <c r="H35" s="15" t="s">
        <v>6</v>
      </c>
      <c r="I35" s="17" t="s">
        <v>7</v>
      </c>
      <c r="K35" s="18">
        <v>84502.5</v>
      </c>
      <c r="L35" s="18">
        <v>28167.5</v>
      </c>
      <c r="M35" s="15">
        <v>112670</v>
      </c>
      <c r="P35" s="15">
        <f t="shared" si="0"/>
        <v>0</v>
      </c>
      <c r="Q35" s="15">
        <v>112670</v>
      </c>
      <c r="R35" s="17" t="s">
        <v>7</v>
      </c>
      <c r="S35" s="16" t="s">
        <v>240</v>
      </c>
      <c r="T35" s="16" t="s">
        <v>240</v>
      </c>
      <c r="U35" s="16"/>
      <c r="V35" s="19"/>
    </row>
    <row r="36" spans="1:22" s="15" customFormat="1" x14ac:dyDescent="0.25">
      <c r="A36" s="15" t="s">
        <v>163</v>
      </c>
      <c r="B36" s="15" t="s">
        <v>164</v>
      </c>
      <c r="C36" s="15" t="s">
        <v>5</v>
      </c>
      <c r="E36" s="15" t="s">
        <v>165</v>
      </c>
      <c r="F36" s="15" t="s">
        <v>166</v>
      </c>
      <c r="G36" s="15" t="s">
        <v>14</v>
      </c>
      <c r="H36" s="15" t="s">
        <v>6</v>
      </c>
      <c r="I36" s="17" t="s">
        <v>7</v>
      </c>
      <c r="K36" s="18">
        <v>878779.26</v>
      </c>
      <c r="L36" s="18">
        <v>748589.74</v>
      </c>
      <c r="M36" s="15">
        <v>1627369</v>
      </c>
      <c r="P36" s="15">
        <f t="shared" si="0"/>
        <v>0</v>
      </c>
      <c r="Q36" s="15">
        <v>1627369</v>
      </c>
      <c r="R36" s="17" t="s">
        <v>7</v>
      </c>
      <c r="S36" s="16" t="s">
        <v>240</v>
      </c>
      <c r="T36" s="16" t="s">
        <v>240</v>
      </c>
      <c r="U36" s="16"/>
      <c r="V36" s="19"/>
    </row>
    <row r="37" spans="1:22" s="15" customFormat="1" x14ac:dyDescent="0.25">
      <c r="A37" s="15" t="s">
        <v>167</v>
      </c>
      <c r="B37" s="15" t="s">
        <v>168</v>
      </c>
      <c r="C37" s="15" t="s">
        <v>13</v>
      </c>
      <c r="E37" s="15" t="s">
        <v>169</v>
      </c>
      <c r="F37" s="15" t="s">
        <v>47</v>
      </c>
      <c r="G37" s="15" t="s">
        <v>12</v>
      </c>
      <c r="H37" s="15" t="s">
        <v>6</v>
      </c>
      <c r="I37" s="17" t="s">
        <v>7</v>
      </c>
      <c r="K37" s="18">
        <v>151116.16</v>
      </c>
      <c r="L37" s="18">
        <v>85002.84</v>
      </c>
      <c r="M37" s="15">
        <v>236119</v>
      </c>
      <c r="P37" s="15">
        <f t="shared" si="0"/>
        <v>0</v>
      </c>
      <c r="Q37" s="15">
        <v>236119</v>
      </c>
      <c r="R37" s="17" t="s">
        <v>7</v>
      </c>
      <c r="S37" s="16" t="s">
        <v>240</v>
      </c>
      <c r="T37" s="16" t="s">
        <v>240</v>
      </c>
      <c r="U37" s="16"/>
      <c r="V37" s="19"/>
    </row>
    <row r="38" spans="1:22" s="15" customFormat="1" x14ac:dyDescent="0.25">
      <c r="A38" s="15" t="s">
        <v>170</v>
      </c>
      <c r="B38" s="15" t="s">
        <v>171</v>
      </c>
      <c r="C38" s="15" t="s">
        <v>22</v>
      </c>
      <c r="E38" s="15" t="s">
        <v>172</v>
      </c>
      <c r="F38" s="15" t="s">
        <v>35</v>
      </c>
      <c r="G38" s="15" t="s">
        <v>18</v>
      </c>
      <c r="H38" s="15" t="s">
        <v>6</v>
      </c>
      <c r="I38" s="17" t="s">
        <v>7</v>
      </c>
      <c r="K38" s="18">
        <v>469403.00000000006</v>
      </c>
      <c r="L38" s="18">
        <v>384056.99999999994</v>
      </c>
      <c r="M38" s="15">
        <v>853460</v>
      </c>
      <c r="P38" s="15">
        <f t="shared" si="0"/>
        <v>0</v>
      </c>
      <c r="Q38" s="15">
        <v>853460</v>
      </c>
      <c r="R38" s="17" t="s">
        <v>7</v>
      </c>
      <c r="S38" s="16" t="s">
        <v>240</v>
      </c>
      <c r="T38" s="16" t="s">
        <v>240</v>
      </c>
      <c r="U38" s="16"/>
      <c r="V38" s="19"/>
    </row>
    <row r="39" spans="1:22" s="15" customFormat="1" x14ac:dyDescent="0.25">
      <c r="A39" s="15" t="s">
        <v>173</v>
      </c>
      <c r="B39" s="15" t="s">
        <v>174</v>
      </c>
      <c r="C39" s="15" t="s">
        <v>5</v>
      </c>
      <c r="D39" s="15" t="s">
        <v>175</v>
      </c>
      <c r="E39" s="15" t="s">
        <v>176</v>
      </c>
      <c r="F39" s="15" t="s">
        <v>47</v>
      </c>
      <c r="G39" s="15" t="s">
        <v>14</v>
      </c>
      <c r="H39" s="15" t="s">
        <v>6</v>
      </c>
      <c r="I39" s="17" t="s">
        <v>7</v>
      </c>
      <c r="K39" s="18">
        <v>183374.09999999998</v>
      </c>
      <c r="L39" s="18">
        <v>78588.900000000023</v>
      </c>
      <c r="M39" s="15">
        <v>261963</v>
      </c>
      <c r="P39" s="15">
        <f t="shared" si="0"/>
        <v>0</v>
      </c>
      <c r="Q39" s="15">
        <v>261963</v>
      </c>
      <c r="R39" s="17" t="s">
        <v>7</v>
      </c>
      <c r="S39" s="16" t="s">
        <v>240</v>
      </c>
      <c r="T39" s="16" t="s">
        <v>240</v>
      </c>
      <c r="U39" s="16"/>
      <c r="V39" s="19"/>
    </row>
    <row r="40" spans="1:22" s="15" customFormat="1" x14ac:dyDescent="0.25">
      <c r="A40" s="15" t="s">
        <v>177</v>
      </c>
      <c r="B40" s="15" t="s">
        <v>44</v>
      </c>
      <c r="C40" s="15" t="s">
        <v>132</v>
      </c>
      <c r="E40" s="15" t="s">
        <v>45</v>
      </c>
      <c r="F40" s="15" t="s">
        <v>46</v>
      </c>
      <c r="G40" s="15" t="s">
        <v>18</v>
      </c>
      <c r="H40" s="15" t="s">
        <v>6</v>
      </c>
      <c r="I40" s="17" t="s">
        <v>7</v>
      </c>
      <c r="K40" s="18">
        <v>1517413.4</v>
      </c>
      <c r="L40" s="18">
        <v>1098816.6000000001</v>
      </c>
      <c r="M40" s="15">
        <v>2616230</v>
      </c>
      <c r="P40" s="15">
        <f t="shared" si="0"/>
        <v>0</v>
      </c>
      <c r="Q40" s="15">
        <v>2616230</v>
      </c>
      <c r="R40" s="17" t="s">
        <v>7</v>
      </c>
      <c r="S40" s="16" t="s">
        <v>240</v>
      </c>
      <c r="T40" s="16" t="s">
        <v>240</v>
      </c>
      <c r="U40" s="16"/>
      <c r="V40" s="19"/>
    </row>
    <row r="41" spans="1:22" s="15" customFormat="1" x14ac:dyDescent="0.25">
      <c r="A41" s="15" t="s">
        <v>178</v>
      </c>
      <c r="B41" s="15" t="s">
        <v>179</v>
      </c>
      <c r="C41" s="15" t="s">
        <v>180</v>
      </c>
      <c r="E41" s="15" t="s">
        <v>181</v>
      </c>
      <c r="F41" s="15" t="s">
        <v>33</v>
      </c>
      <c r="G41" s="15" t="s">
        <v>14</v>
      </c>
      <c r="H41" s="15" t="s">
        <v>6</v>
      </c>
      <c r="I41" s="17" t="s">
        <v>7</v>
      </c>
      <c r="K41" s="18">
        <v>591957.85000000009</v>
      </c>
      <c r="L41" s="18">
        <v>484329.14999999991</v>
      </c>
      <c r="M41" s="15">
        <v>1076287</v>
      </c>
      <c r="P41" s="15">
        <f t="shared" si="0"/>
        <v>0</v>
      </c>
      <c r="Q41" s="15">
        <v>1076287</v>
      </c>
      <c r="R41" s="17" t="s">
        <v>7</v>
      </c>
      <c r="S41" s="16" t="s">
        <v>240</v>
      </c>
      <c r="T41" s="16" t="s">
        <v>240</v>
      </c>
      <c r="U41" s="16"/>
      <c r="V41" s="19"/>
    </row>
    <row r="42" spans="1:22" s="15" customFormat="1" x14ac:dyDescent="0.25">
      <c r="A42" s="15" t="s">
        <v>182</v>
      </c>
      <c r="B42" s="15" t="s">
        <v>183</v>
      </c>
      <c r="C42" s="15" t="s">
        <v>25</v>
      </c>
      <c r="E42" s="15" t="s">
        <v>184</v>
      </c>
      <c r="F42" s="15" t="s">
        <v>185</v>
      </c>
      <c r="G42" s="15" t="s">
        <v>18</v>
      </c>
      <c r="H42" s="15" t="s">
        <v>6</v>
      </c>
      <c r="I42" s="17" t="s">
        <v>7</v>
      </c>
      <c r="K42" s="18">
        <v>721361.20000000007</v>
      </c>
      <c r="L42" s="18">
        <v>566783.79999999993</v>
      </c>
      <c r="M42" s="15">
        <v>1288145</v>
      </c>
      <c r="P42" s="15">
        <f t="shared" si="0"/>
        <v>0</v>
      </c>
      <c r="Q42" s="15">
        <v>1288145</v>
      </c>
      <c r="R42" s="17" t="s">
        <v>7</v>
      </c>
      <c r="S42" s="16" t="s">
        <v>240</v>
      </c>
      <c r="T42" s="16" t="s">
        <v>240</v>
      </c>
      <c r="U42" s="16"/>
      <c r="V42" s="19"/>
    </row>
    <row r="43" spans="1:22" s="15" customFormat="1" x14ac:dyDescent="0.25">
      <c r="A43" s="15" t="s">
        <v>186</v>
      </c>
      <c r="B43" s="15" t="s">
        <v>187</v>
      </c>
      <c r="C43" s="15" t="s">
        <v>16</v>
      </c>
      <c r="E43" s="15" t="s">
        <v>188</v>
      </c>
      <c r="F43" s="15" t="s">
        <v>57</v>
      </c>
      <c r="H43" s="15" t="s">
        <v>6</v>
      </c>
      <c r="I43" s="17" t="s">
        <v>7</v>
      </c>
      <c r="K43" s="18">
        <v>20612</v>
      </c>
      <c r="L43" s="18">
        <v>31706</v>
      </c>
      <c r="M43" s="15">
        <v>52318</v>
      </c>
      <c r="N43" s="15">
        <v>98471</v>
      </c>
      <c r="O43" s="15">
        <v>53997</v>
      </c>
      <c r="P43" s="15">
        <f t="shared" si="0"/>
        <v>152468</v>
      </c>
      <c r="Q43" s="15">
        <v>52318</v>
      </c>
      <c r="R43" s="17" t="s">
        <v>7</v>
      </c>
      <c r="S43" s="16" t="s">
        <v>240</v>
      </c>
      <c r="T43" s="16" t="s">
        <v>240</v>
      </c>
      <c r="U43" s="16"/>
      <c r="V43" s="19"/>
    </row>
    <row r="44" spans="1:22" s="15" customFormat="1" x14ac:dyDescent="0.25">
      <c r="A44" s="15" t="s">
        <v>189</v>
      </c>
      <c r="B44" s="15" t="s">
        <v>190</v>
      </c>
      <c r="C44" s="15" t="s">
        <v>26</v>
      </c>
      <c r="E44" s="15" t="s">
        <v>191</v>
      </c>
      <c r="F44" s="15" t="s">
        <v>9</v>
      </c>
      <c r="H44" s="15" t="s">
        <v>6</v>
      </c>
      <c r="I44" s="17" t="s">
        <v>7</v>
      </c>
      <c r="K44" s="18">
        <v>1190820.4000000001</v>
      </c>
      <c r="L44" s="18">
        <v>974307.59999999986</v>
      </c>
      <c r="M44" s="15">
        <v>2165128</v>
      </c>
      <c r="P44" s="15">
        <f t="shared" si="0"/>
        <v>0</v>
      </c>
      <c r="Q44" s="15">
        <v>2165128</v>
      </c>
      <c r="R44" s="17" t="s">
        <v>7</v>
      </c>
      <c r="S44" s="16" t="s">
        <v>240</v>
      </c>
      <c r="T44" s="16" t="s">
        <v>240</v>
      </c>
      <c r="U44" s="16"/>
      <c r="V44" s="19"/>
    </row>
    <row r="45" spans="1:22" s="15" customFormat="1" x14ac:dyDescent="0.25">
      <c r="A45" s="15" t="s">
        <v>192</v>
      </c>
      <c r="B45" s="15" t="s">
        <v>193</v>
      </c>
      <c r="C45" s="15" t="s">
        <v>22</v>
      </c>
      <c r="E45" s="15" t="s">
        <v>194</v>
      </c>
      <c r="F45" s="15" t="s">
        <v>24</v>
      </c>
      <c r="H45" s="15" t="s">
        <v>6</v>
      </c>
      <c r="I45" s="17" t="s">
        <v>7</v>
      </c>
      <c r="K45" s="18">
        <v>1418846.52</v>
      </c>
      <c r="L45" s="18">
        <v>1363205.48</v>
      </c>
      <c r="M45" s="15">
        <v>2782052</v>
      </c>
      <c r="P45" s="15">
        <f t="shared" si="0"/>
        <v>0</v>
      </c>
      <c r="Q45" s="15">
        <v>2782052</v>
      </c>
      <c r="R45" s="17" t="s">
        <v>7</v>
      </c>
      <c r="S45" s="16" t="s">
        <v>240</v>
      </c>
      <c r="T45" s="16" t="s">
        <v>240</v>
      </c>
      <c r="U45" s="16"/>
      <c r="V45" s="19"/>
    </row>
    <row r="46" spans="1:22" s="15" customFormat="1" x14ac:dyDescent="0.25">
      <c r="A46" s="15" t="s">
        <v>195</v>
      </c>
      <c r="B46" s="15" t="s">
        <v>196</v>
      </c>
      <c r="C46" s="15" t="s">
        <v>27</v>
      </c>
      <c r="E46" s="15" t="s">
        <v>197</v>
      </c>
      <c r="F46" s="15" t="s">
        <v>9</v>
      </c>
      <c r="H46" s="15" t="s">
        <v>6</v>
      </c>
      <c r="I46" s="17" t="s">
        <v>7</v>
      </c>
      <c r="K46" s="18">
        <v>742821.03</v>
      </c>
      <c r="L46" s="18">
        <v>436259.97</v>
      </c>
      <c r="M46" s="15">
        <v>1179081</v>
      </c>
      <c r="P46" s="15">
        <f t="shared" si="0"/>
        <v>0</v>
      </c>
      <c r="Q46" s="15">
        <v>1179081</v>
      </c>
      <c r="R46" s="17" t="s">
        <v>7</v>
      </c>
      <c r="S46" s="16" t="s">
        <v>240</v>
      </c>
      <c r="T46" s="16" t="s">
        <v>240</v>
      </c>
      <c r="U46" s="16"/>
      <c r="V46" s="19"/>
    </row>
    <row r="47" spans="1:22" s="15" customFormat="1" x14ac:dyDescent="0.25">
      <c r="A47" s="15" t="s">
        <v>198</v>
      </c>
      <c r="B47" s="15" t="s">
        <v>199</v>
      </c>
      <c r="C47" s="15" t="s">
        <v>37</v>
      </c>
      <c r="E47" s="15" t="s">
        <v>200</v>
      </c>
      <c r="F47" s="15" t="s">
        <v>201</v>
      </c>
      <c r="H47" s="15" t="s">
        <v>6</v>
      </c>
      <c r="I47" s="17" t="s">
        <v>7</v>
      </c>
      <c r="K47" s="18">
        <v>514693.92000000004</v>
      </c>
      <c r="L47" s="18">
        <v>475102.07999999996</v>
      </c>
      <c r="M47" s="15">
        <v>989796</v>
      </c>
      <c r="P47" s="15">
        <f t="shared" si="0"/>
        <v>0</v>
      </c>
      <c r="Q47" s="15">
        <v>989796</v>
      </c>
      <c r="R47" s="17" t="s">
        <v>7</v>
      </c>
      <c r="S47" s="16" t="s">
        <v>240</v>
      </c>
      <c r="T47" s="16" t="s">
        <v>240</v>
      </c>
      <c r="U47" s="16"/>
      <c r="V47" s="19"/>
    </row>
    <row r="48" spans="1:22" s="15" customFormat="1" x14ac:dyDescent="0.25">
      <c r="A48" s="15" t="s">
        <v>203</v>
      </c>
      <c r="B48" s="15" t="s">
        <v>179</v>
      </c>
      <c r="C48" s="15" t="s">
        <v>180</v>
      </c>
      <c r="E48" s="15" t="s">
        <v>181</v>
      </c>
      <c r="F48" s="15" t="s">
        <v>33</v>
      </c>
      <c r="G48" s="15" t="s">
        <v>14</v>
      </c>
      <c r="H48" s="15" t="s">
        <v>6</v>
      </c>
      <c r="I48" s="17" t="s">
        <v>7</v>
      </c>
      <c r="K48" s="18">
        <v>23983.54</v>
      </c>
      <c r="L48" s="18">
        <v>24962.46</v>
      </c>
      <c r="M48" s="15">
        <v>48946</v>
      </c>
      <c r="P48" s="15">
        <f t="shared" si="0"/>
        <v>0</v>
      </c>
      <c r="Q48" s="15">
        <v>48946</v>
      </c>
      <c r="R48" s="17" t="s">
        <v>7</v>
      </c>
      <c r="S48" s="16" t="s">
        <v>240</v>
      </c>
      <c r="T48" s="16" t="s">
        <v>240</v>
      </c>
      <c r="U48" s="16"/>
      <c r="V48" s="19"/>
    </row>
    <row r="49" spans="1:22" s="15" customFormat="1" x14ac:dyDescent="0.25">
      <c r="A49" s="15" t="s">
        <v>204</v>
      </c>
      <c r="B49" s="15" t="s">
        <v>205</v>
      </c>
      <c r="C49" s="15" t="s">
        <v>5</v>
      </c>
      <c r="E49" s="15" t="s">
        <v>206</v>
      </c>
      <c r="F49" s="15" t="s">
        <v>202</v>
      </c>
      <c r="G49" s="15" t="s">
        <v>14</v>
      </c>
      <c r="H49" s="15" t="s">
        <v>6</v>
      </c>
      <c r="I49" s="17" t="s">
        <v>7</v>
      </c>
      <c r="K49" s="18">
        <v>823105.9</v>
      </c>
      <c r="L49" s="18">
        <v>729924.1</v>
      </c>
      <c r="M49" s="15">
        <v>1553030</v>
      </c>
      <c r="P49" s="15">
        <f t="shared" si="0"/>
        <v>0</v>
      </c>
      <c r="Q49" s="15">
        <v>1553030</v>
      </c>
      <c r="R49" s="17" t="s">
        <v>7</v>
      </c>
      <c r="S49" s="16" t="s">
        <v>240</v>
      </c>
      <c r="T49" s="16" t="s">
        <v>240</v>
      </c>
      <c r="U49" s="16"/>
      <c r="V49" s="19"/>
    </row>
    <row r="50" spans="1:22" s="15" customFormat="1" x14ac:dyDescent="0.25">
      <c r="A50" s="15" t="s">
        <v>209</v>
      </c>
      <c r="B50" s="15" t="s">
        <v>139</v>
      </c>
      <c r="C50" s="15" t="s">
        <v>34</v>
      </c>
      <c r="E50" s="15" t="s">
        <v>140</v>
      </c>
      <c r="F50" s="15" t="s">
        <v>53</v>
      </c>
      <c r="G50" s="15" t="s">
        <v>14</v>
      </c>
      <c r="H50" s="15" t="s">
        <v>6</v>
      </c>
      <c r="I50" s="17" t="s">
        <v>7</v>
      </c>
      <c r="K50" s="18">
        <v>25117.440000000002</v>
      </c>
      <c r="L50" s="18">
        <v>14128.559999999998</v>
      </c>
      <c r="M50" s="15">
        <v>39246</v>
      </c>
      <c r="P50" s="15">
        <f t="shared" si="0"/>
        <v>0</v>
      </c>
      <c r="Q50" s="15">
        <v>39246</v>
      </c>
      <c r="R50" s="17" t="s">
        <v>7</v>
      </c>
      <c r="S50" s="16" t="s">
        <v>240</v>
      </c>
      <c r="T50" s="16" t="s">
        <v>240</v>
      </c>
      <c r="U50" s="16"/>
      <c r="V50" s="19"/>
    </row>
    <row r="51" spans="1:22" s="15" customFormat="1" x14ac:dyDescent="0.25">
      <c r="A51" s="15" t="s">
        <v>210</v>
      </c>
      <c r="B51" s="15" t="s">
        <v>207</v>
      </c>
      <c r="C51" s="15" t="s">
        <v>5</v>
      </c>
      <c r="E51" s="15" t="s">
        <v>208</v>
      </c>
      <c r="F51" s="15" t="s">
        <v>51</v>
      </c>
      <c r="G51" s="15" t="s">
        <v>14</v>
      </c>
      <c r="H51" s="15" t="s">
        <v>6</v>
      </c>
      <c r="I51" s="17" t="s">
        <v>7</v>
      </c>
      <c r="K51" s="18">
        <v>18717.09</v>
      </c>
      <c r="L51" s="18">
        <v>14119.91</v>
      </c>
      <c r="M51" s="15">
        <v>32837</v>
      </c>
      <c r="P51" s="15">
        <f t="shared" si="0"/>
        <v>0</v>
      </c>
      <c r="Q51" s="15">
        <v>32837</v>
      </c>
      <c r="R51" s="17" t="s">
        <v>7</v>
      </c>
      <c r="S51" s="16" t="s">
        <v>240</v>
      </c>
      <c r="T51" s="16" t="s">
        <v>240</v>
      </c>
      <c r="U51" s="16"/>
      <c r="V51" s="19"/>
    </row>
    <row r="52" spans="1:22" s="15" customFormat="1" x14ac:dyDescent="0.25">
      <c r="A52" s="15" t="s">
        <v>211</v>
      </c>
      <c r="B52" s="15" t="s">
        <v>212</v>
      </c>
      <c r="C52" s="15" t="s">
        <v>19</v>
      </c>
      <c r="E52" s="15" t="s">
        <v>213</v>
      </c>
      <c r="F52" s="15" t="s">
        <v>32</v>
      </c>
      <c r="H52" s="15" t="s">
        <v>6</v>
      </c>
      <c r="I52" s="17" t="s">
        <v>7</v>
      </c>
      <c r="K52" s="18">
        <v>1394118.44</v>
      </c>
      <c r="L52" s="18">
        <v>1286878.56</v>
      </c>
      <c r="M52" s="15">
        <v>2680997</v>
      </c>
      <c r="P52" s="15">
        <f t="shared" si="0"/>
        <v>0</v>
      </c>
      <c r="Q52" s="15">
        <v>2680997</v>
      </c>
      <c r="R52" s="17" t="s">
        <v>7</v>
      </c>
      <c r="S52" s="16" t="s">
        <v>240</v>
      </c>
      <c r="T52" s="16" t="s">
        <v>240</v>
      </c>
      <c r="U52" s="16"/>
      <c r="V52" s="19"/>
    </row>
    <row r="53" spans="1:22" s="15" customFormat="1" x14ac:dyDescent="0.25">
      <c r="A53" s="15" t="s">
        <v>214</v>
      </c>
      <c r="B53" s="15" t="s">
        <v>215</v>
      </c>
      <c r="C53" s="15" t="s">
        <v>27</v>
      </c>
      <c r="E53" s="15" t="s">
        <v>216</v>
      </c>
      <c r="F53" s="15" t="s">
        <v>49</v>
      </c>
      <c r="H53" s="15" t="s">
        <v>6</v>
      </c>
      <c r="I53" s="17" t="s">
        <v>7</v>
      </c>
      <c r="K53" s="18">
        <v>30745.26</v>
      </c>
      <c r="L53" s="18">
        <v>18056.740000000002</v>
      </c>
      <c r="M53" s="15">
        <v>48802</v>
      </c>
      <c r="P53" s="15">
        <f t="shared" si="0"/>
        <v>0</v>
      </c>
      <c r="Q53" s="15">
        <v>48802</v>
      </c>
      <c r="R53" s="17" t="s">
        <v>7</v>
      </c>
      <c r="S53" s="16" t="s">
        <v>240</v>
      </c>
      <c r="T53" s="16" t="s">
        <v>240</v>
      </c>
      <c r="U53" s="16"/>
      <c r="V53" s="19"/>
    </row>
    <row r="54" spans="1:22" s="15" customFormat="1" ht="15.75" thickBot="1" x14ac:dyDescent="0.3">
      <c r="A54" s="22" t="s">
        <v>217</v>
      </c>
      <c r="B54" s="22" t="s">
        <v>133</v>
      </c>
      <c r="C54" s="22" t="s">
        <v>22</v>
      </c>
      <c r="D54" s="22"/>
      <c r="E54" s="22" t="s">
        <v>134</v>
      </c>
      <c r="F54" s="22" t="s">
        <v>31</v>
      </c>
      <c r="G54" s="22" t="s">
        <v>14</v>
      </c>
      <c r="H54" s="22" t="s">
        <v>6</v>
      </c>
      <c r="I54" s="23" t="s">
        <v>7</v>
      </c>
      <c r="J54" s="22"/>
      <c r="K54" s="24">
        <v>15659.720000000001</v>
      </c>
      <c r="L54" s="24">
        <v>7369.2799999999988</v>
      </c>
      <c r="M54" s="22">
        <v>23029</v>
      </c>
      <c r="N54" s="22"/>
      <c r="O54" s="22"/>
      <c r="P54" s="22">
        <f t="shared" si="0"/>
        <v>0</v>
      </c>
      <c r="Q54" s="22">
        <v>23029</v>
      </c>
      <c r="R54" s="23" t="s">
        <v>7</v>
      </c>
      <c r="S54" s="25" t="s">
        <v>240</v>
      </c>
      <c r="T54" s="25" t="s">
        <v>240</v>
      </c>
      <c r="U54" s="21"/>
      <c r="V54" s="19"/>
    </row>
    <row r="55" spans="1:22" s="20" customFormat="1" ht="16.5" thickTop="1" x14ac:dyDescent="0.25">
      <c r="K55" s="26">
        <f>SUM(K2:K54)</f>
        <v>32135187.510000009</v>
      </c>
      <c r="L55" s="26">
        <f t="shared" ref="L55:Q55" si="1">SUM(L2:L54)</f>
        <v>25546215.489999995</v>
      </c>
      <c r="M55" s="26">
        <f t="shared" si="1"/>
        <v>57681403</v>
      </c>
      <c r="N55" s="26">
        <f t="shared" si="1"/>
        <v>100451</v>
      </c>
      <c r="O55" s="26">
        <f t="shared" si="1"/>
        <v>58544</v>
      </c>
      <c r="P55" s="26">
        <f t="shared" si="1"/>
        <v>158995</v>
      </c>
      <c r="Q55" s="26">
        <f t="shared" si="1"/>
        <v>57681403</v>
      </c>
      <c r="R55" s="19"/>
      <c r="S55" s="21"/>
      <c r="T55" s="21"/>
      <c r="U55" s="21"/>
      <c r="V55" s="19"/>
    </row>
    <row r="56" spans="1:22" s="20" customFormat="1" x14ac:dyDescent="0.25">
      <c r="R56" s="19"/>
      <c r="S56" s="21"/>
      <c r="T56" s="21"/>
      <c r="U56" s="21"/>
      <c r="V56" s="19"/>
    </row>
    <row r="57" spans="1:22" s="20" customFormat="1" x14ac:dyDescent="0.25">
      <c r="R57" s="19"/>
      <c r="S57" s="21"/>
      <c r="T57" s="21"/>
      <c r="U57" s="21"/>
      <c r="V57" s="19"/>
    </row>
    <row r="58" spans="1:22" s="20" customFormat="1" x14ac:dyDescent="0.25">
      <c r="R58" s="19"/>
      <c r="S58" s="21"/>
      <c r="T58" s="21"/>
      <c r="U58" s="21"/>
      <c r="V58" s="19"/>
    </row>
    <row r="59" spans="1:22" s="20" customFormat="1" x14ac:dyDescent="0.25">
      <c r="R59" s="19"/>
      <c r="S59" s="21"/>
      <c r="T59" s="21"/>
      <c r="U59" s="21"/>
      <c r="V59" s="19"/>
    </row>
    <row r="60" spans="1:22" s="20" customFormat="1" x14ac:dyDescent="0.25">
      <c r="R60" s="19"/>
      <c r="S60" s="21"/>
      <c r="T60" s="21"/>
      <c r="U60" s="21"/>
      <c r="V60" s="19"/>
    </row>
    <row r="61" spans="1:22" s="20" customFormat="1" x14ac:dyDescent="0.25">
      <c r="R61" s="19"/>
      <c r="S61" s="21"/>
      <c r="T61" s="21"/>
      <c r="U61" s="21"/>
      <c r="V61" s="19"/>
    </row>
    <row r="62" spans="1:22" s="20" customFormat="1" x14ac:dyDescent="0.25">
      <c r="R62" s="19"/>
      <c r="S62" s="21"/>
      <c r="T62" s="21"/>
      <c r="U62" s="21"/>
      <c r="V62" s="19"/>
    </row>
    <row r="63" spans="1:22" s="20" customFormat="1" x14ac:dyDescent="0.25">
      <c r="R63" s="19"/>
      <c r="V63" s="19"/>
    </row>
    <row r="64" spans="1:22" s="20" customFormat="1" x14ac:dyDescent="0.25">
      <c r="R64" s="19"/>
      <c r="V64" s="19"/>
    </row>
    <row r="65" spans="18:22" s="20" customFormat="1" x14ac:dyDescent="0.25">
      <c r="R65" s="19"/>
      <c r="V65" s="19"/>
    </row>
  </sheetData>
  <pageMargins left="0.7" right="0.7" top="0.75" bottom="0.75" header="0.3" footer="0.3"/>
  <pageSetup paperSize="9" orientation="portrait" r:id="rId1"/>
  <headerFooter>
    <oddFooter>&amp;L_x000D_&amp;1#&amp;"Arial"&amp;6&amp;K737373 Confidentiality: C2 -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A94FE-5DEC-4ED4-9DC2-A05AA78404B4}">
  <dimension ref="A3:L13"/>
  <sheetViews>
    <sheetView zoomScale="90" zoomScaleNormal="90" workbookViewId="0">
      <selection activeCell="A24" sqref="A24"/>
    </sheetView>
  </sheetViews>
  <sheetFormatPr defaultRowHeight="15" x14ac:dyDescent="0.25"/>
  <cols>
    <col min="1" max="1" width="32.140625" customWidth="1"/>
    <col min="2" max="12" width="20.85546875" customWidth="1"/>
  </cols>
  <sheetData>
    <row r="3" spans="1:12" ht="18.75" x14ac:dyDescent="0.3">
      <c r="A3" s="4" t="s">
        <v>225</v>
      </c>
      <c r="D3" t="s">
        <v>226</v>
      </c>
    </row>
    <row r="5" spans="1:12" ht="47.25" x14ac:dyDescent="0.25">
      <c r="A5" s="5" t="s">
        <v>227</v>
      </c>
      <c r="B5" s="5" t="s">
        <v>228</v>
      </c>
      <c r="C5" s="5" t="s">
        <v>229</v>
      </c>
      <c r="D5" s="5" t="s">
        <v>230</v>
      </c>
      <c r="E5" s="5" t="s">
        <v>231</v>
      </c>
      <c r="F5" s="5" t="s">
        <v>232</v>
      </c>
      <c r="G5" s="5" t="s">
        <v>233</v>
      </c>
      <c r="H5" s="5" t="s">
        <v>234</v>
      </c>
      <c r="I5" s="5" t="s">
        <v>235</v>
      </c>
      <c r="J5" s="5" t="s">
        <v>236</v>
      </c>
      <c r="K5" s="5" t="s">
        <v>237</v>
      </c>
      <c r="L5" s="5" t="s">
        <v>238</v>
      </c>
    </row>
    <row r="6" spans="1:12" x14ac:dyDescent="0.25">
      <c r="A6" s="13" t="s">
        <v>186</v>
      </c>
      <c r="B6" s="6" t="s">
        <v>187</v>
      </c>
      <c r="C6" s="6" t="s">
        <v>16</v>
      </c>
      <c r="D6" s="11"/>
      <c r="E6" s="6" t="s">
        <v>188</v>
      </c>
      <c r="F6" s="6" t="s">
        <v>57</v>
      </c>
      <c r="G6" s="11" t="s">
        <v>239</v>
      </c>
      <c r="H6" s="11"/>
      <c r="I6" s="11"/>
      <c r="J6" s="6"/>
      <c r="K6" s="14">
        <v>152468</v>
      </c>
      <c r="L6" s="11"/>
    </row>
    <row r="7" spans="1:12" x14ac:dyDescent="0.25">
      <c r="A7" s="13" t="s">
        <v>145</v>
      </c>
      <c r="B7" s="6" t="s">
        <v>146</v>
      </c>
      <c r="C7" s="6" t="s">
        <v>20</v>
      </c>
      <c r="D7" s="6"/>
      <c r="E7" s="6" t="s">
        <v>147</v>
      </c>
      <c r="F7" s="6" t="s">
        <v>41</v>
      </c>
      <c r="G7" s="6" t="s">
        <v>239</v>
      </c>
      <c r="H7" s="6"/>
      <c r="I7" s="6"/>
      <c r="J7" s="6"/>
      <c r="K7" s="14">
        <v>4356</v>
      </c>
      <c r="L7" s="6"/>
    </row>
    <row r="8" spans="1:12" x14ac:dyDescent="0.25">
      <c r="A8" s="13" t="s">
        <v>135</v>
      </c>
      <c r="B8" s="6" t="s">
        <v>136</v>
      </c>
      <c r="C8" s="6" t="s">
        <v>5</v>
      </c>
      <c r="D8" s="6"/>
      <c r="E8" s="6" t="s">
        <v>137</v>
      </c>
      <c r="F8" s="6" t="s">
        <v>48</v>
      </c>
      <c r="G8" s="6" t="s">
        <v>239</v>
      </c>
      <c r="H8" s="7"/>
      <c r="I8" s="7"/>
      <c r="J8" s="6"/>
      <c r="K8" s="14">
        <v>2171</v>
      </c>
      <c r="L8" s="6"/>
    </row>
    <row r="12" spans="1:12" ht="18.75" x14ac:dyDescent="0.3">
      <c r="A12" s="4"/>
    </row>
    <row r="13" spans="1:12" x14ac:dyDescent="0.25">
      <c r="A13" s="8"/>
      <c r="D13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Aansluitingen GV spot</vt:lpstr>
      <vt:lpstr>PV opwek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Stahli Ronald (CN-LB)</dc:creator>
  <cp:lastModifiedBy>Nikolic, Nora</cp:lastModifiedBy>
  <dcterms:created xsi:type="dcterms:W3CDTF">2023-11-10T11:14:24Z</dcterms:created>
  <dcterms:modified xsi:type="dcterms:W3CDTF">2023-12-06T13:13:38Z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31d30e-c018-4f72-ad4c-e56e9d03b1f0_Enabled">
    <vt:lpwstr>true</vt:lpwstr>
  </property>
  <property fmtid="{D5CDD505-2E9C-101B-9397-08002B2CF9AE}" pid="3" name="MSIP_Label_6431d30e-c018-4f72-ad4c-e56e9d03b1f0_SetDate">
    <vt:lpwstr>2023-11-10T11:23:55Z</vt:lpwstr>
  </property>
  <property fmtid="{D5CDD505-2E9C-101B-9397-08002B2CF9AE}" pid="4" name="MSIP_Label_6431d30e-c018-4f72-ad4c-e56e9d03b1f0_Method">
    <vt:lpwstr>Standard</vt:lpwstr>
  </property>
  <property fmtid="{D5CDD505-2E9C-101B-9397-08002B2CF9AE}" pid="5" name="MSIP_Label_6431d30e-c018-4f72-ad4c-e56e9d03b1f0_Name">
    <vt:lpwstr>6431d30e-c018-4f72-ad4c-e56e9d03b1f0</vt:lpwstr>
  </property>
  <property fmtid="{D5CDD505-2E9C-101B-9397-08002B2CF9AE}" pid="6" name="MSIP_Label_6431d30e-c018-4f72-ad4c-e56e9d03b1f0_SiteId">
    <vt:lpwstr>f8be18a6-f648-4a47-be73-86d6c5c6604d</vt:lpwstr>
  </property>
  <property fmtid="{D5CDD505-2E9C-101B-9397-08002B2CF9AE}" pid="7" name="MSIP_Label_6431d30e-c018-4f72-ad4c-e56e9d03b1f0_ActionId">
    <vt:lpwstr>f012336f-725a-4af3-9ff0-066e36d9d64b</vt:lpwstr>
  </property>
  <property fmtid="{D5CDD505-2E9C-101B-9397-08002B2CF9AE}" pid="8" name="MSIP_Label_6431d30e-c018-4f72-ad4c-e56e9d03b1f0_ContentBits">
    <vt:lpwstr>2</vt:lpwstr>
  </property>
</Properties>
</file>