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3\Boete en handhaving applicatie (City control)\3. Aanbestedingsdocumenten\Bijlage\"/>
    </mc:Choice>
  </mc:AlternateContent>
  <xr:revisionPtr revIDLastSave="0" documentId="8_{D040AFD2-9668-4D99-B615-BC2BFBA6B82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ijlag 3 Prijsinvulformulier" sheetId="1" r:id="rId1"/>
    <sheet name="Wensen" sheetId="3" r:id="rId2"/>
    <sheet name="Overige kosten  A7 en B9" sheetId="2" r:id="rId3"/>
  </sheets>
  <definedNames>
    <definedName name="_xlnm.Print_Area" localSheetId="0">'Bijlag 3 Prijsinvulformulier'!$A$1:$F$77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28" i="1"/>
  <c r="E48" i="1"/>
  <c r="D27" i="1"/>
  <c r="D13" i="1"/>
  <c r="E13" i="1" s="1"/>
  <c r="E15" i="1" s="1"/>
  <c r="D42" i="1"/>
  <c r="D35" i="1"/>
  <c r="E35" i="1" s="1"/>
  <c r="E36" i="1"/>
  <c r="E38" i="1"/>
  <c r="E37" i="1"/>
  <c r="E43" i="1"/>
  <c r="E44" i="1"/>
  <c r="E45" i="1"/>
  <c r="E46" i="1"/>
  <c r="E47" i="1"/>
  <c r="E42" i="1"/>
  <c r="C24" i="3"/>
  <c r="C10" i="3"/>
  <c r="E20" i="1"/>
  <c r="E21" i="1"/>
  <c r="E22" i="1"/>
  <c r="E23" i="1"/>
  <c r="E24" i="1"/>
  <c r="E25" i="1"/>
  <c r="E26" i="1"/>
  <c r="E27" i="1"/>
  <c r="E19" i="1"/>
  <c r="E8" i="1"/>
  <c r="E9" i="1"/>
  <c r="E10" i="1"/>
  <c r="E11" i="1"/>
  <c r="E12" i="1"/>
  <c r="E14" i="1"/>
  <c r="E7" i="1"/>
  <c r="C29" i="2"/>
  <c r="C15" i="2"/>
  <c r="D51" i="1" l="1"/>
  <c r="E28" i="1" l="1"/>
  <c r="D30" i="1" s="1"/>
  <c r="D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tc={488BC1C2-8ABE-4646-B1D4-D517075E3CDF}</author>
  </authors>
  <commentList>
    <comment ref="B2" authorId="0" shapeId="0" xr:uid="{488BC1C2-8ABE-4646-B1D4-D517075E3CD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[Tasks]
Er is een taak verankerd aan deze opmerking die niet kan worden weergegeven op de client.
Opmerking:
    @Ed de Smit @Noëlle Cobelens , Ed, vergeet je niet prijzenblad aan te vullen conform eerdere besprekingen (voor zowel perceel 1 als 2</t>
      </text>
    </comment>
  </commentList>
</comments>
</file>

<file path=xl/sharedStrings.xml><?xml version="1.0" encoding="utf-8"?>
<sst xmlns="http://schemas.openxmlformats.org/spreadsheetml/2006/main" count="151" uniqueCount="120">
  <si>
    <t>Bijlage 3. Prijsinvulformulier Perceel 2</t>
  </si>
  <si>
    <t>Onderdeel</t>
  </si>
  <si>
    <r>
      <t>A. Éénmalige implementatiekosten</t>
    </r>
    <r>
      <rPr>
        <b/>
        <vertAlign val="superscript"/>
        <sz val="11"/>
        <color theme="1"/>
        <rFont val="Calibri"/>
        <family val="2"/>
      </rPr>
      <t>1</t>
    </r>
  </si>
  <si>
    <t>Aantal</t>
  </si>
  <si>
    <t>Eenheidsprijs</t>
  </si>
  <si>
    <t>TOTAALPRIJS</t>
  </si>
  <si>
    <t>Toelichting</t>
  </si>
  <si>
    <t>A.1</t>
  </si>
  <si>
    <t>A.2</t>
  </si>
  <si>
    <t>- Implementatie koppelingen</t>
  </si>
  <si>
    <t>A.3</t>
  </si>
  <si>
    <t>- Projectmanagement en overleg</t>
  </si>
  <si>
    <t>A.4</t>
  </si>
  <si>
    <t>- Migratie huidige Systeem</t>
  </si>
  <si>
    <t>A.5</t>
  </si>
  <si>
    <t>- Opleiding/training gebuikersgroepen (train de trainer)</t>
  </si>
  <si>
    <t>A.6</t>
  </si>
  <si>
    <t>- Documentatie en handleidingen</t>
  </si>
  <si>
    <t>A.7</t>
  </si>
  <si>
    <t>- Overig (s.v.p. nader toelichten zie tab overige kosten A7 en B6))</t>
  </si>
  <si>
    <t>A.8</t>
  </si>
  <si>
    <t>- fictieve basis bedrag welke als ondergrens wordt gehanteerd voor A1, A2, A3, A4**</t>
  </si>
  <si>
    <t>Totaal A</t>
  </si>
  <si>
    <t>TOTAALPRIJS FICTIEVE EENMALIGE IMPLEMENTATIEKOSTEN</t>
  </si>
  <si>
    <r>
      <t>1)</t>
    </r>
    <r>
      <rPr>
        <sz val="9"/>
        <color rgb="FF000000"/>
        <rFont val="Calibri"/>
        <family val="2"/>
      </rPr>
      <t xml:space="preserve"> In deze kostenpost zitten alle kosten van Inschrijver voor de implementatie van de aangeboden oplossing op basis van fixed price.</t>
    </r>
  </si>
  <si>
    <t xml:space="preserve">** U dient rekening te houden met het gestelde fictieve basisbedrag die geldt als ondergrens . Dus bij A1,A2,A3 en A4 vult u de extra kosten in indien de gestelde ondergrens niet afdoende is. </t>
  </si>
  <si>
    <t xml:space="preserve">B. Jaarlijkse kosten </t>
  </si>
  <si>
    <t>PER JAAR</t>
  </si>
  <si>
    <t xml:space="preserve">OP BASIS 8 JAAR </t>
  </si>
  <si>
    <t>B.1</t>
  </si>
  <si>
    <t>- Hosting (acceptatie/productieomgeving) van het Systeem (SaaS)</t>
  </si>
  <si>
    <t>B.2</t>
  </si>
  <si>
    <t xml:space="preserve">- Licenties (gebruiksrecht) </t>
  </si>
  <si>
    <t>B.3</t>
  </si>
  <si>
    <t>- Vaste ANPR-camera’s die 2 rijrichtingen kan scannen</t>
  </si>
  <si>
    <t>B.4</t>
  </si>
  <si>
    <t>- Mobiele ANPR-camera’s (t.b.v. Milieu-/Zero-emissiezone) die 2 rijrichtingen kan scannen</t>
  </si>
  <si>
    <t>B.5</t>
  </si>
  <si>
    <t>- Verplaatsing mobiele ANPR-camera's  (t.b.v. Milieu-/zero-emissiezone) die 2 rijrichtingen kan scannen</t>
  </si>
  <si>
    <t>B.6</t>
  </si>
  <si>
    <t>- Onderhoud koppelingen</t>
  </si>
  <si>
    <t>B.7</t>
  </si>
  <si>
    <t>- Onderhoud overig</t>
  </si>
  <si>
    <t>B.8</t>
  </si>
  <si>
    <t>- Support/helpdesk</t>
  </si>
  <si>
    <t>B.9</t>
  </si>
  <si>
    <r>
      <t>- Overig (</t>
    </r>
    <r>
      <rPr>
        <i/>
        <sz val="11"/>
        <color rgb="FF000000"/>
        <rFont val="Calibri"/>
        <family val="2"/>
      </rPr>
      <t>s.v.p. nader toelichten zie tab overige kosten A6 en B6)</t>
    </r>
    <r>
      <rPr>
        <sz val="11"/>
        <color rgb="FF000000"/>
        <rFont val="Calibri"/>
        <family val="2"/>
      </rPr>
      <t>)</t>
    </r>
  </si>
  <si>
    <t>Totaal B</t>
  </si>
  <si>
    <t xml:space="preserve">TOTAALPRIJS JAARLIJKSE KOSTEN OVER 8 JAAR </t>
  </si>
  <si>
    <t>Totaal A + B</t>
  </si>
  <si>
    <t xml:space="preserve">Opties/Wensen </t>
  </si>
  <si>
    <t>C. Éénmalige implementatiekosten</t>
  </si>
  <si>
    <t>C.1</t>
  </si>
  <si>
    <t>- Wensen W1.2 tot en met W2.5 (zie tabblad Wensen)</t>
  </si>
  <si>
    <t>- Battery pack (t.b.v. tijdelijke stroomvoorziening)</t>
  </si>
  <si>
    <t>C.2</t>
  </si>
  <si>
    <t>- Masten inclusief plaatsing, aansluiting en straat (aanheel) werkzaamheden</t>
  </si>
  <si>
    <t>Totaal C</t>
  </si>
  <si>
    <t>TOTAALPRIJS EENMALIGE IMPLEMENTATIEKOSTEN</t>
  </si>
  <si>
    <r>
      <t>D. Jaarlijkse kosten</t>
    </r>
    <r>
      <rPr>
        <b/>
        <vertAlign val="superscript"/>
        <sz val="11"/>
        <color theme="1"/>
        <rFont val="Calibri"/>
        <family val="2"/>
      </rPr>
      <t>2</t>
    </r>
  </si>
  <si>
    <t>EENHEIDSPRIJS PER JAAR</t>
  </si>
  <si>
    <t>OP BASIS VAN 8 JAAR</t>
  </si>
  <si>
    <t>D.1</t>
  </si>
  <si>
    <t xml:space="preserve">D.2 </t>
  </si>
  <si>
    <t>- Vaste ANPR-camera's die 2 rijrichtingen kan scannen inclusief scooter/snorfiets kentekenplaten</t>
  </si>
  <si>
    <t>- Mobiele ANPR-camera’s (t.b.v. Milieu-/Zero-emissiezone) die 2 rijrichtingen kan scannen inclusief scooter/snorfiets kentekenplaten</t>
  </si>
  <si>
    <t>D.3</t>
  </si>
  <si>
    <t>- Verplaatsen Mobiele ANPR-camera's</t>
  </si>
  <si>
    <t>Totaal D</t>
  </si>
  <si>
    <t xml:space="preserve"> TOTAALPRIJS JAARLIJKSE KOSTEN  OVER 8 JAAR</t>
  </si>
  <si>
    <t>Totaal C + D</t>
  </si>
  <si>
    <t>TOTAAL VERGELIJKINGSPRIJS OPTIES/WENSEN</t>
  </si>
  <si>
    <t>TOTAAL SOM (FICTIEF) VAN INSCHRIJVING ONDERDEEL A + B + C + D</t>
  </si>
  <si>
    <t>Toelichting prijzenblad:</t>
  </si>
  <si>
    <t xml:space="preserve">Gebruik voor invulling van de prijzen het Prijsinvulformulier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</si>
  <si>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</si>
  <si>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r>
      <t>·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 xml:space="preserve">   De prijs is aangeboden in euro’s (€) tot op 2 decimalen achter de komma;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</si>
  <si>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Inschrijver is desgevraagd in staat de bedrijfseconomische realiteit van de aangeboden prijzen te onderbouwen, ook op onderdelen;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</si>
  <si>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De aangeboden prijzen zijn ook geldig voor eventuele uitbreidingen;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</si>
  <si>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Alle aangeboden prijzen hebben het prijspeil Q1-2025;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</si>
  <si>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Manipulatieve prijsinschrijvingen leiden tot uitsluiting.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</si>
  <si>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door Inschrijver aangeboden prijzen en tarieven dienen inclusief overige belastingen en/of heffingen en alle andere mogelijke kosten (dat wil zeggen een all-in tarief) te zijn.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</si>
  <si>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prijzen zoals ingevuld zijn inclusief alle andere bijkomende kosten o.a. voortkomend uit het programma van eisen en de gunningcriteria.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</si>
  <si>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Het niet vermelden van kosten resulteert in het om niet beschikbaar stellen bij het zich voordoen van deze kosten.</t>
    </r>
  </si>
  <si>
    <r>
      <t xml:space="preserve">Aldus naar waarheid ingevuld en door </t>
    </r>
    <r>
      <rPr>
        <b/>
        <sz val="11"/>
        <color theme="1"/>
        <rFont val="Arial"/>
        <family val="2"/>
      </rPr>
      <t>Inschrijver</t>
    </r>
    <r>
      <rPr>
        <sz val="11"/>
        <color theme="1"/>
        <rFont val="Arial"/>
        <family val="2"/>
      </rPr>
      <t xml:space="preserve"> ondertekend.</t>
    </r>
  </si>
  <si>
    <t>Naam</t>
  </si>
  <si>
    <t>Functie</t>
  </si>
  <si>
    <t>Onderneming</t>
  </si>
  <si>
    <t>Plaat en datum</t>
  </si>
  <si>
    <t>Handtekening</t>
  </si>
  <si>
    <t>Onderdeel C.1</t>
  </si>
  <si>
    <t>C.1 Wensen 1.1 tot en met 2.5 eenmalige kosten</t>
  </si>
  <si>
    <t>W1.1</t>
  </si>
  <si>
    <t>W1.2</t>
  </si>
  <si>
    <t>W2.1</t>
  </si>
  <si>
    <t>W2.2</t>
  </si>
  <si>
    <t>W2.3</t>
  </si>
  <si>
    <t>W2.4</t>
  </si>
  <si>
    <t>W2.5</t>
  </si>
  <si>
    <t>Totaal C1</t>
  </si>
  <si>
    <t>TOTAALPRIJS WENSEN C1 EENMALIGE KOSTEN</t>
  </si>
  <si>
    <t>Onderdeel D.1</t>
  </si>
  <si>
    <t>D.1 Wensen 1.1 tot en met 2.5 terugkerende kosten</t>
  </si>
  <si>
    <t>Per jaar</t>
  </si>
  <si>
    <t>Totaal D1</t>
  </si>
  <si>
    <t>TOTAALPRIJS OVERIGE KOSTEN D1B6</t>
  </si>
  <si>
    <t>A. 7 overige kosten (s.v.p. nader toelichten)</t>
  </si>
  <si>
    <t>C.3</t>
  </si>
  <si>
    <t>D.4</t>
  </si>
  <si>
    <t>D.5</t>
  </si>
  <si>
    <t>D.6</t>
  </si>
  <si>
    <r>
      <t>2)</t>
    </r>
    <r>
      <rPr>
        <sz val="9"/>
        <color rgb="FF000000"/>
        <rFont val="Calibri"/>
        <family val="2"/>
      </rPr>
      <t xml:space="preserve"> De opties/wensen worden voor de prijsbepaling meegerekend voor een termijn van 8 jaar. Dit is uitsluitend om de Inschrijvingen vergelijkkbaar te maken. De werkelijk termijn zal na het lichten van de optie worden vastgesteld. </t>
    </r>
  </si>
  <si>
    <t>Totaal A7</t>
  </si>
  <si>
    <t>TOTAALPRIJS OVERIGE KOSTEN A7</t>
  </si>
  <si>
    <t>Totaal B9</t>
  </si>
  <si>
    <t>TOTAALPRIJS OVERIGE KOSTEN B9</t>
  </si>
  <si>
    <t>B.9 overige kosten (s.v.p. nader toelichten)</t>
  </si>
  <si>
    <t>Behorende bij aanbesteding ANPR handhaving | gemeente Haarlem.</t>
  </si>
  <si>
    <t>TOTAAL FICTIEVE VERGELIJKINGSPRIJS ANPR HANDHAVING</t>
  </si>
  <si>
    <t>- Leveren, installeren (inclusief onder B3 en B4 genoemde camera's) en inrichten van het Systeem (SaaS)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</si>
</sst>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i/>
      <sz val="11"/>
      <color rgb="FF000000"/>
      <name val="Calibri"/>
      <family val="2"/>
    </font>
    <font>
      <b/>
      <vertAlign val="superscript"/>
      <sz val="11"/>
      <color theme="1"/>
      <name val="Calibri"/>
      <family val="2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vertAlign val="superscript"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ck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48">
    <xf numFmtId="0" fontId="0" fillId="0" borderId="0" xfId="0"/>
    <xf numFmtId="0" fontId="4" fillId="0" borderId="0" xfId="0" applyFont="1"/>
    <xf numFmtId="0" fontId="6" fillId="0" borderId="0" xfId="0" applyFont="1"/>
    <xf numFmtId="0" fontId="10" fillId="3" borderId="0" xfId="0" applyFont="1" applyFill="1" applyAlignment="1">
      <alignment vertical="top"/>
    </xf>
    <xf numFmtId="0" fontId="7" fillId="3" borderId="0" xfId="0" applyFont="1" applyFill="1" applyAlignment="1">
      <alignment horizontal="justify" vertical="center"/>
    </xf>
    <xf numFmtId="0" fontId="11" fillId="3" borderId="0" xfId="0" applyFont="1" applyFill="1" applyAlignment="1">
      <alignment horizontal="justify" vertical="center"/>
    </xf>
    <xf numFmtId="0" fontId="7" fillId="3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2" fillId="3" borderId="0" xfId="2" applyFill="1"/>
    <xf numFmtId="0" fontId="15" fillId="3" borderId="0" xfId="2" applyFont="1" applyFill="1" applyAlignment="1">
      <alignment vertical="center"/>
    </xf>
    <xf numFmtId="0" fontId="5" fillId="5" borderId="9" xfId="0" applyFont="1" applyFill="1" applyBorder="1"/>
    <xf numFmtId="0" fontId="5" fillId="0" borderId="9" xfId="0" applyFont="1" applyBorder="1"/>
    <xf numFmtId="0" fontId="7" fillId="3" borderId="0" xfId="0" applyFont="1" applyFill="1" applyAlignment="1">
      <alignment vertical="top"/>
    </xf>
    <xf numFmtId="0" fontId="11" fillId="3" borderId="0" xfId="0" applyFont="1" applyFill="1" applyAlignment="1">
      <alignment vertical="top"/>
    </xf>
    <xf numFmtId="164" fontId="7" fillId="5" borderId="9" xfId="0" applyNumberFormat="1" applyFont="1" applyFill="1" applyBorder="1"/>
    <xf numFmtId="0" fontId="9" fillId="0" borderId="8" xfId="0" quotePrefix="1" applyFont="1" applyBorder="1" applyAlignment="1">
      <alignment horizontal="left"/>
    </xf>
    <xf numFmtId="0" fontId="10" fillId="3" borderId="10" xfId="0" applyFont="1" applyFill="1" applyBorder="1" applyAlignment="1">
      <alignment vertical="top"/>
    </xf>
    <xf numFmtId="0" fontId="10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164" fontId="5" fillId="5" borderId="13" xfId="0" applyNumberFormat="1" applyFont="1" applyFill="1" applyBorder="1"/>
    <xf numFmtId="0" fontId="11" fillId="6" borderId="14" xfId="0" applyFont="1" applyFill="1" applyBorder="1" applyAlignment="1">
      <alignment horizontal="justify" vertical="center"/>
    </xf>
    <xf numFmtId="164" fontId="5" fillId="5" borderId="14" xfId="0" applyNumberFormat="1" applyFont="1" applyFill="1" applyBorder="1"/>
    <xf numFmtId="164" fontId="5" fillId="5" borderId="9" xfId="0" applyNumberFormat="1" applyFont="1" applyFill="1" applyBorder="1"/>
    <xf numFmtId="0" fontId="9" fillId="0" borderId="8" xfId="0" quotePrefix="1" applyFont="1" applyBorder="1" applyAlignment="1">
      <alignment horizontal="left" vertical="center"/>
    </xf>
    <xf numFmtId="0" fontId="19" fillId="0" borderId="7" xfId="1" applyFont="1" applyBorder="1" applyAlignment="1">
      <alignment horizontal="center" vertical="top"/>
    </xf>
    <xf numFmtId="0" fontId="5" fillId="0" borderId="16" xfId="0" applyFont="1" applyBorder="1"/>
    <xf numFmtId="164" fontId="7" fillId="7" borderId="17" xfId="0" applyNumberFormat="1" applyFont="1" applyFill="1" applyBorder="1"/>
    <xf numFmtId="164" fontId="9" fillId="7" borderId="18" xfId="2" applyNumberFormat="1" applyFont="1" applyFill="1" applyBorder="1" applyAlignment="1" applyProtection="1">
      <alignment horizontal="right" vertical="center"/>
      <protection locked="0"/>
    </xf>
    <xf numFmtId="164" fontId="9" fillId="7" borderId="19" xfId="2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Border="1" applyAlignment="1">
      <alignment horizontal="left"/>
    </xf>
    <xf numFmtId="0" fontId="9" fillId="0" borderId="16" xfId="2" applyFont="1" applyBorder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0" fontId="1" fillId="3" borderId="0" xfId="0" applyFont="1" applyFill="1"/>
    <xf numFmtId="0" fontId="5" fillId="2" borderId="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top"/>
    </xf>
    <xf numFmtId="164" fontId="1" fillId="6" borderId="14" xfId="0" applyNumberFormat="1" applyFont="1" applyFill="1" applyBorder="1"/>
    <xf numFmtId="164" fontId="1" fillId="3" borderId="0" xfId="0" applyNumberFormat="1" applyFont="1" applyFill="1"/>
    <xf numFmtId="0" fontId="1" fillId="0" borderId="0" xfId="0" applyFont="1"/>
    <xf numFmtId="49" fontId="9" fillId="0" borderId="8" xfId="2" quotePrefix="1" applyNumberFormat="1" applyFont="1" applyBorder="1" applyAlignment="1">
      <alignment horizontal="left" vertical="center"/>
    </xf>
    <xf numFmtId="49" fontId="9" fillId="2" borderId="8" xfId="2" quotePrefix="1" applyNumberFormat="1" applyFont="1" applyFill="1" applyBorder="1" applyAlignment="1">
      <alignment horizontal="left" vertical="center"/>
    </xf>
    <xf numFmtId="49" fontId="9" fillId="0" borderId="15" xfId="2" quotePrefix="1" applyNumberFormat="1" applyFont="1" applyBorder="1" applyAlignment="1">
      <alignment horizontal="left" vertical="center"/>
    </xf>
    <xf numFmtId="0" fontId="6" fillId="3" borderId="26" xfId="0" applyFont="1" applyFill="1" applyBorder="1" applyAlignment="1">
      <alignment horizontal="center" vertical="top"/>
    </xf>
    <xf numFmtId="0" fontId="5" fillId="0" borderId="11" xfId="0" applyFont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9" fillId="0" borderId="28" xfId="0" quotePrefix="1" applyFont="1" applyBorder="1" applyAlignment="1">
      <alignment horizontal="left" vertical="center"/>
    </xf>
    <xf numFmtId="0" fontId="9" fillId="0" borderId="27" xfId="0" quotePrefix="1" applyFont="1" applyBorder="1" applyAlignment="1">
      <alignment horizontal="center" vertical="center"/>
    </xf>
    <xf numFmtId="0" fontId="9" fillId="0" borderId="11" xfId="2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/>
    </xf>
    <xf numFmtId="164" fontId="5" fillId="5" borderId="31" xfId="0" applyNumberFormat="1" applyFont="1" applyFill="1" applyBorder="1"/>
    <xf numFmtId="164" fontId="7" fillId="7" borderId="32" xfId="0" applyNumberFormat="1" applyFont="1" applyFill="1" applyBorder="1"/>
    <xf numFmtId="164" fontId="9" fillId="7" borderId="33" xfId="2" applyNumberFormat="1" applyFont="1" applyFill="1" applyBorder="1" applyAlignment="1" applyProtection="1">
      <alignment horizontal="right" vertical="center"/>
      <protection locked="0"/>
    </xf>
    <xf numFmtId="164" fontId="9" fillId="7" borderId="6" xfId="2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1" xfId="0" applyFont="1" applyBorder="1"/>
    <xf numFmtId="0" fontId="5" fillId="0" borderId="29" xfId="0" applyFont="1" applyBorder="1" applyAlignment="1">
      <alignment horizontal="center"/>
    </xf>
    <xf numFmtId="164" fontId="7" fillId="7" borderId="30" xfId="0" applyNumberFormat="1" applyFont="1" applyFill="1" applyBorder="1"/>
    <xf numFmtId="0" fontId="1" fillId="0" borderId="10" xfId="0" quotePrefix="1" applyFont="1" applyBorder="1"/>
    <xf numFmtId="0" fontId="1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27" xfId="0" quotePrefix="1" applyFont="1" applyBorder="1" applyAlignment="1">
      <alignment horizontal="left" vertical="center"/>
    </xf>
    <xf numFmtId="0" fontId="9" fillId="0" borderId="27" xfId="0" quotePrefix="1" applyFont="1" applyBorder="1" applyAlignment="1">
      <alignment horizontal="left" vertical="center" wrapText="1"/>
    </xf>
    <xf numFmtId="164" fontId="7" fillId="0" borderId="6" xfId="0" applyNumberFormat="1" applyFont="1" applyBorder="1"/>
    <xf numFmtId="164" fontId="7" fillId="7" borderId="35" xfId="0" applyNumberFormat="1" applyFont="1" applyFill="1" applyBorder="1"/>
    <xf numFmtId="164" fontId="5" fillId="0" borderId="36" xfId="0" applyNumberFormat="1" applyFont="1" applyBorder="1" applyAlignment="1">
      <alignment horizontal="center"/>
    </xf>
    <xf numFmtId="164" fontId="7" fillId="7" borderId="37" xfId="0" applyNumberFormat="1" applyFont="1" applyFill="1" applyBorder="1"/>
    <xf numFmtId="0" fontId="1" fillId="0" borderId="15" xfId="0" quotePrefix="1" applyFont="1" applyBorder="1" applyAlignment="1">
      <alignment vertical="top"/>
    </xf>
    <xf numFmtId="164" fontId="9" fillId="7" borderId="22" xfId="2" applyNumberFormat="1" applyFont="1" applyFill="1" applyBorder="1" applyAlignment="1" applyProtection="1">
      <alignment horizontal="right" vertical="center"/>
      <protection locked="0"/>
    </xf>
    <xf numFmtId="164" fontId="7" fillId="7" borderId="39" xfId="0" applyNumberFormat="1" applyFont="1" applyFill="1" applyBorder="1"/>
    <xf numFmtId="164" fontId="7" fillId="7" borderId="40" xfId="0" applyNumberFormat="1" applyFont="1" applyFill="1" applyBorder="1"/>
    <xf numFmtId="164" fontId="7" fillId="7" borderId="20" xfId="0" applyNumberFormat="1" applyFont="1" applyFill="1" applyBorder="1"/>
    <xf numFmtId="164" fontId="5" fillId="0" borderId="38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6" fillId="3" borderId="39" xfId="0" applyFont="1" applyFill="1" applyBorder="1" applyAlignment="1">
      <alignment horizontal="center" vertical="top"/>
    </xf>
    <xf numFmtId="0" fontId="24" fillId="0" borderId="6" xfId="0" applyFont="1" applyBorder="1" applyAlignment="1">
      <alignment vertical="top"/>
    </xf>
    <xf numFmtId="0" fontId="6" fillId="3" borderId="34" xfId="0" applyFont="1" applyFill="1" applyBorder="1" applyAlignment="1">
      <alignment horizontal="center" vertical="top"/>
    </xf>
    <xf numFmtId="0" fontId="9" fillId="0" borderId="11" xfId="0" quotePrefix="1" applyFont="1" applyBorder="1" applyAlignment="1">
      <alignment horizontal="left" vertical="center"/>
    </xf>
    <xf numFmtId="49" fontId="9" fillId="0" borderId="11" xfId="2" quotePrefix="1" applyNumberFormat="1" applyFont="1" applyBorder="1" applyAlignment="1">
      <alignment horizontal="left" vertical="center"/>
    </xf>
    <xf numFmtId="49" fontId="9" fillId="2" borderId="11" xfId="2" quotePrefix="1" applyNumberFormat="1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center" vertical="top"/>
    </xf>
    <xf numFmtId="0" fontId="6" fillId="3" borderId="41" xfId="0" applyFont="1" applyFill="1" applyBorder="1" applyAlignment="1">
      <alignment horizontal="center" vertical="top"/>
    </xf>
    <xf numFmtId="0" fontId="25" fillId="0" borderId="26" xfId="0" applyFont="1" applyBorder="1" applyAlignment="1">
      <alignment horizontal="left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9" fillId="0" borderId="35" xfId="0" quotePrefix="1" applyFont="1" applyBorder="1" applyAlignment="1">
      <alignment horizontal="left" vertical="center"/>
    </xf>
    <xf numFmtId="164" fontId="7" fillId="7" borderId="44" xfId="0" applyNumberFormat="1" applyFont="1" applyFill="1" applyBorder="1"/>
    <xf numFmtId="0" fontId="7" fillId="0" borderId="45" xfId="0" applyFont="1" applyBorder="1" applyAlignment="1">
      <alignment horizontal="left"/>
    </xf>
    <xf numFmtId="0" fontId="9" fillId="0" borderId="46" xfId="0" quotePrefix="1" applyFont="1" applyBorder="1" applyAlignment="1">
      <alignment horizontal="left" vertical="center"/>
    </xf>
    <xf numFmtId="164" fontId="9" fillId="7" borderId="47" xfId="2" applyNumberFormat="1" applyFont="1" applyFill="1" applyBorder="1" applyAlignment="1" applyProtection="1">
      <alignment horizontal="right" vertical="center"/>
      <protection locked="0"/>
    </xf>
    <xf numFmtId="0" fontId="9" fillId="0" borderId="45" xfId="2" applyFont="1" applyBorder="1" applyAlignment="1" applyProtection="1">
      <alignment horizontal="left" vertical="center"/>
      <protection locked="0"/>
    </xf>
    <xf numFmtId="49" fontId="9" fillId="0" borderId="46" xfId="2" quotePrefix="1" applyNumberFormat="1" applyFont="1" applyBorder="1" applyAlignment="1">
      <alignment horizontal="left" vertical="center"/>
    </xf>
    <xf numFmtId="49" fontId="9" fillId="2" borderId="46" xfId="2" quotePrefix="1" applyNumberFormat="1" applyFont="1" applyFill="1" applyBorder="1" applyAlignment="1">
      <alignment horizontal="left" vertical="center"/>
    </xf>
    <xf numFmtId="164" fontId="5" fillId="5" borderId="26" xfId="0" applyNumberFormat="1" applyFont="1" applyFill="1" applyBorder="1"/>
    <xf numFmtId="0" fontId="5" fillId="0" borderId="11" xfId="0" applyFont="1" applyBorder="1" applyAlignment="1">
      <alignment horizontal="center"/>
    </xf>
    <xf numFmtId="0" fontId="7" fillId="2" borderId="27" xfId="0" quotePrefix="1" applyFont="1" applyFill="1" applyBorder="1" applyAlignment="1">
      <alignment horizontal="left" vertical="center" wrapText="1"/>
    </xf>
    <xf numFmtId="0" fontId="26" fillId="0" borderId="0" xfId="1" applyFont="1" applyAlignment="1">
      <alignment vertical="center"/>
    </xf>
    <xf numFmtId="0" fontId="5" fillId="0" borderId="15" xfId="0" applyFont="1" applyBorder="1" applyAlignment="1">
      <alignment horizontal="left"/>
    </xf>
    <xf numFmtId="0" fontId="9" fillId="0" borderId="10" xfId="0" quotePrefix="1" applyFont="1" applyBorder="1" applyAlignment="1">
      <alignment horizontal="left"/>
    </xf>
    <xf numFmtId="49" fontId="9" fillId="0" borderId="50" xfId="2" quotePrefix="1" applyNumberFormat="1" applyFont="1" applyBorder="1" applyAlignment="1">
      <alignment horizontal="left" vertical="center"/>
    </xf>
    <xf numFmtId="164" fontId="7" fillId="7" borderId="51" xfId="0" applyNumberFormat="1" applyFont="1" applyFill="1" applyBorder="1"/>
    <xf numFmtId="164" fontId="7" fillId="7" borderId="34" xfId="0" applyNumberFormat="1" applyFont="1" applyFill="1" applyBorder="1"/>
    <xf numFmtId="0" fontId="1" fillId="0" borderId="52" xfId="0" quotePrefix="1" applyFont="1" applyBorder="1"/>
    <xf numFmtId="0" fontId="1" fillId="0" borderId="52" xfId="0" applyFont="1" applyBorder="1" applyAlignment="1">
      <alignment horizontal="center" vertical="top"/>
    </xf>
    <xf numFmtId="0" fontId="1" fillId="0" borderId="54" xfId="0" quotePrefix="1" applyFont="1" applyBorder="1"/>
    <xf numFmtId="0" fontId="1" fillId="0" borderId="34" xfId="0" applyFont="1" applyBorder="1" applyAlignment="1">
      <alignment horizontal="center" vertical="top"/>
    </xf>
    <xf numFmtId="0" fontId="23" fillId="0" borderId="55" xfId="0" applyFont="1" applyBorder="1" applyAlignment="1">
      <alignment horizontal="center"/>
    </xf>
    <xf numFmtId="164" fontId="7" fillId="7" borderId="56" xfId="0" applyNumberFormat="1" applyFont="1" applyFill="1" applyBorder="1"/>
    <xf numFmtId="164" fontId="7" fillId="0" borderId="36" xfId="0" applyNumberFormat="1" applyFont="1" applyFill="1" applyBorder="1"/>
    <xf numFmtId="164" fontId="7" fillId="7" borderId="0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7" borderId="52" xfId="0" applyNumberFormat="1" applyFont="1" applyFill="1" applyBorder="1"/>
    <xf numFmtId="164" fontId="7" fillId="7" borderId="8" xfId="0" applyNumberFormat="1" applyFont="1" applyFill="1" applyBorder="1"/>
    <xf numFmtId="164" fontId="5" fillId="0" borderId="3" xfId="0" applyNumberFormat="1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7" fillId="0" borderId="35" xfId="0" applyNumberFormat="1" applyFont="1" applyFill="1" applyBorder="1"/>
    <xf numFmtId="164" fontId="9" fillId="0" borderId="6" xfId="2" applyNumberFormat="1" applyFont="1" applyFill="1" applyBorder="1" applyAlignment="1" applyProtection="1">
      <alignment horizontal="right" vertical="center"/>
      <protection locked="0"/>
    </xf>
    <xf numFmtId="164" fontId="9" fillId="0" borderId="59" xfId="2" applyNumberFormat="1" applyFont="1" applyFill="1" applyBorder="1" applyAlignment="1" applyProtection="1">
      <alignment horizontal="right" vertical="center"/>
      <protection locked="0"/>
    </xf>
    <xf numFmtId="164" fontId="4" fillId="0" borderId="14" xfId="0" applyNumberFormat="1" applyFont="1" applyBorder="1"/>
    <xf numFmtId="164" fontId="1" fillId="0" borderId="14" xfId="0" applyNumberFormat="1" applyFont="1" applyBorder="1"/>
    <xf numFmtId="164" fontId="9" fillId="7" borderId="24" xfId="2" applyNumberFormat="1" applyFont="1" applyFill="1" applyBorder="1" applyAlignment="1" applyProtection="1">
      <alignment horizontal="left" vertical="center"/>
      <protection locked="0"/>
    </xf>
    <xf numFmtId="164" fontId="9" fillId="7" borderId="25" xfId="2" applyNumberFormat="1" applyFont="1" applyFill="1" applyBorder="1" applyAlignment="1" applyProtection="1">
      <alignment horizontal="left" vertical="center"/>
      <protection locked="0"/>
    </xf>
    <xf numFmtId="0" fontId="18" fillId="4" borderId="1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center" vertical="center"/>
    </xf>
    <xf numFmtId="164" fontId="7" fillId="7" borderId="20" xfId="0" applyNumberFormat="1" applyFont="1" applyFill="1" applyBorder="1" applyAlignment="1">
      <alignment horizontal="left"/>
    </xf>
    <xf numFmtId="164" fontId="7" fillId="7" borderId="21" xfId="0" applyNumberFormat="1" applyFont="1" applyFill="1" applyBorder="1" applyAlignment="1">
      <alignment horizontal="left"/>
    </xf>
    <xf numFmtId="164" fontId="9" fillId="7" borderId="22" xfId="2" applyNumberFormat="1" applyFont="1" applyFill="1" applyBorder="1" applyAlignment="1" applyProtection="1">
      <alignment horizontal="left" vertical="center"/>
      <protection locked="0"/>
    </xf>
    <xf numFmtId="164" fontId="9" fillId="7" borderId="23" xfId="2" applyNumberFormat="1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9" xfId="0" applyFont="1" applyFill="1" applyBorder="1" applyAlignment="1">
      <alignment horizontal="left" vertical="center" wrapText="1"/>
    </xf>
    <xf numFmtId="0" fontId="5" fillId="5" borderId="58" xfId="0" applyFont="1" applyFill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0" fontId="5" fillId="5" borderId="12" xfId="0" applyFont="1" applyFill="1" applyBorder="1" applyAlignment="1"/>
    <xf numFmtId="0" fontId="0" fillId="0" borderId="13" xfId="0" applyBorder="1" applyAlignment="1"/>
    <xf numFmtId="0" fontId="5" fillId="5" borderId="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8" xfId="0" applyFont="1" applyFill="1" applyBorder="1" applyAlignment="1">
      <alignment horizontal="left"/>
    </xf>
    <xf numFmtId="0" fontId="0" fillId="0" borderId="53" xfId="0" applyBorder="1" applyAlignment="1"/>
  </cellXfs>
  <cellStyles count="3">
    <cellStyle name="Standaard" xfId="0" builtinId="0"/>
    <cellStyle name="Standaard 2" xfId="1" xr:uid="{00000000-0005-0000-0000-000001000000}"/>
    <cellStyle name="Standaard 2 2" xfId="2" xr:uid="{EF7AE872-282C-495C-B0D3-69B5EF6B7B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A89ECED7-FAF5-4023-9863-679C38EA0811}">
    <Anchor>
      <Comment id="{488BC1C2-8ABE-4646-B1D4-D517075E3CDF}"/>
    </Anchor>
    <History>
      <Event time="2024-04-16T10:16:33.35" id="{B6527871-5420-40F4-BF5F-2237A24FD527}">
        <Attribution userId="S::aklamer@haarlem.nl::a40d1306-d599-4a46-8d37-8b54be7c4ac0" userName="Arnold Klamer" userProvider="AD"/>
        <Anchor>
          <Comment id="{488BC1C2-8ABE-4646-B1D4-D517075E3CDF}"/>
        </Anchor>
        <Create/>
      </Event>
      <Event time="2024-04-16T10:16:33.35" id="{1B2310F0-7805-4975-B516-8DB825B6A7C9}">
        <Attribution userId="S::aklamer@haarlem.nl::a40d1306-d599-4a46-8d37-8b54be7c4ac0" userName="Arnold Klamer" userProvider="AD"/>
        <Anchor>
          <Comment id="{488BC1C2-8ABE-4646-B1D4-D517075E3CDF}"/>
        </Anchor>
        <Assign userId="S::edesmit@haarlem.nl::93e5a1b0-e767-4bba-8111-af40012ca83d" userName="Ed de Smit" userProvider="AD"/>
      </Event>
      <Event time="2024-04-16T10:16:33.35" id="{0F62BFEE-D3DC-4D4D-B37E-61B0BA2C2467}">
        <Attribution userId="S::aklamer@haarlem.nl::a40d1306-d599-4a46-8d37-8b54be7c4ac0" userName="Arnold Klamer" userProvider="AD"/>
        <Anchor>
          <Comment id="{488BC1C2-8ABE-4646-B1D4-D517075E3CDF}"/>
        </Anchor>
        <SetTitle title="@Ed de Smit @Noëlle Cobelens , Ed, vergeet je niet prijzenblad aan te vullen conform eerdere besprekingen (voor zowel perceel 1 als 2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14111</xdr:rowOff>
    </xdr:from>
    <xdr:to>
      <xdr:col>0</xdr:col>
      <xdr:colOff>711201</xdr:colOff>
      <xdr:row>3</xdr:row>
      <xdr:rowOff>74648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510C01D-9B98-E24D-9C74-787BA33BAA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14111"/>
          <a:ext cx="457200" cy="73787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 de Smit" id="{EBC6988B-E9D0-483B-807C-D2EB83FFF031}" userId="edesmit@haarlem.nl" providerId="PeoplePicker"/>
  <person displayName="Noëlle Cobelens" id="{FDEA641A-AC04-423B-B78E-F09A2601E6E3}" userId="ncobelens@haarlem.nl" providerId="PeoplePicker"/>
  <person displayName="Arnold Klamer" id="{182BABA7-86AF-424F-B5FA-A45A890F9B54}" userId="S::aklamer@haarlem.nl::a40d1306-d599-4a46-8d37-8b54be7c4ac0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4-04-16T10:16:33.86" personId="{182BABA7-86AF-424F-B5FA-A45A890F9B54}" id="{488BC1C2-8ABE-4646-B1D4-D517075E3CDF}">
    <text>@Ed de Smit @Noëlle Cobelens , Ed, vergeet je niet prijzenblad aan te vullen conform eerdere besprekingen (voor zowel perceel 1 als 2</text>
    <mentions>
      <mention mentionpersonId="{EBC6988B-E9D0-483B-807C-D2EB83FFF031}" mentionId="{824A2361-018B-475B-B90F-FB97CDB2CBFC}" startIndex="0" length="11"/>
      <mention mentionpersonId="{FDEA641A-AC04-423B-B78E-F09A2601E6E3}" mentionId="{108D3B5A-6AFE-4ED2-8780-D276B7F59DD4}" startIndex="12" length="1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95"/>
  <sheetViews>
    <sheetView tabSelected="1" zoomScale="130" zoomScaleNormal="130" workbookViewId="0">
      <selection activeCell="B7" sqref="B7"/>
    </sheetView>
  </sheetViews>
  <sheetFormatPr defaultColWidth="9.140625" defaultRowHeight="15" x14ac:dyDescent="0.25"/>
  <cols>
    <col min="1" max="1" width="14.7109375" style="20" bestFit="1" customWidth="1"/>
    <col min="2" max="2" width="116.7109375" style="1" customWidth="1"/>
    <col min="3" max="3" width="20.28515625" style="1" customWidth="1"/>
    <col min="4" max="4" width="22.7109375" style="1" bestFit="1" customWidth="1"/>
    <col min="5" max="5" width="26.42578125" style="1" customWidth="1"/>
    <col min="6" max="6" width="10.42578125" style="1" customWidth="1"/>
    <col min="7" max="16384" width="9.140625" style="1"/>
  </cols>
  <sheetData>
    <row r="2" spans="1:17" ht="18.75" x14ac:dyDescent="0.25">
      <c r="A2" s="19"/>
      <c r="B2" s="3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9"/>
      <c r="M2" s="39"/>
      <c r="N2" s="39"/>
      <c r="O2" s="39"/>
      <c r="P2" s="39"/>
      <c r="Q2" s="42"/>
    </row>
    <row r="3" spans="1:17" ht="18.75" x14ac:dyDescent="0.25">
      <c r="A3" s="17"/>
      <c r="B3" s="3" t="s">
        <v>117</v>
      </c>
      <c r="C3" s="37"/>
      <c r="D3" s="37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2"/>
    </row>
    <row r="4" spans="1:17" x14ac:dyDescent="0.25">
      <c r="A4" s="19"/>
      <c r="B4" s="37"/>
      <c r="C4" s="37"/>
      <c r="D4" s="37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2"/>
    </row>
    <row r="5" spans="1:17" s="2" customFormat="1" ht="15.75" thickBot="1" x14ac:dyDescent="0.3">
      <c r="A5" s="18"/>
      <c r="B5" s="37"/>
      <c r="C5" s="37"/>
      <c r="D5" s="37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ht="18" thickBot="1" x14ac:dyDescent="0.3">
      <c r="A6" s="19" t="s">
        <v>1</v>
      </c>
      <c r="B6" s="50" t="s">
        <v>2</v>
      </c>
      <c r="C6" s="54" t="s">
        <v>3</v>
      </c>
      <c r="D6" s="60" t="s">
        <v>4</v>
      </c>
      <c r="E6" s="62" t="s">
        <v>5</v>
      </c>
      <c r="F6" s="61" t="s">
        <v>6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42"/>
    </row>
    <row r="7" spans="1:17" ht="15.75" thickTop="1" x14ac:dyDescent="0.25">
      <c r="A7" s="19" t="s">
        <v>7</v>
      </c>
      <c r="B7" s="51" t="s">
        <v>119</v>
      </c>
      <c r="C7" s="52">
        <v>1</v>
      </c>
      <c r="D7" s="56">
        <v>0</v>
      </c>
      <c r="E7" s="63">
        <f>D7*C7</f>
        <v>0</v>
      </c>
      <c r="F7" s="59"/>
      <c r="G7" s="39"/>
      <c r="H7" s="39"/>
      <c r="I7" s="39"/>
      <c r="J7" s="39"/>
      <c r="K7" s="39"/>
      <c r="L7" s="39"/>
      <c r="M7" s="39"/>
      <c r="N7" s="39"/>
      <c r="O7" s="39"/>
      <c r="P7" s="39"/>
      <c r="Q7" s="42"/>
    </row>
    <row r="8" spans="1:17" x14ac:dyDescent="0.25">
      <c r="A8" s="19" t="s">
        <v>8</v>
      </c>
      <c r="B8" s="51" t="s">
        <v>9</v>
      </c>
      <c r="C8" s="52">
        <v>1</v>
      </c>
      <c r="D8" s="57">
        <v>0</v>
      </c>
      <c r="E8" s="63">
        <f t="shared" ref="E8:E14" si="0">D8*C8</f>
        <v>0</v>
      </c>
      <c r="F8" s="53"/>
      <c r="G8" s="39"/>
      <c r="H8" s="39"/>
      <c r="I8" s="39"/>
      <c r="J8" s="39"/>
      <c r="K8" s="39"/>
      <c r="L8" s="39"/>
      <c r="M8" s="39"/>
      <c r="N8" s="39"/>
      <c r="O8" s="39"/>
      <c r="P8" s="39"/>
      <c r="Q8" s="42"/>
    </row>
    <row r="9" spans="1:17" x14ac:dyDescent="0.25">
      <c r="A9" s="19" t="s">
        <v>10</v>
      </c>
      <c r="B9" s="51" t="s">
        <v>11</v>
      </c>
      <c r="C9" s="52">
        <v>1</v>
      </c>
      <c r="D9" s="57">
        <v>0</v>
      </c>
      <c r="E9" s="63">
        <f t="shared" si="0"/>
        <v>0</v>
      </c>
      <c r="F9" s="53"/>
      <c r="G9" s="8"/>
      <c r="H9" s="8"/>
      <c r="I9" s="8"/>
      <c r="J9" s="8"/>
      <c r="K9" s="8"/>
      <c r="L9" s="8"/>
      <c r="M9" s="8"/>
      <c r="N9" s="8"/>
      <c r="O9" s="8"/>
      <c r="P9" s="39"/>
      <c r="Q9" s="42"/>
    </row>
    <row r="10" spans="1:17" x14ac:dyDescent="0.25">
      <c r="A10" s="19" t="s">
        <v>12</v>
      </c>
      <c r="B10" s="51" t="s">
        <v>13</v>
      </c>
      <c r="C10" s="52">
        <v>1</v>
      </c>
      <c r="D10" s="57">
        <v>0</v>
      </c>
      <c r="E10" s="63">
        <f t="shared" si="0"/>
        <v>0</v>
      </c>
      <c r="F10" s="53"/>
      <c r="G10" s="9"/>
      <c r="H10" s="9"/>
      <c r="I10" s="9"/>
      <c r="J10" s="9"/>
      <c r="K10" s="9"/>
      <c r="L10" s="9"/>
      <c r="M10" s="9"/>
      <c r="N10" s="9"/>
      <c r="O10" s="9"/>
      <c r="P10" s="39"/>
      <c r="Q10" s="42"/>
    </row>
    <row r="11" spans="1:17" x14ac:dyDescent="0.25">
      <c r="A11" s="19" t="s">
        <v>14</v>
      </c>
      <c r="B11" s="51" t="s">
        <v>15</v>
      </c>
      <c r="C11" s="52">
        <v>1</v>
      </c>
      <c r="D11" s="57">
        <v>0</v>
      </c>
      <c r="E11" s="63">
        <f t="shared" si="0"/>
        <v>0</v>
      </c>
      <c r="F11" s="53"/>
      <c r="G11" s="8"/>
      <c r="H11" s="8"/>
      <c r="I11" s="8"/>
      <c r="J11" s="8"/>
      <c r="K11" s="8"/>
      <c r="L11" s="8"/>
      <c r="M11" s="8"/>
      <c r="N11" s="8"/>
      <c r="O11" s="8"/>
      <c r="P11" s="39"/>
      <c r="Q11" s="42"/>
    </row>
    <row r="12" spans="1:17" x14ac:dyDescent="0.25">
      <c r="A12" s="19" t="s">
        <v>16</v>
      </c>
      <c r="B12" s="51" t="s">
        <v>17</v>
      </c>
      <c r="C12" s="52">
        <v>1</v>
      </c>
      <c r="D12" s="58">
        <v>0</v>
      </c>
      <c r="E12" s="63">
        <f t="shared" si="0"/>
        <v>0</v>
      </c>
      <c r="F12" s="53"/>
      <c r="G12" s="8"/>
      <c r="H12" s="8"/>
      <c r="I12" s="8"/>
      <c r="J12" s="8"/>
      <c r="K12" s="8"/>
      <c r="L12" s="8"/>
      <c r="M12" s="8"/>
      <c r="N12" s="8"/>
      <c r="O12" s="8"/>
      <c r="P12" s="39"/>
      <c r="Q12" s="42"/>
    </row>
    <row r="13" spans="1:17" x14ac:dyDescent="0.25">
      <c r="A13" s="19" t="s">
        <v>18</v>
      </c>
      <c r="B13" s="51" t="s">
        <v>19</v>
      </c>
      <c r="C13" s="52">
        <v>1</v>
      </c>
      <c r="D13" s="123">
        <f>'Overige kosten  A7 en B9'!C15</f>
        <v>0</v>
      </c>
      <c r="E13" s="63">
        <f t="shared" si="0"/>
        <v>0</v>
      </c>
      <c r="F13" s="53"/>
      <c r="G13" s="8"/>
      <c r="H13" s="8"/>
      <c r="I13" s="8"/>
      <c r="J13" s="8"/>
      <c r="K13" s="8"/>
      <c r="L13" s="8"/>
      <c r="M13" s="8"/>
      <c r="N13" s="8"/>
      <c r="O13" s="8"/>
      <c r="P13" s="39"/>
      <c r="Q13" s="42"/>
    </row>
    <row r="14" spans="1:17" x14ac:dyDescent="0.25">
      <c r="A14" s="19" t="s">
        <v>20</v>
      </c>
      <c r="B14" s="64" t="s">
        <v>21</v>
      </c>
      <c r="C14" s="65">
        <v>1</v>
      </c>
      <c r="D14" s="69">
        <v>7500</v>
      </c>
      <c r="E14" s="63">
        <f t="shared" si="0"/>
        <v>7500</v>
      </c>
      <c r="F14" s="53"/>
      <c r="G14" s="8"/>
      <c r="H14" s="8"/>
      <c r="I14" s="8"/>
      <c r="J14" s="8"/>
      <c r="K14" s="8"/>
      <c r="L14" s="8"/>
      <c r="M14" s="8"/>
      <c r="N14" s="8"/>
      <c r="O14" s="8"/>
      <c r="P14" s="39"/>
      <c r="Q14" s="42"/>
    </row>
    <row r="15" spans="1:17" ht="15.75" thickBot="1" x14ac:dyDescent="0.3">
      <c r="A15" s="19" t="s">
        <v>22</v>
      </c>
      <c r="B15" s="136" t="s">
        <v>23</v>
      </c>
      <c r="C15" s="137"/>
      <c r="D15" s="42"/>
      <c r="E15" s="55">
        <f>SUM(E7:E14)</f>
        <v>7500</v>
      </c>
      <c r="F15" s="12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2"/>
    </row>
    <row r="16" spans="1:17" x14ac:dyDescent="0.25">
      <c r="A16" s="19"/>
      <c r="B16" s="140" t="s">
        <v>24</v>
      </c>
      <c r="C16" s="140"/>
      <c r="D16" s="140"/>
      <c r="E16" s="42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42"/>
    </row>
    <row r="17" spans="1:17" ht="21" x14ac:dyDescent="0.25">
      <c r="A17" s="19"/>
      <c r="B17" s="102" t="s">
        <v>25</v>
      </c>
      <c r="C17" s="12"/>
      <c r="D17" s="12"/>
      <c r="E17" s="12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2"/>
    </row>
    <row r="18" spans="1:17" x14ac:dyDescent="0.25">
      <c r="A18" s="19" t="s">
        <v>1</v>
      </c>
      <c r="B18" s="7" t="s">
        <v>26</v>
      </c>
      <c r="C18" s="54" t="s">
        <v>3</v>
      </c>
      <c r="D18" s="49" t="s">
        <v>27</v>
      </c>
      <c r="E18" s="78" t="s">
        <v>28</v>
      </c>
      <c r="F18" s="29" t="s">
        <v>6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2"/>
    </row>
    <row r="19" spans="1:17" x14ac:dyDescent="0.25">
      <c r="A19" s="19" t="s">
        <v>29</v>
      </c>
      <c r="B19" s="27" t="s">
        <v>30</v>
      </c>
      <c r="C19" s="65">
        <v>1</v>
      </c>
      <c r="D19" s="77">
        <v>0</v>
      </c>
      <c r="E19" s="75">
        <f>SUM(D19*C19)*8</f>
        <v>0</v>
      </c>
      <c r="F19" s="5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42"/>
    </row>
    <row r="20" spans="1:17" x14ac:dyDescent="0.25">
      <c r="A20" s="19" t="s">
        <v>31</v>
      </c>
      <c r="B20" s="27" t="s">
        <v>32</v>
      </c>
      <c r="C20" s="65">
        <v>1</v>
      </c>
      <c r="D20" s="74">
        <v>0</v>
      </c>
      <c r="E20" s="72">
        <f t="shared" ref="E20:E27" si="1">SUM(D20*C20)*8</f>
        <v>0</v>
      </c>
      <c r="F20" s="53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42"/>
    </row>
    <row r="21" spans="1:17" x14ac:dyDescent="0.25">
      <c r="A21" s="19" t="s">
        <v>33</v>
      </c>
      <c r="B21" s="51" t="s">
        <v>34</v>
      </c>
      <c r="C21" s="65">
        <v>24</v>
      </c>
      <c r="D21" s="74">
        <v>0</v>
      </c>
      <c r="E21" s="72">
        <f t="shared" si="1"/>
        <v>0</v>
      </c>
      <c r="F21" s="53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2"/>
    </row>
    <row r="22" spans="1:17" x14ac:dyDescent="0.25">
      <c r="A22" s="19" t="s">
        <v>35</v>
      </c>
      <c r="B22" s="51" t="s">
        <v>36</v>
      </c>
      <c r="C22" s="65">
        <v>4</v>
      </c>
      <c r="D22" s="74">
        <v>0</v>
      </c>
      <c r="E22" s="72">
        <f t="shared" si="1"/>
        <v>0</v>
      </c>
      <c r="F22" s="53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42"/>
    </row>
    <row r="23" spans="1:17" x14ac:dyDescent="0.25">
      <c r="A23" s="19" t="s">
        <v>37</v>
      </c>
      <c r="B23" s="51" t="s">
        <v>38</v>
      </c>
      <c r="C23" s="65">
        <v>8</v>
      </c>
      <c r="D23" s="74">
        <v>0</v>
      </c>
      <c r="E23" s="72">
        <f t="shared" si="1"/>
        <v>0</v>
      </c>
      <c r="F23" s="53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2"/>
    </row>
    <row r="24" spans="1:17" x14ac:dyDescent="0.25">
      <c r="A24" s="19" t="s">
        <v>39</v>
      </c>
      <c r="B24" s="15" t="s">
        <v>40</v>
      </c>
      <c r="C24" s="65">
        <v>1</v>
      </c>
      <c r="D24" s="74">
        <v>0</v>
      </c>
      <c r="E24" s="72">
        <f t="shared" si="1"/>
        <v>0</v>
      </c>
      <c r="F24" s="53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2"/>
    </row>
    <row r="25" spans="1:17" x14ac:dyDescent="0.25">
      <c r="A25" s="19" t="s">
        <v>41</v>
      </c>
      <c r="B25" s="15" t="s">
        <v>42</v>
      </c>
      <c r="C25" s="65">
        <v>1</v>
      </c>
      <c r="D25" s="74">
        <v>0</v>
      </c>
      <c r="E25" s="72">
        <f t="shared" si="1"/>
        <v>0</v>
      </c>
      <c r="F25" s="53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42"/>
    </row>
    <row r="26" spans="1:17" x14ac:dyDescent="0.25">
      <c r="A26" s="19" t="s">
        <v>43</v>
      </c>
      <c r="B26" s="104" t="s">
        <v>44</v>
      </c>
      <c r="C26" s="65">
        <v>1</v>
      </c>
      <c r="D26" s="74">
        <v>0</v>
      </c>
      <c r="E26" s="72">
        <f t="shared" si="1"/>
        <v>0</v>
      </c>
      <c r="F26" s="53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42"/>
    </row>
    <row r="27" spans="1:17" ht="15.75" thickBot="1" x14ac:dyDescent="0.3">
      <c r="A27" s="19" t="s">
        <v>45</v>
      </c>
      <c r="B27" s="105" t="s">
        <v>46</v>
      </c>
      <c r="C27" s="65">
        <v>1</v>
      </c>
      <c r="D27" s="124">
        <f>'Overige kosten  A7 en B9'!C29</f>
        <v>0</v>
      </c>
      <c r="E27" s="76">
        <f t="shared" si="1"/>
        <v>0</v>
      </c>
      <c r="F27" s="61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42"/>
    </row>
    <row r="28" spans="1:17" ht="16.5" thickTop="1" thickBot="1" x14ac:dyDescent="0.3">
      <c r="A28" s="19" t="s">
        <v>47</v>
      </c>
      <c r="B28" s="138" t="s">
        <v>48</v>
      </c>
      <c r="C28" s="139"/>
      <c r="D28" s="125">
        <f>SUM(D19:D27)</f>
        <v>0</v>
      </c>
      <c r="E28" s="23">
        <f>SUM(E19:E27)</f>
        <v>0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42"/>
    </row>
    <row r="29" spans="1:17" s="2" customFormat="1" ht="15.75" thickBot="1" x14ac:dyDescent="0.3">
      <c r="A29" s="19"/>
      <c r="B29" s="13"/>
      <c r="C29" s="13"/>
      <c r="D29" s="13"/>
      <c r="E29" s="12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7" x14ac:dyDescent="0.25">
      <c r="A30" s="19" t="s">
        <v>49</v>
      </c>
      <c r="B30" s="142" t="s">
        <v>118</v>
      </c>
      <c r="C30" s="143"/>
      <c r="D30" s="26">
        <f>E15+E28</f>
        <v>7500</v>
      </c>
      <c r="E30" s="12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42"/>
    </row>
    <row r="31" spans="1:17" x14ac:dyDescent="0.25">
      <c r="A31" s="19"/>
      <c r="B31" s="13"/>
      <c r="C31" s="13"/>
      <c r="D31" s="13"/>
      <c r="E31" s="12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42"/>
    </row>
    <row r="32" spans="1:17" x14ac:dyDescent="0.25">
      <c r="A32" s="19"/>
      <c r="B32" s="13"/>
      <c r="C32" s="13"/>
      <c r="D32" s="13"/>
      <c r="E32" s="12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2"/>
    </row>
    <row r="33" spans="1:17" ht="19.5" thickBot="1" x14ac:dyDescent="0.3">
      <c r="A33" s="19"/>
      <c r="B33" s="16" t="s">
        <v>50</v>
      </c>
      <c r="C33" s="39"/>
      <c r="D33" s="37"/>
      <c r="E33" s="37"/>
      <c r="F33" s="37"/>
      <c r="G33" s="37"/>
      <c r="H33" s="37"/>
      <c r="I33" s="37"/>
      <c r="J33" s="37"/>
      <c r="K33" s="37"/>
      <c r="L33" s="39"/>
      <c r="M33" s="39"/>
      <c r="N33" s="39"/>
      <c r="O33" s="39"/>
      <c r="P33" s="39"/>
      <c r="Q33" s="42"/>
    </row>
    <row r="34" spans="1:17" ht="15.75" thickBot="1" x14ac:dyDescent="0.3">
      <c r="A34" s="19" t="s">
        <v>1</v>
      </c>
      <c r="B34" s="103" t="s">
        <v>51</v>
      </c>
      <c r="C34" s="112" t="s">
        <v>3</v>
      </c>
      <c r="D34" s="60" t="s">
        <v>4</v>
      </c>
      <c r="E34" s="62" t="s">
        <v>5</v>
      </c>
      <c r="F34" s="29" t="s">
        <v>6</v>
      </c>
      <c r="G34" s="37"/>
      <c r="H34" s="37"/>
      <c r="I34" s="37"/>
      <c r="J34" s="37"/>
      <c r="K34" s="37"/>
      <c r="L34" s="39"/>
      <c r="M34" s="39"/>
      <c r="N34" s="39"/>
      <c r="O34" s="39"/>
      <c r="P34" s="39"/>
      <c r="Q34" s="42"/>
    </row>
    <row r="35" spans="1:17" x14ac:dyDescent="0.25">
      <c r="A35" s="19" t="s">
        <v>52</v>
      </c>
      <c r="B35" s="110" t="s">
        <v>53</v>
      </c>
      <c r="C35" s="111">
        <v>1</v>
      </c>
      <c r="D35" s="114">
        <f>Wensen!C10</f>
        <v>0</v>
      </c>
      <c r="E35" s="63">
        <f>D35*C35</f>
        <v>0</v>
      </c>
      <c r="F35" s="33"/>
      <c r="G35" s="37"/>
      <c r="H35" s="37"/>
      <c r="I35" s="37"/>
      <c r="J35" s="37"/>
      <c r="K35" s="37"/>
      <c r="L35" s="39"/>
      <c r="M35" s="39"/>
      <c r="N35" s="39"/>
      <c r="O35" s="39"/>
      <c r="P35" s="39"/>
      <c r="Q35" s="42"/>
    </row>
    <row r="36" spans="1:17" x14ac:dyDescent="0.25">
      <c r="A36" s="19" t="s">
        <v>55</v>
      </c>
      <c r="B36" s="110" t="s">
        <v>54</v>
      </c>
      <c r="C36" s="109">
        <v>20</v>
      </c>
      <c r="D36" s="117">
        <v>0</v>
      </c>
      <c r="E36" s="118">
        <f>D36*C36</f>
        <v>0</v>
      </c>
      <c r="F36" s="116"/>
      <c r="G36" s="37"/>
      <c r="H36" s="37"/>
      <c r="I36" s="37"/>
      <c r="J36" s="37"/>
      <c r="K36" s="37"/>
      <c r="L36" s="39"/>
      <c r="M36" s="39"/>
      <c r="N36" s="39"/>
      <c r="O36" s="39"/>
      <c r="P36" s="39"/>
      <c r="Q36" s="42"/>
    </row>
    <row r="37" spans="1:17" x14ac:dyDescent="0.25">
      <c r="A37" s="19" t="s">
        <v>107</v>
      </c>
      <c r="B37" s="108" t="s">
        <v>56</v>
      </c>
      <c r="C37" s="111">
        <v>10</v>
      </c>
      <c r="D37" s="113">
        <v>0</v>
      </c>
      <c r="E37" s="115">
        <f>D37*C37</f>
        <v>0</v>
      </c>
      <c r="F37" s="116"/>
      <c r="G37" s="37"/>
      <c r="H37" s="37"/>
      <c r="I37" s="37"/>
      <c r="J37" s="37"/>
      <c r="K37" s="37"/>
      <c r="L37" s="39"/>
      <c r="M37" s="39"/>
      <c r="N37" s="39"/>
      <c r="O37" s="39"/>
      <c r="P37" s="39"/>
      <c r="Q37" s="42"/>
    </row>
    <row r="38" spans="1:17" x14ac:dyDescent="0.25">
      <c r="A38" s="19" t="s">
        <v>57</v>
      </c>
      <c r="B38" s="146" t="s">
        <v>58</v>
      </c>
      <c r="C38" s="147"/>
      <c r="D38" s="42"/>
      <c r="E38" s="25">
        <f>SUM(D35:D37)</f>
        <v>0</v>
      </c>
      <c r="F38" s="37"/>
      <c r="G38" s="37"/>
      <c r="H38" s="37"/>
      <c r="I38" s="37"/>
      <c r="J38" s="37"/>
      <c r="K38" s="37"/>
      <c r="L38" s="39"/>
      <c r="M38" s="39"/>
      <c r="N38" s="39"/>
      <c r="O38" s="39"/>
      <c r="P38" s="39"/>
      <c r="Q38" s="42"/>
    </row>
    <row r="39" spans="1:17" x14ac:dyDescent="0.25">
      <c r="A39" s="19"/>
      <c r="B39" s="13"/>
      <c r="C39" s="39"/>
      <c r="D39" s="13"/>
      <c r="E39" s="12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42"/>
    </row>
    <row r="40" spans="1:17" ht="19.5" thickBot="1" x14ac:dyDescent="0.3">
      <c r="A40" s="19"/>
      <c r="B40" s="16" t="s">
        <v>50</v>
      </c>
      <c r="C40" s="39"/>
      <c r="D40" s="37"/>
      <c r="E40" s="37"/>
      <c r="F40" s="37"/>
      <c r="G40" s="37"/>
      <c r="H40" s="37"/>
      <c r="I40" s="37"/>
      <c r="J40" s="37"/>
      <c r="K40" s="37"/>
      <c r="L40" s="39"/>
      <c r="M40" s="39"/>
      <c r="N40" s="39"/>
      <c r="O40" s="39"/>
      <c r="P40" s="39"/>
      <c r="Q40" s="42"/>
    </row>
    <row r="41" spans="1:17" ht="18" customHeight="1" thickTop="1" thickBot="1" x14ac:dyDescent="0.3">
      <c r="A41" s="19" t="s">
        <v>1</v>
      </c>
      <c r="B41" s="38" t="s">
        <v>59</v>
      </c>
      <c r="C41" s="121" t="s">
        <v>3</v>
      </c>
      <c r="D41" s="119" t="s">
        <v>60</v>
      </c>
      <c r="E41" s="71" t="s">
        <v>61</v>
      </c>
      <c r="F41" s="66" t="s">
        <v>6</v>
      </c>
      <c r="G41" s="37"/>
      <c r="H41" s="37"/>
      <c r="I41" s="37"/>
      <c r="J41" s="37"/>
      <c r="K41" s="37"/>
      <c r="L41" s="39"/>
      <c r="M41" s="39"/>
      <c r="N41" s="39"/>
      <c r="O41" s="39"/>
      <c r="P41" s="39"/>
      <c r="Q41" s="42"/>
    </row>
    <row r="42" spans="1:17" ht="18" customHeight="1" x14ac:dyDescent="0.25">
      <c r="A42" s="19" t="s">
        <v>62</v>
      </c>
      <c r="B42" s="101" t="s">
        <v>53</v>
      </c>
      <c r="C42" s="120">
        <v>1</v>
      </c>
      <c r="D42" s="122">
        <f>Wensen!C24</f>
        <v>0</v>
      </c>
      <c r="E42" s="75">
        <f>SUM(D42*C42)*8</f>
        <v>0</v>
      </c>
      <c r="F42" s="100"/>
      <c r="G42" s="37"/>
      <c r="H42" s="37"/>
      <c r="I42" s="37"/>
      <c r="J42" s="37"/>
      <c r="K42" s="37"/>
      <c r="L42" s="39"/>
      <c r="M42" s="39"/>
      <c r="N42" s="39"/>
      <c r="O42" s="39"/>
      <c r="P42" s="39"/>
      <c r="Q42" s="42"/>
    </row>
    <row r="43" spans="1:17" x14ac:dyDescent="0.25">
      <c r="A43" s="19" t="s">
        <v>63</v>
      </c>
      <c r="B43" s="67" t="s">
        <v>34</v>
      </c>
      <c r="C43" s="79">
        <v>15</v>
      </c>
      <c r="D43" s="70">
        <v>0</v>
      </c>
      <c r="E43" s="107">
        <f t="shared" ref="E43:E47" si="2">SUM(D43*C43)*8</f>
        <v>0</v>
      </c>
      <c r="F43" s="59"/>
      <c r="G43" s="37"/>
      <c r="H43" s="37"/>
      <c r="I43" s="37"/>
      <c r="J43" s="37"/>
      <c r="K43" s="37"/>
      <c r="L43" s="39"/>
      <c r="M43" s="39"/>
      <c r="N43" s="39"/>
      <c r="O43" s="39"/>
      <c r="P43" s="39"/>
      <c r="Q43" s="42"/>
    </row>
    <row r="44" spans="1:17" x14ac:dyDescent="0.25">
      <c r="A44" s="19" t="s">
        <v>66</v>
      </c>
      <c r="B44" s="67" t="s">
        <v>64</v>
      </c>
      <c r="C44" s="79">
        <v>4</v>
      </c>
      <c r="D44" s="70">
        <v>0</v>
      </c>
      <c r="E44" s="107">
        <f t="shared" si="2"/>
        <v>0</v>
      </c>
      <c r="F44" s="53"/>
      <c r="G44" s="37"/>
      <c r="H44" s="37"/>
      <c r="I44" s="37"/>
      <c r="J44" s="37"/>
      <c r="K44" s="37"/>
      <c r="L44" s="39"/>
      <c r="M44" s="39"/>
      <c r="N44" s="39"/>
      <c r="O44" s="39"/>
      <c r="P44" s="39"/>
      <c r="Q44" s="42"/>
    </row>
    <row r="45" spans="1:17" x14ac:dyDescent="0.25">
      <c r="A45" s="19" t="s">
        <v>108</v>
      </c>
      <c r="B45" s="67" t="s">
        <v>36</v>
      </c>
      <c r="C45" s="79">
        <v>4</v>
      </c>
      <c r="D45" s="70">
        <v>0</v>
      </c>
      <c r="E45" s="107">
        <f t="shared" si="2"/>
        <v>0</v>
      </c>
      <c r="F45" s="53"/>
      <c r="G45" s="37"/>
      <c r="H45" s="37"/>
      <c r="I45" s="37"/>
      <c r="J45" s="37"/>
      <c r="K45" s="37"/>
      <c r="L45" s="39"/>
      <c r="M45" s="39"/>
      <c r="N45" s="39"/>
      <c r="O45" s="39"/>
      <c r="P45" s="39"/>
      <c r="Q45" s="42"/>
    </row>
    <row r="46" spans="1:17" ht="16.5" customHeight="1" x14ac:dyDescent="0.25">
      <c r="A46" s="19" t="s">
        <v>109</v>
      </c>
      <c r="B46" s="68" t="s">
        <v>65</v>
      </c>
      <c r="C46" s="79">
        <v>4</v>
      </c>
      <c r="D46" s="70">
        <v>0</v>
      </c>
      <c r="E46" s="107">
        <f t="shared" si="2"/>
        <v>0</v>
      </c>
      <c r="F46" s="53"/>
      <c r="G46" s="37"/>
      <c r="H46" s="37"/>
      <c r="I46" s="37"/>
      <c r="J46" s="37"/>
      <c r="K46" s="37"/>
      <c r="L46" s="39"/>
      <c r="M46" s="39"/>
      <c r="N46" s="39"/>
      <c r="O46" s="39"/>
      <c r="P46" s="39"/>
      <c r="Q46" s="42"/>
    </row>
    <row r="47" spans="1:17" ht="15.75" thickBot="1" x14ac:dyDescent="0.3">
      <c r="A47" s="19" t="s">
        <v>110</v>
      </c>
      <c r="B47" s="73" t="s">
        <v>67</v>
      </c>
      <c r="C47" s="65">
        <v>16</v>
      </c>
      <c r="D47" s="115">
        <v>0</v>
      </c>
      <c r="E47" s="106">
        <f t="shared" si="2"/>
        <v>0</v>
      </c>
      <c r="F47" s="53"/>
      <c r="G47" s="37"/>
      <c r="H47" s="37"/>
      <c r="I47" s="37"/>
      <c r="J47" s="37"/>
      <c r="K47" s="37"/>
      <c r="L47" s="39"/>
      <c r="M47" s="39"/>
      <c r="N47" s="39"/>
      <c r="O47" s="39"/>
      <c r="P47" s="39"/>
      <c r="Q47" s="42"/>
    </row>
    <row r="48" spans="1:17" ht="15.75" thickBot="1" x14ac:dyDescent="0.3">
      <c r="A48" s="19" t="s">
        <v>68</v>
      </c>
      <c r="B48" s="144" t="s">
        <v>69</v>
      </c>
      <c r="C48" s="145"/>
      <c r="D48" s="126">
        <f>SUM(D42:D47)</f>
        <v>0</v>
      </c>
      <c r="E48" s="40">
        <f>SUM(E42:E47)</f>
        <v>0</v>
      </c>
      <c r="F48" s="37"/>
      <c r="G48" s="37"/>
      <c r="H48" s="37"/>
      <c r="I48" s="37"/>
      <c r="J48" s="37"/>
      <c r="K48" s="37"/>
      <c r="L48" s="39"/>
      <c r="M48" s="39"/>
      <c r="N48" s="39"/>
      <c r="O48" s="39"/>
      <c r="P48" s="39"/>
      <c r="Q48" s="42"/>
    </row>
    <row r="49" spans="1:17" ht="26.45" customHeight="1" x14ac:dyDescent="0.25">
      <c r="A49" s="19"/>
      <c r="B49" s="141" t="s">
        <v>111</v>
      </c>
      <c r="C49" s="141"/>
      <c r="D49" s="141"/>
      <c r="E49" s="37"/>
      <c r="F49" s="37"/>
      <c r="G49" s="37"/>
      <c r="H49" s="37"/>
      <c r="I49" s="37"/>
      <c r="J49" s="37"/>
      <c r="K49" s="37"/>
      <c r="L49" s="39"/>
      <c r="M49" s="39"/>
      <c r="N49" s="39"/>
      <c r="O49" s="39"/>
      <c r="P49" s="39"/>
      <c r="Q49" s="42"/>
    </row>
    <row r="50" spans="1:17" x14ac:dyDescent="0.25">
      <c r="A50" s="19"/>
      <c r="B50" s="5"/>
      <c r="C50" s="41"/>
      <c r="D50" s="37"/>
      <c r="E50" s="37"/>
      <c r="F50" s="37"/>
      <c r="G50" s="37"/>
      <c r="H50" s="37"/>
      <c r="I50" s="37"/>
      <c r="J50" s="37"/>
      <c r="K50" s="37"/>
      <c r="L50" s="39"/>
      <c r="M50" s="39"/>
      <c r="N50" s="39"/>
      <c r="O50" s="39"/>
      <c r="P50" s="39"/>
      <c r="Q50" s="42"/>
    </row>
    <row r="51" spans="1:17" x14ac:dyDescent="0.25">
      <c r="A51" s="19" t="s">
        <v>70</v>
      </c>
      <c r="B51" s="10" t="s">
        <v>71</v>
      </c>
      <c r="C51" s="13"/>
      <c r="D51" s="14">
        <f>E38+E48</f>
        <v>0</v>
      </c>
      <c r="E51" s="12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2"/>
    </row>
    <row r="52" spans="1:17" x14ac:dyDescent="0.25">
      <c r="A52" s="19"/>
      <c r="B52" s="42"/>
      <c r="C52" s="41"/>
      <c r="D52" s="37"/>
      <c r="E52" s="37"/>
      <c r="F52" s="37"/>
      <c r="G52" s="37"/>
      <c r="H52" s="37"/>
      <c r="I52" s="37"/>
      <c r="J52" s="37"/>
      <c r="K52" s="37"/>
      <c r="L52" s="39"/>
      <c r="M52" s="39"/>
      <c r="N52" s="39"/>
      <c r="O52" s="39"/>
      <c r="P52" s="39"/>
      <c r="Q52" s="42"/>
    </row>
    <row r="53" spans="1:17" x14ac:dyDescent="0.25">
      <c r="A53" s="19"/>
      <c r="B53" s="5"/>
      <c r="C53" s="41"/>
      <c r="D53" s="37"/>
      <c r="E53" s="37"/>
      <c r="F53" s="37"/>
      <c r="G53" s="37"/>
      <c r="H53" s="37"/>
      <c r="I53" s="37"/>
      <c r="J53" s="37"/>
      <c r="K53" s="37"/>
      <c r="L53" s="39"/>
      <c r="M53" s="39"/>
      <c r="N53" s="39"/>
      <c r="O53" s="39"/>
      <c r="P53" s="39"/>
      <c r="Q53" s="42"/>
    </row>
    <row r="54" spans="1:17" x14ac:dyDescent="0.25">
      <c r="A54" s="19"/>
      <c r="B54" s="24" t="s">
        <v>72</v>
      </c>
      <c r="C54" s="41"/>
      <c r="D54" s="40">
        <f>D30+D51</f>
        <v>7500</v>
      </c>
      <c r="E54" s="37"/>
      <c r="F54" s="37"/>
      <c r="G54" s="37"/>
      <c r="H54" s="37"/>
      <c r="I54" s="37"/>
      <c r="J54" s="37"/>
      <c r="K54" s="37"/>
      <c r="L54" s="39"/>
      <c r="M54" s="39"/>
      <c r="N54" s="39"/>
      <c r="O54" s="39"/>
      <c r="P54" s="39"/>
      <c r="Q54" s="42"/>
    </row>
    <row r="55" spans="1:17" x14ac:dyDescent="0.25">
      <c r="A55" s="19"/>
      <c r="B55" s="5"/>
      <c r="C55" s="41"/>
      <c r="D55" s="37"/>
      <c r="E55" s="37"/>
      <c r="F55" s="37"/>
      <c r="G55" s="37"/>
      <c r="H55" s="37"/>
      <c r="I55" s="37"/>
      <c r="J55" s="37"/>
      <c r="K55" s="37"/>
      <c r="L55" s="39"/>
      <c r="M55" s="39"/>
      <c r="N55" s="39"/>
      <c r="O55" s="39"/>
      <c r="P55" s="39"/>
      <c r="Q55" s="42"/>
    </row>
    <row r="56" spans="1:17" x14ac:dyDescent="0.25">
      <c r="A56" s="19"/>
      <c r="B56" s="5"/>
      <c r="C56" s="41"/>
      <c r="D56" s="37"/>
      <c r="E56" s="37"/>
      <c r="F56" s="37"/>
      <c r="G56" s="37"/>
      <c r="H56" s="37"/>
      <c r="I56" s="37"/>
      <c r="J56" s="37"/>
      <c r="K56" s="37"/>
      <c r="L56" s="39"/>
      <c r="M56" s="39"/>
      <c r="N56" s="39"/>
      <c r="O56" s="39"/>
      <c r="P56" s="39"/>
      <c r="Q56" s="42"/>
    </row>
    <row r="57" spans="1:17" x14ac:dyDescent="0.25">
      <c r="A57" s="19"/>
      <c r="B57" s="5" t="s">
        <v>73</v>
      </c>
      <c r="C57" s="41"/>
      <c r="D57" s="37"/>
      <c r="E57" s="37"/>
      <c r="F57" s="37"/>
      <c r="G57" s="37"/>
      <c r="H57" s="37"/>
      <c r="I57" s="37"/>
      <c r="J57" s="37"/>
      <c r="K57" s="37"/>
      <c r="L57" s="39"/>
      <c r="M57" s="39"/>
      <c r="N57" s="39"/>
      <c r="O57" s="39"/>
      <c r="P57" s="39"/>
      <c r="Q57" s="42"/>
    </row>
    <row r="58" spans="1:17" x14ac:dyDescent="0.25">
      <c r="A58" s="19"/>
      <c r="B58" s="6" t="s">
        <v>74</v>
      </c>
      <c r="C58" s="41"/>
      <c r="D58" s="37"/>
      <c r="E58" s="37"/>
      <c r="F58" s="37"/>
      <c r="G58" s="37"/>
      <c r="H58" s="37"/>
      <c r="I58" s="37"/>
      <c r="J58" s="37"/>
      <c r="K58" s="37"/>
      <c r="L58" s="39"/>
      <c r="M58" s="39"/>
      <c r="N58" s="39"/>
      <c r="O58" s="39"/>
      <c r="P58" s="39"/>
      <c r="Q58" s="42"/>
    </row>
    <row r="59" spans="1:17" x14ac:dyDescent="0.25">
      <c r="A59" s="19"/>
      <c r="B59" s="35" t="s">
        <v>75</v>
      </c>
      <c r="C59" s="41"/>
      <c r="D59" s="37"/>
      <c r="E59" s="37"/>
      <c r="F59" s="37"/>
      <c r="G59" s="37"/>
      <c r="H59" s="37"/>
      <c r="I59" s="37"/>
      <c r="J59" s="37"/>
      <c r="K59" s="37"/>
      <c r="L59" s="39"/>
      <c r="M59" s="39"/>
      <c r="N59" s="39"/>
      <c r="O59" s="39"/>
      <c r="P59" s="39"/>
      <c r="Q59" s="42"/>
    </row>
    <row r="60" spans="1:17" x14ac:dyDescent="0.25">
      <c r="A60" s="19"/>
      <c r="B60" s="35" t="s">
        <v>76</v>
      </c>
      <c r="C60" s="41"/>
      <c r="D60" s="37"/>
      <c r="E60" s="37"/>
      <c r="F60" s="37"/>
      <c r="G60" s="37"/>
      <c r="H60" s="37"/>
      <c r="I60" s="37"/>
      <c r="J60" s="37"/>
      <c r="K60" s="37"/>
      <c r="L60" s="39"/>
      <c r="M60" s="39"/>
      <c r="N60" s="39"/>
      <c r="O60" s="39"/>
      <c r="P60" s="39"/>
      <c r="Q60" s="42"/>
    </row>
    <row r="61" spans="1:17" x14ac:dyDescent="0.25">
      <c r="A61" s="19"/>
      <c r="B61" s="35" t="s">
        <v>77</v>
      </c>
      <c r="C61" s="41"/>
      <c r="D61" s="37"/>
      <c r="E61" s="37"/>
      <c r="F61" s="37"/>
      <c r="G61" s="37"/>
      <c r="H61" s="37"/>
      <c r="I61" s="37"/>
      <c r="J61" s="37"/>
      <c r="K61" s="37"/>
      <c r="L61" s="39"/>
      <c r="M61" s="39"/>
      <c r="N61" s="39"/>
      <c r="O61" s="39"/>
      <c r="P61" s="39"/>
      <c r="Q61" s="42"/>
    </row>
    <row r="62" spans="1:17" x14ac:dyDescent="0.25">
      <c r="A62" s="19"/>
      <c r="B62" s="35" t="s">
        <v>78</v>
      </c>
      <c r="C62" s="41"/>
      <c r="D62" s="37"/>
      <c r="E62" s="37"/>
      <c r="F62" s="37"/>
      <c r="G62" s="37"/>
      <c r="H62" s="37"/>
      <c r="I62" s="37"/>
      <c r="J62" s="37"/>
      <c r="K62" s="37"/>
      <c r="L62" s="39"/>
      <c r="M62" s="39"/>
      <c r="N62" s="39"/>
      <c r="O62" s="39"/>
      <c r="P62" s="39"/>
      <c r="Q62" s="42"/>
    </row>
    <row r="63" spans="1:17" x14ac:dyDescent="0.25">
      <c r="A63" s="19"/>
      <c r="B63" s="35" t="s">
        <v>79</v>
      </c>
      <c r="C63" s="41"/>
      <c r="D63" s="37"/>
      <c r="E63" s="37"/>
      <c r="F63" s="37"/>
      <c r="G63" s="37"/>
      <c r="H63" s="37"/>
      <c r="I63" s="37"/>
      <c r="J63" s="37"/>
      <c r="K63" s="37"/>
      <c r="L63" s="39"/>
      <c r="M63" s="39"/>
      <c r="N63" s="39"/>
      <c r="O63" s="39"/>
      <c r="P63" s="39"/>
      <c r="Q63" s="42"/>
    </row>
    <row r="64" spans="1:17" x14ac:dyDescent="0.25">
      <c r="A64" s="19"/>
      <c r="B64" s="36" t="s">
        <v>80</v>
      </c>
      <c r="C64" s="41"/>
      <c r="D64" s="37"/>
      <c r="E64" s="37"/>
      <c r="F64" s="37"/>
      <c r="G64" s="37"/>
      <c r="H64" s="37"/>
      <c r="I64" s="37"/>
      <c r="J64" s="37"/>
      <c r="K64" s="37"/>
      <c r="L64" s="39"/>
      <c r="M64" s="39"/>
      <c r="N64" s="39"/>
      <c r="O64" s="39"/>
      <c r="P64" s="39"/>
      <c r="Q64" s="42"/>
    </row>
    <row r="65" spans="1:17" x14ac:dyDescent="0.25">
      <c r="A65" s="19"/>
      <c r="B65" s="36" t="s">
        <v>81</v>
      </c>
      <c r="C65" s="41"/>
      <c r="D65" s="37"/>
      <c r="E65" s="37"/>
      <c r="F65" s="37"/>
      <c r="G65" s="37"/>
      <c r="H65" s="37"/>
      <c r="I65" s="37"/>
      <c r="J65" s="37"/>
      <c r="K65" s="37"/>
      <c r="L65" s="39"/>
      <c r="M65" s="39"/>
      <c r="N65" s="39"/>
      <c r="O65" s="39"/>
      <c r="P65" s="39"/>
      <c r="Q65" s="42"/>
    </row>
    <row r="66" spans="1:17" x14ac:dyDescent="0.25">
      <c r="A66" s="19"/>
      <c r="B66" s="36" t="s">
        <v>82</v>
      </c>
      <c r="C66" s="41"/>
      <c r="D66" s="37"/>
      <c r="E66" s="37"/>
      <c r="F66" s="37"/>
      <c r="G66" s="37"/>
      <c r="H66" s="37"/>
      <c r="I66" s="37"/>
      <c r="J66" s="37"/>
      <c r="K66" s="37"/>
      <c r="L66" s="39"/>
      <c r="M66" s="39"/>
      <c r="N66" s="39"/>
      <c r="O66" s="39"/>
      <c r="P66" s="39"/>
      <c r="Q66" s="42"/>
    </row>
    <row r="67" spans="1:17" x14ac:dyDescent="0.25">
      <c r="A67" s="19"/>
      <c r="B67" s="36" t="s">
        <v>83</v>
      </c>
      <c r="C67" s="41"/>
      <c r="D67" s="37"/>
      <c r="E67" s="37"/>
      <c r="F67" s="37"/>
      <c r="G67" s="37"/>
      <c r="H67" s="37"/>
      <c r="I67" s="37"/>
      <c r="J67" s="37"/>
      <c r="K67" s="37"/>
      <c r="L67" s="39"/>
      <c r="M67" s="39"/>
      <c r="N67" s="39"/>
      <c r="O67" s="39"/>
      <c r="P67" s="39"/>
      <c r="Q67" s="42"/>
    </row>
    <row r="68" spans="1:17" x14ac:dyDescent="0.25">
      <c r="A68" s="19"/>
      <c r="B68" s="4"/>
      <c r="C68" s="41"/>
      <c r="D68" s="37"/>
      <c r="E68" s="37"/>
      <c r="F68" s="37"/>
      <c r="G68" s="37"/>
      <c r="H68" s="37"/>
      <c r="I68" s="37"/>
      <c r="J68" s="37"/>
      <c r="K68" s="37"/>
      <c r="L68" s="39"/>
      <c r="M68" s="39"/>
      <c r="N68" s="39"/>
      <c r="O68" s="39"/>
      <c r="P68" s="39"/>
      <c r="Q68" s="42"/>
    </row>
    <row r="69" spans="1:17" x14ac:dyDescent="0.25">
      <c r="A69" s="1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2"/>
    </row>
    <row r="70" spans="1:17" x14ac:dyDescent="0.25">
      <c r="A70" s="129" t="s">
        <v>84</v>
      </c>
      <c r="B70" s="130"/>
      <c r="C70" s="131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42"/>
    </row>
    <row r="71" spans="1:17" x14ac:dyDescent="0.25">
      <c r="A71" s="21" t="s">
        <v>85</v>
      </c>
      <c r="B71" s="132"/>
      <c r="C71" s="133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42"/>
    </row>
    <row r="72" spans="1:17" x14ac:dyDescent="0.25">
      <c r="A72" s="22" t="s">
        <v>86</v>
      </c>
      <c r="B72" s="134"/>
      <c r="C72" s="135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42"/>
    </row>
    <row r="73" spans="1:17" ht="30" x14ac:dyDescent="0.25">
      <c r="A73" s="22" t="s">
        <v>87</v>
      </c>
      <c r="B73" s="134"/>
      <c r="C73" s="135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42"/>
    </row>
    <row r="74" spans="1:17" ht="30" x14ac:dyDescent="0.25">
      <c r="A74" s="22" t="s">
        <v>88</v>
      </c>
      <c r="B74" s="134"/>
      <c r="C74" s="135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42"/>
    </row>
    <row r="75" spans="1:17" ht="75.95" customHeight="1" thickBot="1" x14ac:dyDescent="0.3">
      <c r="A75" s="28" t="s">
        <v>89</v>
      </c>
      <c r="B75" s="127"/>
      <c r="C75" s="12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42"/>
    </row>
    <row r="76" spans="1:17" x14ac:dyDescent="0.25">
      <c r="A76" s="1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42"/>
    </row>
    <row r="77" spans="1:17" x14ac:dyDescent="0.25">
      <c r="A77" s="1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42"/>
    </row>
    <row r="78" spans="1:17" x14ac:dyDescent="0.25">
      <c r="A78" s="1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42"/>
    </row>
    <row r="79" spans="1:17" x14ac:dyDescent="0.25">
      <c r="A79" s="1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42"/>
    </row>
    <row r="80" spans="1:17" x14ac:dyDescent="0.25">
      <c r="A80" s="1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42"/>
    </row>
    <row r="81" spans="1:17" x14ac:dyDescent="0.25">
      <c r="A81" s="1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42"/>
    </row>
    <row r="82" spans="1:17" x14ac:dyDescent="0.25">
      <c r="A82" s="1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42"/>
    </row>
    <row r="83" spans="1:17" x14ac:dyDescent="0.25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39"/>
      <c r="M83" s="39"/>
      <c r="N83" s="39"/>
      <c r="O83" s="39"/>
      <c r="P83" s="39"/>
      <c r="Q83" s="42"/>
    </row>
    <row r="84" spans="1:17" x14ac:dyDescent="0.25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</row>
    <row r="85" spans="1:17" x14ac:dyDescent="0.25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</row>
    <row r="86" spans="1:17" x14ac:dyDescent="0.25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</row>
    <row r="87" spans="1:17" x14ac:dyDescent="0.25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</row>
    <row r="88" spans="1:17" x14ac:dyDescent="0.25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</row>
    <row r="89" spans="1:17" x14ac:dyDescent="0.25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</row>
    <row r="90" spans="1:17" x14ac:dyDescent="0.25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</row>
    <row r="91" spans="1:17" x14ac:dyDescent="0.25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</row>
    <row r="92" spans="1:17" x14ac:dyDescent="0.25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</row>
    <row r="93" spans="1:17" x14ac:dyDescent="0.25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</row>
    <row r="94" spans="1:17" x14ac:dyDescent="0.25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</row>
    <row r="95" spans="1:17" x14ac:dyDescent="0.25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</row>
  </sheetData>
  <mergeCells count="13">
    <mergeCell ref="B15:C15"/>
    <mergeCell ref="B28:C28"/>
    <mergeCell ref="B16:D16"/>
    <mergeCell ref="B49:D49"/>
    <mergeCell ref="B30:C30"/>
    <mergeCell ref="B48:C48"/>
    <mergeCell ref="B38:C38"/>
    <mergeCell ref="B75:C75"/>
    <mergeCell ref="A70:C70"/>
    <mergeCell ref="B71:C71"/>
    <mergeCell ref="B72:C72"/>
    <mergeCell ref="B74:C74"/>
    <mergeCell ref="B73:C73"/>
  </mergeCells>
  <phoneticPr fontId="20" type="noConversion"/>
  <pageMargins left="0.7" right="0.7" top="0.75" bottom="0.75" header="0.3" footer="0.3"/>
  <pageSetup paperSize="9" scale="51" orientation="portrait" r:id="rId1"/>
  <colBreaks count="1" manualBreakCount="1">
    <brk id="1" max="7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5394-4F96-674C-8C16-8A764AB9DB85}">
  <dimension ref="A2:D24"/>
  <sheetViews>
    <sheetView workbookViewId="0">
      <selection activeCell="B25" sqref="B25"/>
    </sheetView>
  </sheetViews>
  <sheetFormatPr defaultColWidth="11.42578125" defaultRowHeight="12.75" x14ac:dyDescent="0.2"/>
  <cols>
    <col min="1" max="1" width="14.140625" bestFit="1" customWidth="1"/>
    <col min="2" max="2" width="48.140625" customWidth="1"/>
    <col min="3" max="3" width="17.28515625" customWidth="1"/>
  </cols>
  <sheetData>
    <row r="2" spans="1:4" ht="15" x14ac:dyDescent="0.25">
      <c r="A2" s="80" t="s">
        <v>90</v>
      </c>
      <c r="B2" s="81" t="s">
        <v>91</v>
      </c>
      <c r="C2" s="11" t="s">
        <v>5</v>
      </c>
      <c r="D2" s="29" t="s">
        <v>6</v>
      </c>
    </row>
    <row r="3" spans="1:4" ht="15" x14ac:dyDescent="0.25">
      <c r="A3" s="82" t="s">
        <v>92</v>
      </c>
      <c r="B3" s="83"/>
      <c r="C3" s="30">
        <v>0</v>
      </c>
      <c r="D3" s="33"/>
    </row>
    <row r="4" spans="1:4" ht="15" x14ac:dyDescent="0.2">
      <c r="A4" s="82" t="s">
        <v>93</v>
      </c>
      <c r="B4" s="83"/>
      <c r="C4" s="31">
        <v>0</v>
      </c>
      <c r="D4" s="34"/>
    </row>
    <row r="5" spans="1:4" ht="15" x14ac:dyDescent="0.2">
      <c r="A5" s="82" t="s">
        <v>94</v>
      </c>
      <c r="B5" s="84"/>
      <c r="C5" s="31">
        <v>0</v>
      </c>
      <c r="D5" s="34"/>
    </row>
    <row r="6" spans="1:4" ht="15" x14ac:dyDescent="0.2">
      <c r="A6" s="82" t="s">
        <v>95</v>
      </c>
      <c r="B6" s="85"/>
      <c r="C6" s="31">
        <v>0</v>
      </c>
      <c r="D6" s="34"/>
    </row>
    <row r="7" spans="1:4" ht="15" x14ac:dyDescent="0.2">
      <c r="A7" s="82" t="s">
        <v>96</v>
      </c>
      <c r="B7" s="84"/>
      <c r="C7" s="31">
        <v>0</v>
      </c>
      <c r="D7" s="34"/>
    </row>
    <row r="8" spans="1:4" ht="15" x14ac:dyDescent="0.2">
      <c r="A8" s="82" t="s">
        <v>97</v>
      </c>
      <c r="B8" s="84"/>
      <c r="C8" s="31">
        <v>0</v>
      </c>
      <c r="D8" s="34"/>
    </row>
    <row r="9" spans="1:4" ht="15" x14ac:dyDescent="0.2">
      <c r="A9" s="82" t="s">
        <v>98</v>
      </c>
      <c r="B9" s="84"/>
      <c r="C9" s="31">
        <v>0</v>
      </c>
      <c r="D9" s="34"/>
    </row>
    <row r="10" spans="1:4" ht="15" x14ac:dyDescent="0.25">
      <c r="A10" s="86" t="s">
        <v>99</v>
      </c>
      <c r="B10" s="48" t="s">
        <v>100</v>
      </c>
      <c r="C10" s="23">
        <f>SUM(C3:C9)</f>
        <v>0</v>
      </c>
      <c r="D10" s="12"/>
    </row>
    <row r="16" spans="1:4" ht="15" x14ac:dyDescent="0.25">
      <c r="A16" s="87" t="s">
        <v>101</v>
      </c>
      <c r="B16" s="88" t="s">
        <v>102</v>
      </c>
      <c r="C16" s="89" t="s">
        <v>103</v>
      </c>
      <c r="D16" s="90" t="s">
        <v>6</v>
      </c>
    </row>
    <row r="17" spans="1:4" ht="15" x14ac:dyDescent="0.25">
      <c r="A17" s="82" t="s">
        <v>92</v>
      </c>
      <c r="B17" s="91"/>
      <c r="C17" s="92">
        <v>0</v>
      </c>
      <c r="D17" s="93"/>
    </row>
    <row r="18" spans="1:4" ht="15" x14ac:dyDescent="0.2">
      <c r="A18" s="82" t="s">
        <v>93</v>
      </c>
      <c r="B18" s="94"/>
      <c r="C18" s="95">
        <v>0</v>
      </c>
      <c r="D18" s="96"/>
    </row>
    <row r="19" spans="1:4" ht="15" x14ac:dyDescent="0.2">
      <c r="A19" s="82" t="s">
        <v>94</v>
      </c>
      <c r="B19" s="97"/>
      <c r="C19" s="95">
        <v>0</v>
      </c>
      <c r="D19" s="96"/>
    </row>
    <row r="20" spans="1:4" ht="15" x14ac:dyDescent="0.2">
      <c r="A20" s="82" t="s">
        <v>95</v>
      </c>
      <c r="B20" s="98"/>
      <c r="C20" s="95">
        <v>0</v>
      </c>
      <c r="D20" s="96"/>
    </row>
    <row r="21" spans="1:4" ht="15" x14ac:dyDescent="0.2">
      <c r="A21" s="82" t="s">
        <v>96</v>
      </c>
      <c r="B21" s="98"/>
      <c r="C21" s="95">
        <v>0</v>
      </c>
      <c r="D21" s="96"/>
    </row>
    <row r="22" spans="1:4" ht="15" x14ac:dyDescent="0.2">
      <c r="A22" s="82" t="s">
        <v>97</v>
      </c>
      <c r="B22" s="98"/>
      <c r="C22" s="95">
        <v>0</v>
      </c>
      <c r="D22" s="96"/>
    </row>
    <row r="23" spans="1:4" ht="15" x14ac:dyDescent="0.2">
      <c r="A23" s="82" t="s">
        <v>98</v>
      </c>
      <c r="B23" s="98"/>
      <c r="C23" s="95">
        <v>0</v>
      </c>
      <c r="D23" s="96"/>
    </row>
    <row r="24" spans="1:4" ht="15" x14ac:dyDescent="0.25">
      <c r="A24" s="46" t="s">
        <v>104</v>
      </c>
      <c r="B24" s="48" t="s">
        <v>105</v>
      </c>
      <c r="C24" s="99">
        <f>SUM(C17:C23)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ABDC-A433-1043-82AC-73FC4DA45C70}">
  <dimension ref="A6:D29"/>
  <sheetViews>
    <sheetView workbookViewId="0">
      <selection activeCell="B4" sqref="B4"/>
    </sheetView>
  </sheetViews>
  <sheetFormatPr defaultColWidth="11.42578125" defaultRowHeight="12.75" x14ac:dyDescent="0.2"/>
  <cols>
    <col min="1" max="1" width="18.85546875" customWidth="1"/>
    <col min="2" max="2" width="42.85546875" customWidth="1"/>
    <col min="3" max="3" width="26.7109375" customWidth="1"/>
    <col min="4" max="4" width="27.42578125" customWidth="1"/>
  </cols>
  <sheetData>
    <row r="6" spans="1:4" ht="13.5" thickBot="1" x14ac:dyDescent="0.25"/>
    <row r="7" spans="1:4" ht="16.5" thickTop="1" thickBot="1" x14ac:dyDescent="0.3">
      <c r="A7" s="46" t="s">
        <v>1</v>
      </c>
      <c r="B7" s="47" t="s">
        <v>106</v>
      </c>
      <c r="C7" s="11" t="s">
        <v>5</v>
      </c>
      <c r="D7" s="29" t="s">
        <v>6</v>
      </c>
    </row>
    <row r="8" spans="1:4" ht="15.75" thickTop="1" x14ac:dyDescent="0.25">
      <c r="A8" s="19"/>
      <c r="B8" s="27"/>
      <c r="C8" s="30">
        <v>0</v>
      </c>
      <c r="D8" s="33"/>
    </row>
    <row r="9" spans="1:4" ht="15" x14ac:dyDescent="0.2">
      <c r="A9" s="19"/>
      <c r="B9" s="27"/>
      <c r="C9" s="31">
        <v>0</v>
      </c>
      <c r="D9" s="34"/>
    </row>
    <row r="10" spans="1:4" ht="15" x14ac:dyDescent="0.2">
      <c r="A10" s="19"/>
      <c r="B10" s="43"/>
      <c r="C10" s="31">
        <v>0</v>
      </c>
      <c r="D10" s="34"/>
    </row>
    <row r="11" spans="1:4" ht="15" x14ac:dyDescent="0.2">
      <c r="A11" s="19"/>
      <c r="B11" s="44"/>
      <c r="C11" s="31">
        <v>0</v>
      </c>
      <c r="D11" s="34"/>
    </row>
    <row r="12" spans="1:4" ht="15" x14ac:dyDescent="0.2">
      <c r="A12" s="19"/>
      <c r="B12" s="43"/>
      <c r="C12" s="31">
        <v>0</v>
      </c>
      <c r="D12" s="34"/>
    </row>
    <row r="13" spans="1:4" ht="15" x14ac:dyDescent="0.2">
      <c r="A13" s="19"/>
      <c r="B13" s="43"/>
      <c r="C13" s="31">
        <v>0</v>
      </c>
      <c r="D13" s="34"/>
    </row>
    <row r="14" spans="1:4" ht="15.75" thickBot="1" x14ac:dyDescent="0.25">
      <c r="A14" s="19"/>
      <c r="B14" s="45"/>
      <c r="C14" s="32">
        <v>0</v>
      </c>
      <c r="D14" s="34"/>
    </row>
    <row r="15" spans="1:4" ht="16.5" thickTop="1" thickBot="1" x14ac:dyDescent="0.3">
      <c r="A15" s="46" t="s">
        <v>112</v>
      </c>
      <c r="B15" s="48" t="s">
        <v>113</v>
      </c>
      <c r="C15" s="23">
        <f>SUM(C8:C14)</f>
        <v>0</v>
      </c>
      <c r="D15" s="12"/>
    </row>
    <row r="20" spans="1:4" ht="13.5" thickBot="1" x14ac:dyDescent="0.25"/>
    <row r="21" spans="1:4" ht="16.5" thickTop="1" thickBot="1" x14ac:dyDescent="0.3">
      <c r="A21" s="46" t="s">
        <v>1</v>
      </c>
      <c r="B21" s="47" t="s">
        <v>116</v>
      </c>
      <c r="C21" s="11" t="s">
        <v>5</v>
      </c>
      <c r="D21" s="29" t="s">
        <v>6</v>
      </c>
    </row>
    <row r="22" spans="1:4" ht="15.75" thickTop="1" x14ac:dyDescent="0.25">
      <c r="A22" s="19"/>
      <c r="B22" s="27"/>
      <c r="C22" s="30">
        <v>0</v>
      </c>
      <c r="D22" s="33"/>
    </row>
    <row r="23" spans="1:4" ht="15" x14ac:dyDescent="0.2">
      <c r="A23" s="19"/>
      <c r="B23" s="27"/>
      <c r="C23" s="31">
        <v>0</v>
      </c>
      <c r="D23" s="34"/>
    </row>
    <row r="24" spans="1:4" ht="15" x14ac:dyDescent="0.2">
      <c r="A24" s="19"/>
      <c r="B24" s="43"/>
      <c r="C24" s="31">
        <v>0</v>
      </c>
      <c r="D24" s="34"/>
    </row>
    <row r="25" spans="1:4" ht="15" x14ac:dyDescent="0.2">
      <c r="A25" s="19"/>
      <c r="B25" s="44"/>
      <c r="C25" s="31">
        <v>0</v>
      </c>
      <c r="D25" s="34"/>
    </row>
    <row r="26" spans="1:4" ht="15" x14ac:dyDescent="0.2">
      <c r="A26" s="19"/>
      <c r="B26" s="43"/>
      <c r="C26" s="31">
        <v>0</v>
      </c>
      <c r="D26" s="34"/>
    </row>
    <row r="27" spans="1:4" ht="15" x14ac:dyDescent="0.2">
      <c r="A27" s="19"/>
      <c r="B27" s="43"/>
      <c r="C27" s="31">
        <v>0</v>
      </c>
      <c r="D27" s="34"/>
    </row>
    <row r="28" spans="1:4" ht="15.75" thickBot="1" x14ac:dyDescent="0.25">
      <c r="A28" s="19"/>
      <c r="B28" s="45"/>
      <c r="C28" s="32">
        <v>0</v>
      </c>
      <c r="D28" s="34"/>
    </row>
    <row r="29" spans="1:4" ht="16.5" thickTop="1" thickBot="1" x14ac:dyDescent="0.3">
      <c r="A29" s="46" t="s">
        <v>114</v>
      </c>
      <c r="B29" s="48" t="s">
        <v>115</v>
      </c>
      <c r="C29" s="23">
        <f>SUM(C22:C28)</f>
        <v>0</v>
      </c>
      <c r="D29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8CA587161149A9C610B14D69E86C" ma:contentTypeVersion="16" ma:contentTypeDescription="Een nieuw document maken." ma:contentTypeScope="" ma:versionID="d1b5ab9214bdc262407528a718d4ce36">
  <xsd:schema xmlns:xsd="http://www.w3.org/2001/XMLSchema" xmlns:xs="http://www.w3.org/2001/XMLSchema" xmlns:p="http://schemas.microsoft.com/office/2006/metadata/properties" xmlns:ns1="http://schemas.microsoft.com/sharepoint/v3" xmlns:ns2="267f19a0-20b7-467a-8900-e8b80011ebf3" xmlns:ns3="8bb31bc9-2571-402e-8dde-f18b3c778a22" targetNamespace="http://schemas.microsoft.com/office/2006/metadata/properties" ma:root="true" ma:fieldsID="a648ae1a77640b4109514dfad557d181" ns1:_="" ns2:_="" ns3:_="">
    <xsd:import namespace="http://schemas.microsoft.com/sharepoint/v3"/>
    <xsd:import namespace="267f19a0-20b7-467a-8900-e8b80011ebf3"/>
    <xsd:import namespace="8bb31bc9-2571-402e-8dde-f18b3c778a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31_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f19a0-20b7-467a-8900-e8b80011e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86ef0f8-90d0-4b35-9b0f-67742ed7e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x0031_" ma:index="19" nillable="true" ma:displayName="1" ma:format="Dropdown" ma:internalName="_x0031_" ma:percentage="FALSE">
      <xsd:simpleType>
        <xsd:restriction base="dms:Number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31bc9-2571-402e-8dde-f18b3c778a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55eaab7-97cf-4583-975d-1ee332b1b1ef}" ma:internalName="TaxCatchAll" ma:showField="CatchAllData" ma:web="8bb31bc9-2571-402e-8dde-f18b3c778a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67f19a0-20b7-467a-8900-e8b80011ebf3">
      <Terms xmlns="http://schemas.microsoft.com/office/infopath/2007/PartnerControls"/>
    </lcf76f155ced4ddcb4097134ff3c332f>
    <_x0031_ xmlns="267f19a0-20b7-467a-8900-e8b80011ebf3" xsi:nil="true"/>
    <_ip_UnifiedCompliancePolicyProperties xmlns="http://schemas.microsoft.com/sharepoint/v3" xsi:nil="true"/>
    <TaxCatchAll xmlns="8bb31bc9-2571-402e-8dde-f18b3c778a22" xsi:nil="true"/>
  </documentManagement>
</p:properties>
</file>

<file path=customXml/itemProps1.xml><?xml version="1.0" encoding="utf-8"?>
<ds:datastoreItem xmlns:ds="http://schemas.openxmlformats.org/officeDocument/2006/customXml" ds:itemID="{377155D6-3E3A-4FCF-A15C-D231E284D3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6969EB-C134-43E3-BFB7-E29483ABE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7f19a0-20b7-467a-8900-e8b80011ebf3"/>
    <ds:schemaRef ds:uri="8bb31bc9-2571-402e-8dde-f18b3c778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5BD17-F09D-4B5A-AE3E-7CFAE7AFE2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7f19a0-20b7-467a-8900-e8b80011ebf3"/>
    <ds:schemaRef ds:uri="8bb31bc9-2571-402e-8dde-f18b3c778a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Bijlag 3 Prijsinvulformulier</vt:lpstr>
      <vt:lpstr>Wensen</vt:lpstr>
      <vt:lpstr>Overige kosten  A7 en B9</vt:lpstr>
      <vt:lpstr>'Bijlag 3 Prijsinvulformulier'!Afdrukbereik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van Hussen Empaction BV</dc:creator>
  <cp:keywords/>
  <dc:description/>
  <cp:lastModifiedBy>Ed de Smit</cp:lastModifiedBy>
  <cp:revision/>
  <dcterms:created xsi:type="dcterms:W3CDTF">2018-07-30T09:02:56Z</dcterms:created>
  <dcterms:modified xsi:type="dcterms:W3CDTF">2024-06-14T13:23:38Z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0x01010010708CA587161149A9C610B14D69E86C</vt:lpwstr>
  </property>
  <property fmtid="{D5CDD505-2E9C-101B-9397-08002B2CF9AE}" pid="3" name="MediaServiceImageTags">
    <vt:lpwstr/>
  </property>
</Properties>
</file>