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jverborgh-my.sharepoint.com/personal/d_eyck_vijverborgh_nl/Documents/Bureaublad/"/>
    </mc:Choice>
  </mc:AlternateContent>
  <xr:revisionPtr revIDLastSave="61" documentId="8_{A12FF359-19D4-4283-B9EA-9138A331C9C3}" xr6:coauthVersionLast="47" xr6:coauthVersionMax="47" xr10:uidLastSave="{3EEBEE1C-33F2-4A85-B890-0C5062F8911A}"/>
  <bookViews>
    <workbookView xWindow="-28920" yWindow="4950" windowWidth="29040" windowHeight="15840" tabRatio="894" activeTab="5" xr2:uid="{00000000-000D-0000-FFFF-FFFF00000000}"/>
  </bookViews>
  <sheets>
    <sheet name="Uitleg" sheetId="1" r:id="rId1"/>
    <sheet name="1. Inzet personeel " sheetId="3" r:id="rId2"/>
    <sheet name=" 2. Uurtarieven" sheetId="4" r:id="rId3"/>
    <sheet name="3. Verkoopprijzen" sheetId="5" r:id="rId4"/>
    <sheet name="4. Basislunch" sheetId="24" r:id="rId5"/>
    <sheet name="5. Prijzen vergader en banquet" sheetId="12" r:id="rId6"/>
    <sheet name="6. Algemene kosten" sheetId="9" r:id="rId7"/>
    <sheet name="7. Exploitatie" sheetId="17" r:id="rId8"/>
    <sheet name="8. Uw toelichting" sheetId="22" r:id="rId9"/>
  </sheets>
  <definedNames>
    <definedName name="_xlnm.Print_Area" localSheetId="2">' 2. Uurtarieven'!$A$1:$V$59</definedName>
    <definedName name="_xlnm.Print_Area" localSheetId="1">'1. Inzet personeel '!$A$1:$O$27</definedName>
    <definedName name="_xlnm.Print_Area" localSheetId="3">'3. Verkoopprijzen'!$A$1:$J$94</definedName>
    <definedName name="_xlnm.Print_Area" localSheetId="4">'4. Basislunch'!$A$1:$E$14</definedName>
    <definedName name="_xlnm.Print_Area" localSheetId="5">'5. Prijzen vergader en banquet'!$A$1:$R$75</definedName>
    <definedName name="_xlnm.Print_Area" localSheetId="6">'6. Algemene kosten'!$A$1:$D$32</definedName>
    <definedName name="_xlnm.Print_Area" localSheetId="0">Uitleg!$A$1:$M$70</definedName>
    <definedName name="Auteur">#REF!</definedName>
    <definedName name="Datum">#REF!</definedName>
    <definedName name="Onderwerp">#REF!</definedName>
    <definedName name="Projectnummer">#REF!</definedName>
    <definedName name="Referentie">#REF!</definedName>
    <definedName name="Titel">#REF!</definedName>
    <definedName name="Versienummer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7" i="12" l="1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F13" i="24"/>
  <c r="F12" i="24"/>
  <c r="F8" i="24"/>
  <c r="G8" i="24" s="1"/>
  <c r="G48" i="12"/>
  <c r="G13" i="12"/>
  <c r="G73" i="12"/>
  <c r="G72" i="12"/>
  <c r="G71" i="12"/>
  <c r="G70" i="12"/>
  <c r="M69" i="12"/>
  <c r="G69" i="12"/>
  <c r="M68" i="12"/>
  <c r="G68" i="12"/>
  <c r="M67" i="12"/>
  <c r="G67" i="12"/>
  <c r="M66" i="12"/>
  <c r="G66" i="12"/>
  <c r="M65" i="12"/>
  <c r="G65" i="12"/>
  <c r="M64" i="12"/>
  <c r="G64" i="12"/>
  <c r="M63" i="12"/>
  <c r="G63" i="12"/>
  <c r="M62" i="12"/>
  <c r="G62" i="12"/>
  <c r="M61" i="12"/>
  <c r="G61" i="12"/>
  <c r="M60" i="12"/>
  <c r="G60" i="12"/>
  <c r="M59" i="12"/>
  <c r="G59" i="12"/>
  <c r="M58" i="12"/>
  <c r="G58" i="12"/>
  <c r="M57" i="12"/>
  <c r="G57" i="12"/>
  <c r="M56" i="12"/>
  <c r="G56" i="12"/>
  <c r="M55" i="12"/>
  <c r="G55" i="12"/>
  <c r="M54" i="12"/>
  <c r="G54" i="12"/>
  <c r="M53" i="12"/>
  <c r="G53" i="12"/>
  <c r="M52" i="12"/>
  <c r="G52" i="12"/>
  <c r="M51" i="12"/>
  <c r="G51" i="12"/>
  <c r="M50" i="12"/>
  <c r="G50" i="12"/>
  <c r="M49" i="12"/>
  <c r="G49" i="12"/>
  <c r="M47" i="12"/>
  <c r="G47" i="12"/>
  <c r="M46" i="12"/>
  <c r="G46" i="12"/>
  <c r="H46" i="12" s="1"/>
  <c r="G38" i="12"/>
  <c r="G35" i="12"/>
  <c r="G36" i="12"/>
  <c r="G37" i="12"/>
  <c r="B24" i="17"/>
  <c r="H24" i="17"/>
  <c r="E24" i="17"/>
  <c r="K21" i="5"/>
  <c r="K20" i="5"/>
  <c r="K19" i="5"/>
  <c r="K18" i="5"/>
  <c r="L18" i="5" s="1"/>
  <c r="K17" i="5"/>
  <c r="K16" i="5"/>
  <c r="I46" i="12" l="1"/>
  <c r="K46" i="12" s="1"/>
  <c r="G13" i="24"/>
  <c r="H13" i="24" s="1"/>
  <c r="I13" i="24" s="1"/>
  <c r="H8" i="24"/>
  <c r="I8" i="24" s="1"/>
  <c r="G12" i="24"/>
  <c r="N69" i="12"/>
  <c r="O69" i="12" s="1"/>
  <c r="N61" i="12"/>
  <c r="O61" i="12" s="1"/>
  <c r="N57" i="12"/>
  <c r="O57" i="12" s="1"/>
  <c r="N53" i="12"/>
  <c r="O53" i="12" s="1"/>
  <c r="N49" i="12"/>
  <c r="O49" i="12" s="1"/>
  <c r="N65" i="12"/>
  <c r="O65" i="12" s="1"/>
  <c r="N47" i="12"/>
  <c r="O47" i="12" s="1"/>
  <c r="N52" i="12"/>
  <c r="O52" i="12" s="1"/>
  <c r="N56" i="12"/>
  <c r="N60" i="12"/>
  <c r="O60" i="12" s="1"/>
  <c r="N64" i="12"/>
  <c r="N68" i="12"/>
  <c r="N46" i="12"/>
  <c r="O46" i="12" s="1"/>
  <c r="N51" i="12"/>
  <c r="O51" i="12" s="1"/>
  <c r="N55" i="12"/>
  <c r="O55" i="12" s="1"/>
  <c r="N59" i="12"/>
  <c r="O59" i="12" s="1"/>
  <c r="N63" i="12"/>
  <c r="O63" i="12" s="1"/>
  <c r="N67" i="12"/>
  <c r="O67" i="12" s="1"/>
  <c r="N50" i="12"/>
  <c r="N54" i="12"/>
  <c r="O54" i="12" s="1"/>
  <c r="N58" i="12"/>
  <c r="O58" i="12" s="1"/>
  <c r="N62" i="12"/>
  <c r="N66" i="12"/>
  <c r="O66" i="12" s="1"/>
  <c r="M18" i="5"/>
  <c r="N18" i="5" s="1"/>
  <c r="I18" i="5" s="1"/>
  <c r="L20" i="5"/>
  <c r="L17" i="5"/>
  <c r="M17" i="5"/>
  <c r="L21" i="5"/>
  <c r="L19" i="5"/>
  <c r="L16" i="5"/>
  <c r="M16" i="5" s="1"/>
  <c r="P69" i="12" l="1"/>
  <c r="H12" i="24"/>
  <c r="I12" i="24" s="1"/>
  <c r="P65" i="12"/>
  <c r="P49" i="12"/>
  <c r="P67" i="12"/>
  <c r="P53" i="12"/>
  <c r="P47" i="12"/>
  <c r="P61" i="12"/>
  <c r="P59" i="12"/>
  <c r="P57" i="12"/>
  <c r="P60" i="12"/>
  <c r="P58" i="12"/>
  <c r="O68" i="12"/>
  <c r="P68" i="12" s="1"/>
  <c r="P52" i="12"/>
  <c r="O50" i="12"/>
  <c r="P50" i="12" s="1"/>
  <c r="P54" i="12"/>
  <c r="P46" i="12"/>
  <c r="O56" i="12"/>
  <c r="P56" i="12" s="1"/>
  <c r="P55" i="12"/>
  <c r="P51" i="12"/>
  <c r="O64" i="12"/>
  <c r="P64" i="12" s="1"/>
  <c r="O62" i="12"/>
  <c r="P62" i="12" s="1"/>
  <c r="P63" i="12"/>
  <c r="P66" i="12"/>
  <c r="N17" i="5"/>
  <c r="I17" i="5" s="1"/>
  <c r="N16" i="5"/>
  <c r="I16" i="5" s="1"/>
  <c r="M20" i="5"/>
  <c r="N20" i="5" s="1"/>
  <c r="I20" i="5" s="1"/>
  <c r="M19" i="5"/>
  <c r="N19" i="5" s="1"/>
  <c r="I19" i="5" s="1"/>
  <c r="M21" i="5"/>
  <c r="N21" i="5" s="1"/>
  <c r="I21" i="5" s="1"/>
  <c r="I16" i="3" l="1"/>
  <c r="M16" i="3"/>
  <c r="I15" i="3"/>
  <c r="M15" i="3" s="1"/>
  <c r="I14" i="3"/>
  <c r="N14" i="3"/>
  <c r="I13" i="3"/>
  <c r="M13" i="3" s="1"/>
  <c r="N13" i="3"/>
  <c r="I12" i="3"/>
  <c r="M12" i="3"/>
  <c r="I11" i="3"/>
  <c r="M11" i="3" s="1"/>
  <c r="I7" i="3"/>
  <c r="M7" i="3" s="1"/>
  <c r="N7" i="3"/>
  <c r="I8" i="3"/>
  <c r="N8" i="3" s="1"/>
  <c r="I9" i="3"/>
  <c r="M9" i="3" s="1"/>
  <c r="I10" i="3"/>
  <c r="M10" i="3" s="1"/>
  <c r="I17" i="3"/>
  <c r="M17" i="3"/>
  <c r="I18" i="3"/>
  <c r="N18" i="3"/>
  <c r="I19" i="3"/>
  <c r="I22" i="3"/>
  <c r="M22" i="3" s="1"/>
  <c r="I23" i="3"/>
  <c r="M23" i="3"/>
  <c r="I24" i="3"/>
  <c r="M24" i="3"/>
  <c r="N24" i="3"/>
  <c r="I25" i="3"/>
  <c r="N25" i="3" s="1"/>
  <c r="M25" i="3"/>
  <c r="I26" i="3"/>
  <c r="K10" i="5"/>
  <c r="L10" i="5" s="1"/>
  <c r="K11" i="5"/>
  <c r="L11" i="5" s="1"/>
  <c r="M11" i="5" s="1"/>
  <c r="K12" i="5"/>
  <c r="K13" i="5"/>
  <c r="K14" i="5"/>
  <c r="L14" i="5" s="1"/>
  <c r="M14" i="5" s="1"/>
  <c r="N14" i="5" s="1"/>
  <c r="I14" i="5" s="1"/>
  <c r="K15" i="5"/>
  <c r="L15" i="5" s="1"/>
  <c r="M15" i="5" s="1"/>
  <c r="N15" i="5" s="1"/>
  <c r="I15" i="5" s="1"/>
  <c r="K22" i="5"/>
  <c r="L22" i="5" s="1"/>
  <c r="K23" i="5"/>
  <c r="L23" i="5" s="1"/>
  <c r="K24" i="5"/>
  <c r="L24" i="5" s="1"/>
  <c r="K25" i="5"/>
  <c r="L25" i="5" s="1"/>
  <c r="K26" i="5"/>
  <c r="K27" i="5"/>
  <c r="L27" i="5" s="1"/>
  <c r="K28" i="5"/>
  <c r="K29" i="5"/>
  <c r="L29" i="5" s="1"/>
  <c r="K30" i="5"/>
  <c r="L30" i="5" s="1"/>
  <c r="K31" i="5"/>
  <c r="L31" i="5" s="1"/>
  <c r="K32" i="5"/>
  <c r="M32" i="5" s="1"/>
  <c r="N32" i="5" s="1"/>
  <c r="I32" i="5" s="1"/>
  <c r="L32" i="5"/>
  <c r="K33" i="5"/>
  <c r="K34" i="5"/>
  <c r="L34" i="5" s="1"/>
  <c r="K36" i="5"/>
  <c r="L36" i="5" s="1"/>
  <c r="K37" i="5"/>
  <c r="L37" i="5" s="1"/>
  <c r="K38" i="5"/>
  <c r="L38" i="5" s="1"/>
  <c r="K39" i="5"/>
  <c r="K40" i="5"/>
  <c r="L40" i="5" s="1"/>
  <c r="M40" i="5" s="1"/>
  <c r="N40" i="5" s="1"/>
  <c r="I40" i="5" s="1"/>
  <c r="K41" i="5"/>
  <c r="L41" i="5" s="1"/>
  <c r="K42" i="5"/>
  <c r="K43" i="5"/>
  <c r="L43" i="5" s="1"/>
  <c r="K44" i="5"/>
  <c r="K45" i="5"/>
  <c r="L45" i="5" s="1"/>
  <c r="K46" i="5"/>
  <c r="L46" i="5" s="1"/>
  <c r="K47" i="5"/>
  <c r="L47" i="5" s="1"/>
  <c r="M47" i="5" s="1"/>
  <c r="K48" i="5"/>
  <c r="K49" i="5"/>
  <c r="L49" i="5" s="1"/>
  <c r="K50" i="5"/>
  <c r="L50" i="5" s="1"/>
  <c r="M50" i="5" s="1"/>
  <c r="N50" i="5" s="1"/>
  <c r="I50" i="5" s="1"/>
  <c r="K51" i="5"/>
  <c r="L51" i="5" s="1"/>
  <c r="K52" i="5"/>
  <c r="K53" i="5"/>
  <c r="K54" i="5"/>
  <c r="L54" i="5" s="1"/>
  <c r="K60" i="5"/>
  <c r="L60" i="5" s="1"/>
  <c r="K61" i="5"/>
  <c r="L61" i="5" s="1"/>
  <c r="M61" i="5" s="1"/>
  <c r="N61" i="5" s="1"/>
  <c r="I61" i="5" s="1"/>
  <c r="K62" i="5"/>
  <c r="L62" i="5" s="1"/>
  <c r="K63" i="5"/>
  <c r="L63" i="5" s="1"/>
  <c r="K64" i="5"/>
  <c r="K65" i="5"/>
  <c r="L65" i="5"/>
  <c r="K66" i="5"/>
  <c r="L66" i="5" s="1"/>
  <c r="K67" i="5"/>
  <c r="L67" i="5"/>
  <c r="M67" i="5" s="1"/>
  <c r="N67" i="5" s="1"/>
  <c r="I67" i="5" s="1"/>
  <c r="K68" i="5"/>
  <c r="L68" i="5" s="1"/>
  <c r="K69" i="5"/>
  <c r="L69" i="5" s="1"/>
  <c r="K70" i="5"/>
  <c r="L70" i="5" s="1"/>
  <c r="M70" i="5" s="1"/>
  <c r="K71" i="5"/>
  <c r="L71" i="5" s="1"/>
  <c r="M71" i="5" s="1"/>
  <c r="K72" i="5"/>
  <c r="L72" i="5" s="1"/>
  <c r="K73" i="5"/>
  <c r="L73" i="5" s="1"/>
  <c r="M73" i="5" s="1"/>
  <c r="N73" i="5" s="1"/>
  <c r="I73" i="5" s="1"/>
  <c r="K74" i="5"/>
  <c r="L74" i="5" s="1"/>
  <c r="M74" i="5" s="1"/>
  <c r="N74" i="5" s="1"/>
  <c r="I74" i="5" s="1"/>
  <c r="K75" i="5"/>
  <c r="L75" i="5" s="1"/>
  <c r="K76" i="5"/>
  <c r="L76" i="5" s="1"/>
  <c r="M76" i="5" s="1"/>
  <c r="N76" i="5" s="1"/>
  <c r="I76" i="5" s="1"/>
  <c r="K77" i="5"/>
  <c r="L77" i="5" s="1"/>
  <c r="K78" i="5"/>
  <c r="L78" i="5" s="1"/>
  <c r="M78" i="5" s="1"/>
  <c r="K79" i="5"/>
  <c r="L79" i="5" s="1"/>
  <c r="M79" i="5" s="1"/>
  <c r="N79" i="5" s="1"/>
  <c r="I79" i="5" s="1"/>
  <c r="K80" i="5"/>
  <c r="K81" i="5"/>
  <c r="L81" i="5" s="1"/>
  <c r="K82" i="5"/>
  <c r="L82" i="5" s="1"/>
  <c r="K83" i="5"/>
  <c r="L83" i="5" s="1"/>
  <c r="K84" i="5"/>
  <c r="K85" i="5"/>
  <c r="K86" i="5"/>
  <c r="L86" i="5" s="1"/>
  <c r="M86" i="5" s="1"/>
  <c r="N86" i="5" s="1"/>
  <c r="I86" i="5" s="1"/>
  <c r="K87" i="5"/>
  <c r="L87" i="5" s="1"/>
  <c r="K88" i="5"/>
  <c r="L88" i="5" s="1"/>
  <c r="M88" i="5" s="1"/>
  <c r="N88" i="5" s="1"/>
  <c r="I88" i="5" s="1"/>
  <c r="K89" i="5"/>
  <c r="L89" i="5" s="1"/>
  <c r="K90" i="5"/>
  <c r="L90" i="5" s="1"/>
  <c r="K91" i="5"/>
  <c r="L91" i="5"/>
  <c r="M91" i="5" s="1"/>
  <c r="N91" i="5" s="1"/>
  <c r="I91" i="5" s="1"/>
  <c r="K92" i="5"/>
  <c r="G11" i="12"/>
  <c r="M11" i="12"/>
  <c r="G12" i="12"/>
  <c r="M12" i="12"/>
  <c r="G14" i="12"/>
  <c r="M14" i="12"/>
  <c r="G15" i="12"/>
  <c r="M15" i="12"/>
  <c r="G16" i="12"/>
  <c r="M16" i="12"/>
  <c r="G17" i="12"/>
  <c r="M17" i="12"/>
  <c r="G18" i="12"/>
  <c r="M18" i="12"/>
  <c r="G19" i="12"/>
  <c r="M19" i="12"/>
  <c r="G20" i="12"/>
  <c r="M20" i="12"/>
  <c r="G21" i="12"/>
  <c r="M21" i="12"/>
  <c r="G22" i="12"/>
  <c r="M22" i="12"/>
  <c r="G23" i="12"/>
  <c r="M23" i="12"/>
  <c r="G24" i="12"/>
  <c r="M24" i="12"/>
  <c r="G25" i="12"/>
  <c r="M25" i="12"/>
  <c r="G26" i="12"/>
  <c r="M26" i="12"/>
  <c r="G27" i="12"/>
  <c r="M27" i="12"/>
  <c r="G28" i="12"/>
  <c r="M28" i="12"/>
  <c r="G29" i="12"/>
  <c r="M29" i="12"/>
  <c r="G30" i="12"/>
  <c r="M30" i="12"/>
  <c r="G31" i="12"/>
  <c r="M31" i="12"/>
  <c r="G32" i="12"/>
  <c r="M32" i="12"/>
  <c r="G33" i="12"/>
  <c r="M33" i="12"/>
  <c r="G34" i="12"/>
  <c r="M34" i="12"/>
  <c r="G39" i="12"/>
  <c r="M39" i="12"/>
  <c r="C30" i="9"/>
  <c r="L13" i="5"/>
  <c r="M13" i="5" s="1"/>
  <c r="N13" i="5" s="1"/>
  <c r="I13" i="5" s="1"/>
  <c r="L52" i="5"/>
  <c r="M52" i="5" s="1"/>
  <c r="N52" i="5" s="1"/>
  <c r="I52" i="5" s="1"/>
  <c r="L26" i="5"/>
  <c r="M26" i="5" s="1"/>
  <c r="L12" i="5"/>
  <c r="M12" i="5" s="1"/>
  <c r="N12" i="5" s="1"/>
  <c r="I12" i="5" s="1"/>
  <c r="L53" i="5"/>
  <c r="L85" i="5"/>
  <c r="M85" i="5" s="1"/>
  <c r="L42" i="5"/>
  <c r="M42" i="5" s="1"/>
  <c r="N42" i="5" s="1"/>
  <c r="I42" i="5" s="1"/>
  <c r="M18" i="3"/>
  <c r="N23" i="3"/>
  <c r="N22" i="3"/>
  <c r="N17" i="3"/>
  <c r="N16" i="3"/>
  <c r="N12" i="3"/>
  <c r="M14" i="3"/>
  <c r="M65" i="5"/>
  <c r="N65" i="5" s="1"/>
  <c r="I65" i="5" s="1"/>
  <c r="L80" i="5"/>
  <c r="M80" i="5" s="1"/>
  <c r="L44" i="5"/>
  <c r="M44" i="5" s="1"/>
  <c r="L64" i="5"/>
  <c r="M64" i="5" s="1"/>
  <c r="N64" i="5" s="1"/>
  <c r="I64" i="5" s="1"/>
  <c r="L92" i="5"/>
  <c r="M92" i="5" s="1"/>
  <c r="N92" i="5" s="1"/>
  <c r="I92" i="5" s="1"/>
  <c r="L39" i="5"/>
  <c r="M39" i="5" s="1"/>
  <c r="L28" i="5"/>
  <c r="M28" i="5" s="1"/>
  <c r="N28" i="5" s="1"/>
  <c r="I28" i="5" s="1"/>
  <c r="H11" i="12" l="1"/>
  <c r="I11" i="12" s="1"/>
  <c r="K11" i="12" s="1"/>
  <c r="N30" i="12"/>
  <c r="O30" i="12" s="1"/>
  <c r="P30" i="12" s="1"/>
  <c r="N34" i="12"/>
  <c r="O34" i="12" s="1"/>
  <c r="P34" i="12" s="1"/>
  <c r="N33" i="12"/>
  <c r="O33" i="12" s="1"/>
  <c r="P33" i="12" s="1"/>
  <c r="N25" i="12"/>
  <c r="O25" i="12" s="1"/>
  <c r="P25" i="12" s="1"/>
  <c r="N18" i="12"/>
  <c r="O18" i="12" s="1"/>
  <c r="P18" i="12" s="1"/>
  <c r="N39" i="12"/>
  <c r="O39" i="12" s="1"/>
  <c r="P39" i="12" s="1"/>
  <c r="N27" i="12"/>
  <c r="O27" i="12" s="1"/>
  <c r="N32" i="12"/>
  <c r="O32" i="12" s="1"/>
  <c r="P32" i="12" s="1"/>
  <c r="N22" i="12"/>
  <c r="O22" i="12" s="1"/>
  <c r="N20" i="12"/>
  <c r="O20" i="12" s="1"/>
  <c r="P20" i="12" s="1"/>
  <c r="N16" i="12"/>
  <c r="O16" i="12" s="1"/>
  <c r="P16" i="12" s="1"/>
  <c r="L48" i="5"/>
  <c r="M48" i="5" s="1"/>
  <c r="N48" i="5" s="1"/>
  <c r="I48" i="5" s="1"/>
  <c r="M27" i="5"/>
  <c r="N27" i="5" s="1"/>
  <c r="I27" i="5" s="1"/>
  <c r="M37" i="5"/>
  <c r="N37" i="5" s="1"/>
  <c r="I37" i="5" s="1"/>
  <c r="L84" i="5"/>
  <c r="M84" i="5" s="1"/>
  <c r="M69" i="5"/>
  <c r="N69" i="5" s="1"/>
  <c r="I69" i="5" s="1"/>
  <c r="N47" i="5"/>
  <c r="I47" i="5" s="1"/>
  <c r="N26" i="5"/>
  <c r="I26" i="5" s="1"/>
  <c r="M53" i="5"/>
  <c r="N53" i="5" s="1"/>
  <c r="I53" i="5" s="1"/>
  <c r="M43" i="5"/>
  <c r="N43" i="5" s="1"/>
  <c r="I43" i="5" s="1"/>
  <c r="M45" i="5"/>
  <c r="N45" i="5" s="1"/>
  <c r="I45" i="5" s="1"/>
  <c r="N11" i="5"/>
  <c r="I11" i="5" s="1"/>
  <c r="M29" i="5"/>
  <c r="N29" i="5" s="1"/>
  <c r="I29" i="5" s="1"/>
  <c r="N39" i="5"/>
  <c r="I39" i="5" s="1"/>
  <c r="N71" i="5"/>
  <c r="I71" i="5" s="1"/>
  <c r="M82" i="5"/>
  <c r="N82" i="5" s="1"/>
  <c r="I82" i="5" s="1"/>
  <c r="N80" i="5"/>
  <c r="I80" i="5" s="1"/>
  <c r="L33" i="5"/>
  <c r="M33" i="5" s="1"/>
  <c r="N33" i="5" s="1"/>
  <c r="I33" i="5" s="1"/>
  <c r="N78" i="5"/>
  <c r="I78" i="5" s="1"/>
  <c r="M24" i="5"/>
  <c r="N24" i="5"/>
  <c r="I24" i="5" s="1"/>
  <c r="M49" i="5"/>
  <c r="N49" i="5" s="1"/>
  <c r="I49" i="5" s="1"/>
  <c r="M23" i="5"/>
  <c r="N23" i="5" s="1"/>
  <c r="I23" i="5" s="1"/>
  <c r="M10" i="5"/>
  <c r="N10" i="5" s="1"/>
  <c r="I10" i="5" s="1"/>
  <c r="M90" i="5"/>
  <c r="N90" i="5" s="1"/>
  <c r="I90" i="5" s="1"/>
  <c r="M36" i="5"/>
  <c r="N36" i="5"/>
  <c r="I36" i="5" s="1"/>
  <c r="M63" i="5"/>
  <c r="N63" i="5" s="1"/>
  <c r="I63" i="5" s="1"/>
  <c r="M54" i="5"/>
  <c r="N54" i="5"/>
  <c r="I54" i="5" s="1"/>
  <c r="M41" i="5"/>
  <c r="N41" i="5"/>
  <c r="I41" i="5" s="1"/>
  <c r="M34" i="5"/>
  <c r="N34" i="5" s="1"/>
  <c r="I34" i="5" s="1"/>
  <c r="M46" i="5"/>
  <c r="N46" i="5" s="1"/>
  <c r="I46" i="5" s="1"/>
  <c r="M72" i="5"/>
  <c r="N72" i="5" s="1"/>
  <c r="I72" i="5" s="1"/>
  <c r="M81" i="5"/>
  <c r="N81" i="5" s="1"/>
  <c r="I81" i="5" s="1"/>
  <c r="M68" i="5"/>
  <c r="N68" i="5" s="1"/>
  <c r="I68" i="5" s="1"/>
  <c r="M51" i="5"/>
  <c r="N51" i="5" s="1"/>
  <c r="I51" i="5" s="1"/>
  <c r="M75" i="5"/>
  <c r="N75" i="5" s="1"/>
  <c r="M62" i="5"/>
  <c r="N62" i="5" s="1"/>
  <c r="I62" i="5" s="1"/>
  <c r="M66" i="5"/>
  <c r="N66" i="5" s="1"/>
  <c r="I66" i="5" s="1"/>
  <c r="M38" i="5"/>
  <c r="N38" i="5"/>
  <c r="I38" i="5" s="1"/>
  <c r="M31" i="5"/>
  <c r="N31" i="5"/>
  <c r="I31" i="5" s="1"/>
  <c r="M25" i="5"/>
  <c r="N25" i="5" s="1"/>
  <c r="I25" i="5" s="1"/>
  <c r="M83" i="5"/>
  <c r="N83" i="5" s="1"/>
  <c r="I83" i="5" s="1"/>
  <c r="N70" i="5"/>
  <c r="I70" i="5" s="1"/>
  <c r="N44" i="5"/>
  <c r="I44" i="5" s="1"/>
  <c r="M89" i="5"/>
  <c r="N89" i="5" s="1"/>
  <c r="I89" i="5" s="1"/>
  <c r="M60" i="5"/>
  <c r="N60" i="5" s="1"/>
  <c r="I60" i="5" s="1"/>
  <c r="M30" i="5"/>
  <c r="N30" i="5" s="1"/>
  <c r="I30" i="5" s="1"/>
  <c r="N85" i="5"/>
  <c r="I85" i="5" s="1"/>
  <c r="M87" i="5"/>
  <c r="N87" i="5" s="1"/>
  <c r="I87" i="5" s="1"/>
  <c r="M77" i="5"/>
  <c r="N77" i="5" s="1"/>
  <c r="I77" i="5" s="1"/>
  <c r="M22" i="5"/>
  <c r="N22" i="5" s="1"/>
  <c r="I22" i="5" s="1"/>
  <c r="M8" i="3"/>
  <c r="N9" i="3"/>
  <c r="N11" i="3"/>
  <c r="N15" i="3"/>
  <c r="N26" i="3"/>
  <c r="N10" i="3"/>
  <c r="N19" i="3" s="1"/>
  <c r="N15" i="12"/>
  <c r="O15" i="12" s="1"/>
  <c r="P15" i="12" s="1"/>
  <c r="N11" i="12"/>
  <c r="O11" i="12" s="1"/>
  <c r="P11" i="12" s="1"/>
  <c r="N29" i="12"/>
  <c r="O29" i="12" s="1"/>
  <c r="P29" i="12" s="1"/>
  <c r="N14" i="12"/>
  <c r="O14" i="12" s="1"/>
  <c r="P14" i="12" s="1"/>
  <c r="N12" i="12"/>
  <c r="O12" i="12" s="1"/>
  <c r="P12" i="12" s="1"/>
  <c r="N28" i="12"/>
  <c r="O28" i="12" s="1"/>
  <c r="P28" i="12" s="1"/>
  <c r="N23" i="12"/>
  <c r="N26" i="12"/>
  <c r="O26" i="12" s="1"/>
  <c r="P26" i="12" s="1"/>
  <c r="N24" i="12"/>
  <c r="N21" i="12"/>
  <c r="O21" i="12" s="1"/>
  <c r="P21" i="12" s="1"/>
  <c r="N31" i="12"/>
  <c r="N17" i="12"/>
  <c r="N19" i="12"/>
  <c r="O19" i="12" s="1"/>
  <c r="B17" i="17"/>
  <c r="H15" i="17"/>
  <c r="H20" i="17"/>
  <c r="H17" i="17"/>
  <c r="E15" i="17"/>
  <c r="E20" i="17"/>
  <c r="E17" i="17"/>
  <c r="B20" i="17"/>
  <c r="B15" i="17"/>
  <c r="P27" i="12" l="1"/>
  <c r="P22" i="12"/>
  <c r="N84" i="5"/>
  <c r="I84" i="5" s="1"/>
  <c r="P19" i="12"/>
  <c r="O31" i="12"/>
  <c r="P31" i="12" s="1"/>
  <c r="O23" i="12"/>
  <c r="P23" i="12" s="1"/>
  <c r="O17" i="12"/>
  <c r="P17" i="12" s="1"/>
  <c r="O24" i="12"/>
  <c r="P2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Vijverborgh</author>
  </authors>
  <commentList>
    <comment ref="F7" authorId="0" shapeId="0" xr:uid="{00000000-0006-0000-0100-000001000000}">
      <text>
        <r>
          <rPr>
            <sz val="9"/>
            <color indexed="81"/>
            <rFont val="Tahoma"/>
            <family val="2"/>
          </rPr>
          <t>In deze cel is een waarde opgenomen om aan te geven hoe de werktijden moeten worden ingevuld!</t>
        </r>
      </text>
    </comment>
  </commentList>
</comments>
</file>

<file path=xl/sharedStrings.xml><?xml version="1.0" encoding="utf-8"?>
<sst xmlns="http://schemas.openxmlformats.org/spreadsheetml/2006/main" count="359" uniqueCount="196">
  <si>
    <t>Algemeen</t>
  </si>
  <si>
    <t>1. Inzet personeel</t>
  </si>
  <si>
    <t>2. Uurtarieven</t>
  </si>
  <si>
    <t>3. Verkoopprijzen</t>
  </si>
  <si>
    <t xml:space="preserve">Inzet personeel </t>
  </si>
  <si>
    <t>Functiebenaming volgens CAO</t>
  </si>
  <si>
    <t>Functie-schaal</t>
  </si>
  <si>
    <t>Functie-jaren</t>
  </si>
  <si>
    <t>Werktijd vanaf</t>
  </si>
  <si>
    <t>Pauze</t>
  </si>
  <si>
    <t>Werktijd  tot</t>
  </si>
  <si>
    <t>Aantal uren per dag</t>
  </si>
  <si>
    <t>Aantal uren in een dag</t>
  </si>
  <si>
    <t>Tarief per uur</t>
  </si>
  <si>
    <t>Aantal werkdagen per jaar</t>
  </si>
  <si>
    <t>Aantal uren per jaar per medewerker</t>
  </si>
  <si>
    <t>Personeels-kosten per jaar</t>
  </si>
  <si>
    <t>Ma t/m vrijdag</t>
  </si>
  <si>
    <t xml:space="preserve">Totaal </t>
  </si>
  <si>
    <t>Inzicht uurtarieven</t>
  </si>
  <si>
    <r>
      <t xml:space="preserve">Geldig tot: </t>
    </r>
    <r>
      <rPr>
        <sz val="9"/>
        <color indexed="10"/>
        <rFont val="Verdana"/>
        <family val="2"/>
      </rPr>
      <t>DATUM INVULLEN</t>
    </r>
  </si>
  <si>
    <t>CAO</t>
  </si>
  <si>
    <t>bruto</t>
  </si>
  <si>
    <t>100%</t>
  </si>
  <si>
    <t>ort</t>
  </si>
  <si>
    <t>uurloon</t>
  </si>
  <si>
    <t>1 / 0</t>
  </si>
  <si>
    <t>5 / 0</t>
  </si>
  <si>
    <t>8 / 0</t>
  </si>
  <si>
    <t>1 / 1</t>
  </si>
  <si>
    <t>5 / 1</t>
  </si>
  <si>
    <t>8 / 1</t>
  </si>
  <si>
    <t>1 / 2</t>
  </si>
  <si>
    <t>5 / 2</t>
  </si>
  <si>
    <t>8 / 2</t>
  </si>
  <si>
    <t>1 / 3</t>
  </si>
  <si>
    <t>5 / 3</t>
  </si>
  <si>
    <t>8 / 3</t>
  </si>
  <si>
    <t>5 / 4</t>
  </si>
  <si>
    <t>8 / 4</t>
  </si>
  <si>
    <t>2 / 0</t>
  </si>
  <si>
    <t>5 / 5</t>
  </si>
  <si>
    <t>8 / 5</t>
  </si>
  <si>
    <t>2 / 1</t>
  </si>
  <si>
    <t>8 / 6</t>
  </si>
  <si>
    <t>2 / 2</t>
  </si>
  <si>
    <t>6 / 0</t>
  </si>
  <si>
    <t>8 / 7</t>
  </si>
  <si>
    <t>2 / 3</t>
  </si>
  <si>
    <t>6 / 1</t>
  </si>
  <si>
    <t>6 / 2</t>
  </si>
  <si>
    <t>9 / 0</t>
  </si>
  <si>
    <t>3 / 0</t>
  </si>
  <si>
    <t>6 / 3</t>
  </si>
  <si>
    <t>9 / 1</t>
  </si>
  <si>
    <t>3 / 1</t>
  </si>
  <si>
    <t>6 / 4</t>
  </si>
  <si>
    <t>9 / 2</t>
  </si>
  <si>
    <t xml:space="preserve">3 / 2 </t>
  </si>
  <si>
    <t>6 / 5</t>
  </si>
  <si>
    <t>9 / 3</t>
  </si>
  <si>
    <t>3 / 3</t>
  </si>
  <si>
    <t>6 / 6</t>
  </si>
  <si>
    <t>9 / 4</t>
  </si>
  <si>
    <t>3 / 4</t>
  </si>
  <si>
    <t>9 / 5</t>
  </si>
  <si>
    <t>7 / 0</t>
  </si>
  <si>
    <t>9 / 6</t>
  </si>
  <si>
    <t>4 / 0</t>
  </si>
  <si>
    <t>7 / 1</t>
  </si>
  <si>
    <t>9 / 7</t>
  </si>
  <si>
    <t>4 / 1</t>
  </si>
  <si>
    <t>7 / 2</t>
  </si>
  <si>
    <t>9 / 8</t>
  </si>
  <si>
    <t>4 / 2</t>
  </si>
  <si>
    <t>7 / 3</t>
  </si>
  <si>
    <t>4 / 3</t>
  </si>
  <si>
    <t>7 / 4</t>
  </si>
  <si>
    <t>4 / 4</t>
  </si>
  <si>
    <t>7 / 5</t>
  </si>
  <si>
    <t>7 / 6</t>
  </si>
  <si>
    <t>All intarieven bij extra inzet</t>
  </si>
  <si>
    <r>
      <t xml:space="preserve">Onderstaande uurtarieven worden doorberekend aan de </t>
    </r>
    <r>
      <rPr>
        <sz val="9"/>
        <color indexed="10"/>
        <rFont val="Verdana"/>
        <family val="2"/>
      </rPr>
      <t>OPDRACHTGEVER</t>
    </r>
    <r>
      <rPr>
        <sz val="9"/>
        <rFont val="Verdana"/>
        <family val="2"/>
      </rPr>
      <t xml:space="preserve"> bij extra uren inzet (concepten, banqueting en/of vergaderactiviteiten)</t>
    </r>
  </si>
  <si>
    <t>Doorbereking aan gemeente</t>
  </si>
  <si>
    <t>ma/vrij</t>
  </si>
  <si>
    <t xml:space="preserve">Ma/vrij </t>
  </si>
  <si>
    <t>zaterdag</t>
  </si>
  <si>
    <t>Zondag</t>
  </si>
  <si>
    <t>all-inn tarief</t>
  </si>
  <si>
    <t>dag</t>
  </si>
  <si>
    <t>na 18.00</t>
  </si>
  <si>
    <t>uren</t>
  </si>
  <si>
    <t>Inhoud/ grammage</t>
  </si>
  <si>
    <t>Ingredient kosten</t>
  </si>
  <si>
    <t>Dervings %</t>
  </si>
  <si>
    <t>Opslag %</t>
  </si>
  <si>
    <t>BTW %</t>
  </si>
  <si>
    <t>Verkoopprijs (incl.)</t>
  </si>
  <si>
    <t>Inhoud/ grammage/ verpakking</t>
  </si>
  <si>
    <t>Dranken</t>
  </si>
  <si>
    <t>Koffie regular</t>
  </si>
  <si>
    <t>Cappuccino</t>
  </si>
  <si>
    <t>Latte Macchiato</t>
  </si>
  <si>
    <t>Koffie verkeerd</t>
  </si>
  <si>
    <t>Chocomelk</t>
  </si>
  <si>
    <t>Thee</t>
  </si>
  <si>
    <t>Koeken, muffins et cetera</t>
  </si>
  <si>
    <t>Prijslijst banqueting</t>
  </si>
  <si>
    <t>Verrekenprijzen</t>
  </si>
  <si>
    <t>Bovenstaande verrekenprijzen gelden voor verstrekkingen binnen de reguliere openingstijd (ma-vrij 08.00 - 17.30 uur). Buiten deze tijden kan de verrekenprijs verhoogd worden met het geldende ORT-tarief. Geef onderstaand aan wat dan uw prijs voor deze items wordt.</t>
  </si>
  <si>
    <t>Personeels kosten</t>
  </si>
  <si>
    <t>Algemene kosten</t>
  </si>
  <si>
    <t>Onderstaand dient u minimaal de benoemde kostenposten in de algemene kosten uit te splitsen</t>
  </si>
  <si>
    <t>Minimaal gesplitst opgeven voor</t>
  </si>
  <si>
    <t>Jaar 2</t>
  </si>
  <si>
    <t>Jaar 3</t>
  </si>
  <si>
    <t>Uitgangspunten</t>
  </si>
  <si>
    <t>Openingsdagen</t>
  </si>
  <si>
    <t>Aantal gebruikers per dag</t>
  </si>
  <si>
    <t>Omzet excl. BTW</t>
  </si>
  <si>
    <t>Inkoop</t>
  </si>
  <si>
    <t>% Inkoop</t>
  </si>
  <si>
    <t>Personeelskosten</t>
  </si>
  <si>
    <t>% personeelskosten</t>
  </si>
  <si>
    <t>% Algemene kosten</t>
  </si>
  <si>
    <t>Managementvergoeding</t>
  </si>
  <si>
    <t>Kostprijs excl. BTW</t>
  </si>
  <si>
    <t>Integrale verrekenprijs p.p incl. BTW</t>
  </si>
  <si>
    <t>Uitleg invullen prijsinvulblad</t>
  </si>
  <si>
    <t>Hier vult u uw organisatienaam in: …</t>
  </si>
  <si>
    <t>AKN</t>
  </si>
  <si>
    <t>Restaurant M-Mediagebouw</t>
  </si>
  <si>
    <t>M-Café</t>
  </si>
  <si>
    <r>
      <t xml:space="preserve">Geef hier aan welke CAO u hanteert: </t>
    </r>
    <r>
      <rPr>
        <sz val="9"/>
        <color rgb="FFFF0000"/>
        <rFont val="Verdana"/>
        <family val="2"/>
      </rPr>
      <t>type CAO invullen</t>
    </r>
  </si>
  <si>
    <t>Restaurant</t>
  </si>
  <si>
    <t>Versnaperingenautomaat</t>
  </si>
  <si>
    <r>
      <t>Algemene kosten</t>
    </r>
    <r>
      <rPr>
        <b/>
        <i/>
        <sz val="9"/>
        <color indexed="10"/>
        <rFont val="Verdana"/>
        <family val="2"/>
      </rPr>
      <t xml:space="preserve"> restaurant, M-Café en versnaperingenautomaat</t>
    </r>
  </si>
  <si>
    <t>Kassa huur en betaalterminals</t>
  </si>
  <si>
    <t>Disposables voor keukengebruik</t>
  </si>
  <si>
    <t>Schoonmaakmaterialen</t>
  </si>
  <si>
    <t>Inschrijving bedrijfschap horeca</t>
  </si>
  <si>
    <t>Verzekeringen</t>
  </si>
  <si>
    <t>Presentatiematerialen</t>
  </si>
  <si>
    <t>…</t>
  </si>
  <si>
    <t>Restaurant (incl. versnaperingenautomaat) en huur M-Café</t>
  </si>
  <si>
    <t>Jaar 1</t>
  </si>
  <si>
    <t xml:space="preserve">Restaurant </t>
  </si>
  <si>
    <t>Aanneemsom excl. BTW op jaarbasis</t>
  </si>
  <si>
    <t>Huursom op jaarbasis excl. BTW</t>
  </si>
  <si>
    <t>VERKOOPPRIJZEN</t>
  </si>
  <si>
    <t>Assortiment restaurant</t>
  </si>
  <si>
    <t>Assortiment M-Café</t>
  </si>
  <si>
    <t>Ingrediënt kosten</t>
  </si>
  <si>
    <t>Twee kopjes koffie/thee (suiker, melk en diverse soorten zakjes thee)</t>
  </si>
  <si>
    <t>Kan koffie (7 kopjes)</t>
  </si>
  <si>
    <t>Karaf water, 1 liter</t>
  </si>
  <si>
    <t>Karaf jus d'orange (vers), 1 liter</t>
  </si>
  <si>
    <t>Handfruit</t>
  </si>
  <si>
    <t>Karaf water met munt, gember, fruit, 1 liter</t>
  </si>
  <si>
    <t>Mineraalwater plat of bruis, 1 liter</t>
  </si>
  <si>
    <t>Roomboterkoekjes, 2 stuks</t>
  </si>
  <si>
    <t>Petit fours, met logo, per stuk</t>
  </si>
  <si>
    <t>Limburgse vlaai, diverse soorten</t>
  </si>
  <si>
    <t>Croissant met jam, boter, krentenbol, eitje en glas jus d'orange</t>
  </si>
  <si>
    <t xml:space="preserve">2 volkoren belegde mini broodjes, plakje ontbijtkoek, ei, vers fruitsalade en glas jus d'orange </t>
  </si>
  <si>
    <t>250 gram stevige yoghurt met muesli, vers fruitsalade en een glas smoothie</t>
  </si>
  <si>
    <t>Grote maaltijdsalade met gegrilde groente, noten/zaden en glas vers fruitsap</t>
  </si>
  <si>
    <t>Kom huisgemaakte soep (250 cl)</t>
  </si>
  <si>
    <t>2 belegde broodjes met kaas, vleeswaren of vega, glas melk</t>
  </si>
  <si>
    <t>3 belegde minibroodjes (ook vega optie), handfruit, glas melk en jus d'orange</t>
  </si>
  <si>
    <t>Broodje (groente)kroket</t>
  </si>
  <si>
    <t>Knapperige rauwkost met yoghurtdip</t>
  </si>
  <si>
    <t>Schaaltje met gemarineerde olijven</t>
  </si>
  <si>
    <t>Borrelplank met kaas, worst en Amsterdams zuur</t>
  </si>
  <si>
    <t>Borrelplank met chips, nootjes, kaas, worst, kaas stengels en crudité met yoghurtdip</t>
  </si>
  <si>
    <t>Verschillende soorten gefrituurde snacks (4 p.p.), ook vega variant</t>
  </si>
  <si>
    <t>Huiswijn, wit en rood, 0,75 cl</t>
  </si>
  <si>
    <t>Open bar met hollandse aperitiefdranken, 1 uur</t>
  </si>
  <si>
    <t>Open bar met hollandse aperitiefdranken, 2 uur</t>
  </si>
  <si>
    <t>Stamppottenbuffet met 3 verschillende stamppotten, ook vega variant, vanaf 15 personen</t>
  </si>
  <si>
    <t>Kan heet water (7 kopjes) inclusief diverse soorten zakjes thee</t>
  </si>
  <si>
    <t>Basislunch € 4,- per persoon (incl. BTW)</t>
  </si>
  <si>
    <t xml:space="preserve">Basis lunch, bestaande uit: </t>
  </si>
  <si>
    <t>5. Prijzen vergader &amp; banqueting</t>
  </si>
  <si>
    <t>4. Basis lunch</t>
  </si>
  <si>
    <t>6. Algemene kosten</t>
  </si>
  <si>
    <t>7. Exploitatiebegroting restaurant M-Mediagebouw en huursom M-Café</t>
  </si>
  <si>
    <t>Totaal algemene kosten excl. BTW</t>
  </si>
  <si>
    <t>Prijslijst restaurant en M-Café</t>
  </si>
  <si>
    <t>8. Uw toelichting</t>
  </si>
  <si>
    <t>Afdracht aan AKN 5%</t>
  </si>
  <si>
    <t>Kostprijs incl. afdracht</t>
  </si>
  <si>
    <t xml:space="preserve">Banqueting assortiment: alle kosten voor deze service dienen in het integrale tarief zijn verwerkt (zoals, maar niet beperkt tot, serviesgoed, presentatiematerialen, afdracht aan AKN et cetera). </t>
  </si>
  <si>
    <r>
      <t xml:space="preserve">Banqueting assortiment </t>
    </r>
    <r>
      <rPr>
        <b/>
        <u/>
        <sz val="9"/>
        <color rgb="FFFFFFFF"/>
        <rFont val="Verdana"/>
        <family val="2"/>
      </rPr>
      <t>buiten</t>
    </r>
    <r>
      <rPr>
        <b/>
        <sz val="9"/>
        <color indexed="9"/>
        <rFont val="Verdana"/>
        <family val="2"/>
      </rPr>
      <t xml:space="preserve"> de reguliere tijden: alle kosten voor deze service dienen in het integrale tarief zijn verwerkt (zoals, maar niet beperkt tot, serviesgoed, presentatiematerialen, afdracht aan AKN et cetera). </t>
    </r>
  </si>
  <si>
    <t>Bedrijfskleding (€ 200,- per persoon)</t>
  </si>
  <si>
    <t>Afvalverwerking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</si>
</sst>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€&quot;\ #,##0.00_-;&quot;€&quot;\ #,##0.00\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0.0%"/>
    <numFmt numFmtId="168" formatCode="[$€-2]\ #,##0_-"/>
    <numFmt numFmtId="169" formatCode="[$€-2]\ #,##0_-;[$€-2]\ #,##0\-"/>
    <numFmt numFmtId="170" formatCode="[$€-2]\ #,##0.00_-"/>
    <numFmt numFmtId="171" formatCode="_-[$€-2]\ * #,##0.00_-;_-[$€-2]\ * #,##0.00\-;_-[$€-2]\ * &quot;-&quot;??_-;_-@_-"/>
    <numFmt numFmtId="172" formatCode="&quot;€&quot;\ #,##0.00_-"/>
    <numFmt numFmtId="173" formatCode="#,##0.00_-"/>
    <numFmt numFmtId="174" formatCode="_-[$€-2]\ * #,##0_-;_-[$€-2]\ * #,##0\-;_-[$€-2]\ * &quot;-&quot;_-;_-@_-"/>
    <numFmt numFmtId="175" formatCode="&quot;€&quot;\ #,##0.0000_-"/>
    <numFmt numFmtId="176" formatCode="&quot;€&quot;\ #,##0"/>
    <numFmt numFmtId="177" formatCode="_ [$€-413]\ * #,##0.00_ ;_ [$€-413]\ * \-#,##0.00_ ;_ [$€-413]\ * &quot;-&quot;??_ ;_ @_ "/>
    <numFmt numFmtId="178" formatCode="_ [$€-413]\ * #,##0_ ;_ [$€-413]\ * \-#,##0_ ;_ [$€-413]\ * &quot;-&quot;??_ ;_ @_ "/>
  </numFmts>
  <fonts count="43">
    <font>
      <sz val="10"/>
      <name val="Myriad Pro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9"/>
      <color indexed="81"/>
      <name val="Tahoma"/>
      <family val="2"/>
    </font>
    <font>
      <sz val="12"/>
      <name val="Arial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i/>
      <sz val="9"/>
      <color indexed="9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b/>
      <sz val="20"/>
      <name val="Verdana"/>
      <family val="2"/>
    </font>
    <font>
      <sz val="9"/>
      <color indexed="10"/>
      <name val="Verdana"/>
      <family val="2"/>
    </font>
    <font>
      <b/>
      <i/>
      <sz val="9"/>
      <color indexed="10"/>
      <name val="Verdana"/>
      <family val="2"/>
    </font>
    <font>
      <sz val="14"/>
      <color indexed="10"/>
      <name val="Verdana"/>
      <family val="2"/>
    </font>
    <font>
      <sz val="8"/>
      <name val="Verdana"/>
      <family val="2"/>
    </font>
    <font>
      <u/>
      <sz val="9"/>
      <name val="Verdana"/>
      <family val="2"/>
    </font>
    <font>
      <sz val="8"/>
      <name val="Myriad Pro"/>
      <family val="2"/>
    </font>
    <font>
      <sz val="20"/>
      <name val="Verdan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u/>
      <sz val="14"/>
      <name val="Verdana"/>
      <family val="2"/>
    </font>
    <font>
      <sz val="9"/>
      <color rgb="FFFF0000"/>
      <name val="Verdana"/>
      <family val="2"/>
    </font>
    <font>
      <b/>
      <u/>
      <sz val="9"/>
      <color rgb="FFFFFFFF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23"/>
      </bottom>
      <diagonal/>
    </border>
    <border>
      <left/>
      <right/>
      <top style="medium">
        <color indexed="64"/>
      </top>
      <bottom style="medium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2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>
      <alignment vertical="top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23" borderId="7" applyNumberFormat="0" applyFont="0" applyAlignment="0" applyProtection="0"/>
    <xf numFmtId="0" fontId="13" fillId="3" borderId="0" applyNumberFormat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1" fillId="0" borderId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49">
    <xf numFmtId="0" fontId="0" fillId="0" borderId="0" xfId="0">
      <alignment vertical="top"/>
    </xf>
    <xf numFmtId="171" fontId="22" fillId="24" borderId="10" xfId="31" applyNumberFormat="1" applyFont="1" applyFill="1" applyBorder="1" applyAlignment="1" applyProtection="1">
      <alignment vertical="center"/>
      <protection locked="0"/>
    </xf>
    <xf numFmtId="171" fontId="23" fillId="24" borderId="11" xfId="31" applyNumberFormat="1" applyFont="1" applyFill="1" applyBorder="1" applyAlignment="1" applyProtection="1">
      <alignment vertical="center"/>
      <protection locked="0"/>
    </xf>
    <xf numFmtId="171" fontId="22" fillId="24" borderId="11" xfId="31" applyNumberFormat="1" applyFont="1" applyFill="1" applyBorder="1" applyAlignment="1" applyProtection="1">
      <alignment vertical="center"/>
      <protection locked="0"/>
    </xf>
    <xf numFmtId="171" fontId="22" fillId="24" borderId="12" xfId="31" applyNumberFormat="1" applyFont="1" applyFill="1" applyBorder="1" applyAlignment="1" applyProtection="1">
      <alignment vertical="center"/>
      <protection locked="0"/>
    </xf>
    <xf numFmtId="1" fontId="22" fillId="25" borderId="13" xfId="44" quotePrefix="1" applyNumberFormat="1" applyFont="1" applyFill="1" applyBorder="1" applyAlignment="1">
      <alignment horizontal="center"/>
    </xf>
    <xf numFmtId="171" fontId="22" fillId="25" borderId="10" xfId="31" applyNumberFormat="1" applyFont="1" applyFill="1" applyBorder="1" applyAlignment="1" applyProtection="1">
      <alignment vertical="center"/>
      <protection locked="0"/>
    </xf>
    <xf numFmtId="171" fontId="23" fillId="25" borderId="11" xfId="31" applyNumberFormat="1" applyFont="1" applyFill="1" applyBorder="1" applyAlignment="1" applyProtection="1">
      <alignment vertical="center"/>
      <protection locked="0"/>
    </xf>
    <xf numFmtId="171" fontId="22" fillId="25" borderId="11" xfId="31" applyNumberFormat="1" applyFont="1" applyFill="1" applyBorder="1" applyAlignment="1" applyProtection="1">
      <alignment vertical="center"/>
      <protection locked="0"/>
    </xf>
    <xf numFmtId="171" fontId="22" fillId="25" borderId="12" xfId="31" applyNumberFormat="1" applyFont="1" applyFill="1" applyBorder="1" applyAlignment="1" applyProtection="1">
      <alignment vertical="center"/>
      <protection locked="0"/>
    </xf>
    <xf numFmtId="0" fontId="24" fillId="26" borderId="0" xfId="0" applyFont="1" applyFill="1">
      <alignment vertical="top"/>
    </xf>
    <xf numFmtId="0" fontId="25" fillId="26" borderId="0" xfId="0" applyFont="1" applyFill="1">
      <alignment vertical="top"/>
    </xf>
    <xf numFmtId="0" fontId="25" fillId="27" borderId="14" xfId="0" applyFont="1" applyFill="1" applyBorder="1">
      <alignment vertical="top"/>
    </xf>
    <xf numFmtId="0" fontId="25" fillId="0" borderId="0" xfId="0" applyFont="1">
      <alignment vertical="top"/>
    </xf>
    <xf numFmtId="173" fontId="28" fillId="29" borderId="16" xfId="43" applyNumberFormat="1" applyFont="1" applyFill="1" applyBorder="1" applyAlignment="1">
      <alignment horizontal="center" vertical="top" wrapText="1"/>
    </xf>
    <xf numFmtId="0" fontId="28" fillId="29" borderId="16" xfId="43" applyFont="1" applyFill="1" applyBorder="1" applyAlignment="1">
      <alignment horizontal="center" vertical="top" wrapText="1"/>
    </xf>
    <xf numFmtId="0" fontId="28" fillId="29" borderId="17" xfId="43" applyFont="1" applyFill="1" applyBorder="1" applyAlignment="1">
      <alignment horizontal="center" vertical="top" wrapText="1"/>
    </xf>
    <xf numFmtId="49" fontId="25" fillId="30" borderId="16" xfId="32" applyNumberFormat="1" applyFont="1" applyFill="1" applyBorder="1" applyAlignment="1" applyProtection="1">
      <alignment vertical="top" wrapText="1"/>
    </xf>
    <xf numFmtId="49" fontId="25" fillId="0" borderId="18" xfId="43" applyNumberFormat="1" applyFont="1" applyBorder="1" applyAlignment="1">
      <alignment vertical="top" wrapText="1"/>
    </xf>
    <xf numFmtId="172" fontId="25" fillId="26" borderId="16" xfId="41" applyNumberFormat="1" applyFont="1" applyFill="1" applyBorder="1" applyAlignment="1">
      <alignment horizontal="center"/>
    </xf>
    <xf numFmtId="167" fontId="25" fillId="26" borderId="16" xfId="41" applyNumberFormat="1" applyFont="1" applyFill="1" applyBorder="1" applyAlignment="1">
      <alignment horizontal="center"/>
    </xf>
    <xf numFmtId="49" fontId="25" fillId="0" borderId="16" xfId="32" applyNumberFormat="1" applyFont="1" applyBorder="1" applyAlignment="1" applyProtection="1">
      <alignment vertical="top" wrapText="1"/>
    </xf>
    <xf numFmtId="9" fontId="25" fillId="26" borderId="16" xfId="41" applyNumberFormat="1" applyFont="1" applyFill="1" applyBorder="1" applyAlignment="1">
      <alignment horizontal="center"/>
    </xf>
    <xf numFmtId="49" fontId="25" fillId="0" borderId="16" xfId="32" applyNumberFormat="1" applyFont="1" applyFill="1" applyBorder="1" applyAlignment="1" applyProtection="1">
      <alignment vertical="top" wrapText="1"/>
    </xf>
    <xf numFmtId="49" fontId="25" fillId="26" borderId="16" xfId="32" applyNumberFormat="1" applyFont="1" applyFill="1" applyBorder="1" applyAlignment="1" applyProtection="1">
      <alignment vertical="top" wrapText="1"/>
    </xf>
    <xf numFmtId="168" fontId="25" fillId="0" borderId="0" xfId="0" applyNumberFormat="1" applyFont="1">
      <alignment vertical="top"/>
    </xf>
    <xf numFmtId="1" fontId="25" fillId="26" borderId="0" xfId="0" applyNumberFormat="1" applyFont="1" applyFill="1">
      <alignment vertical="top"/>
    </xf>
    <xf numFmtId="1" fontId="25" fillId="0" borderId="0" xfId="0" applyNumberFormat="1" applyFont="1">
      <alignment vertical="top"/>
    </xf>
    <xf numFmtId="0" fontId="27" fillId="29" borderId="16" xfId="42" applyFont="1" applyFill="1" applyBorder="1"/>
    <xf numFmtId="1" fontId="27" fillId="29" borderId="16" xfId="0" applyNumberFormat="1" applyFont="1" applyFill="1" applyBorder="1">
      <alignment vertical="top"/>
    </xf>
    <xf numFmtId="1" fontId="27" fillId="29" borderId="16" xfId="0" applyNumberFormat="1" applyFont="1" applyFill="1" applyBorder="1" applyAlignment="1">
      <alignment vertical="top" wrapText="1"/>
    </xf>
    <xf numFmtId="170" fontId="27" fillId="29" borderId="16" xfId="0" applyNumberFormat="1" applyFont="1" applyFill="1" applyBorder="1" applyAlignment="1">
      <alignment vertical="top" wrapText="1"/>
    </xf>
    <xf numFmtId="168" fontId="27" fillId="29" borderId="16" xfId="0" applyNumberFormat="1" applyFont="1" applyFill="1" applyBorder="1" applyAlignment="1">
      <alignment vertical="top" wrapText="1"/>
    </xf>
    <xf numFmtId="1" fontId="25" fillId="27" borderId="20" xfId="0" applyNumberFormat="1" applyFont="1" applyFill="1" applyBorder="1">
      <alignment vertical="top"/>
    </xf>
    <xf numFmtId="1" fontId="25" fillId="0" borderId="16" xfId="0" applyNumberFormat="1" applyFont="1" applyBorder="1">
      <alignment vertical="top"/>
    </xf>
    <xf numFmtId="20" fontId="25" fillId="26" borderId="16" xfId="0" applyNumberFormat="1" applyFont="1" applyFill="1" applyBorder="1">
      <alignment vertical="top"/>
    </xf>
    <xf numFmtId="0" fontId="25" fillId="28" borderId="16" xfId="31" applyNumberFormat="1" applyFont="1" applyFill="1" applyBorder="1" applyAlignment="1">
      <alignment vertical="top"/>
    </xf>
    <xf numFmtId="170" fontId="25" fillId="26" borderId="16" xfId="31" applyNumberFormat="1" applyFont="1" applyFill="1" applyBorder="1" applyAlignment="1">
      <alignment vertical="top"/>
    </xf>
    <xf numFmtId="1" fontId="25" fillId="26" borderId="16" xfId="31" applyNumberFormat="1" applyFont="1" applyFill="1" applyBorder="1" applyAlignment="1">
      <alignment vertical="top"/>
    </xf>
    <xf numFmtId="1" fontId="24" fillId="27" borderId="21" xfId="0" applyNumberFormat="1" applyFont="1" applyFill="1" applyBorder="1">
      <alignment vertical="top"/>
    </xf>
    <xf numFmtId="1" fontId="25" fillId="27" borderId="21" xfId="0" applyNumberFormat="1" applyFont="1" applyFill="1" applyBorder="1">
      <alignment vertical="top"/>
    </xf>
    <xf numFmtId="1" fontId="25" fillId="27" borderId="18" xfId="0" applyNumberFormat="1" applyFont="1" applyFill="1" applyBorder="1">
      <alignment vertical="top"/>
    </xf>
    <xf numFmtId="170" fontId="25" fillId="0" borderId="0" xfId="0" applyNumberFormat="1" applyFont="1">
      <alignment vertical="top"/>
    </xf>
    <xf numFmtId="1" fontId="27" fillId="31" borderId="22" xfId="44" applyNumberFormat="1" applyFont="1" applyFill="1" applyBorder="1" applyAlignment="1">
      <alignment horizontal="center"/>
    </xf>
    <xf numFmtId="171" fontId="27" fillId="31" borderId="23" xfId="44" applyNumberFormat="1" applyFont="1" applyFill="1" applyBorder="1" applyAlignment="1">
      <alignment horizontal="left"/>
    </xf>
    <xf numFmtId="171" fontId="28" fillId="31" borderId="24" xfId="44" quotePrefix="1" applyNumberFormat="1" applyFont="1" applyFill="1" applyBorder="1" applyAlignment="1">
      <alignment horizontal="center"/>
    </xf>
    <xf numFmtId="171" fontId="27" fillId="31" borderId="23" xfId="44" applyNumberFormat="1" applyFont="1" applyFill="1" applyBorder="1" applyAlignment="1">
      <alignment horizontal="center"/>
    </xf>
    <xf numFmtId="171" fontId="27" fillId="31" borderId="24" xfId="44" applyNumberFormat="1" applyFont="1" applyFill="1" applyBorder="1" applyAlignment="1">
      <alignment horizontal="center"/>
    </xf>
    <xf numFmtId="9" fontId="27" fillId="31" borderId="25" xfId="44" applyNumberFormat="1" applyFont="1" applyFill="1" applyBorder="1" applyAlignment="1">
      <alignment horizontal="center"/>
    </xf>
    <xf numFmtId="9" fontId="27" fillId="31" borderId="26" xfId="44" applyNumberFormat="1" applyFont="1" applyFill="1" applyBorder="1" applyAlignment="1">
      <alignment horizontal="center"/>
    </xf>
    <xf numFmtId="9" fontId="28" fillId="31" borderId="27" xfId="44" applyNumberFormat="1" applyFont="1" applyFill="1" applyBorder="1" applyAlignment="1">
      <alignment horizontal="center"/>
    </xf>
    <xf numFmtId="9" fontId="27" fillId="31" borderId="27" xfId="44" applyNumberFormat="1" applyFont="1" applyFill="1" applyBorder="1" applyAlignment="1">
      <alignment horizontal="center"/>
    </xf>
    <xf numFmtId="0" fontId="28" fillId="29" borderId="0" xfId="43" applyFont="1" applyFill="1" applyAlignment="1">
      <alignment horizontal="center" vertical="top" wrapText="1"/>
    </xf>
    <xf numFmtId="175" fontId="25" fillId="26" borderId="0" xfId="0" applyNumberFormat="1" applyFont="1" applyFill="1">
      <alignment vertical="top"/>
    </xf>
    <xf numFmtId="166" fontId="25" fillId="30" borderId="16" xfId="32" applyFont="1" applyFill="1" applyBorder="1" applyAlignment="1" applyProtection="1">
      <alignment horizontal="center" wrapText="1"/>
    </xf>
    <xf numFmtId="172" fontId="25" fillId="30" borderId="16" xfId="41" applyNumberFormat="1" applyFont="1" applyFill="1" applyBorder="1" applyAlignment="1">
      <alignment horizontal="center"/>
    </xf>
    <xf numFmtId="1" fontId="22" fillId="25" borderId="13" xfId="44" applyNumberFormat="1" applyFont="1" applyFill="1" applyBorder="1" applyAlignment="1">
      <alignment horizontal="center"/>
    </xf>
    <xf numFmtId="171" fontId="28" fillId="31" borderId="24" xfId="44" applyNumberFormat="1" applyFont="1" applyFill="1" applyBorder="1" applyAlignment="1">
      <alignment horizontal="center"/>
    </xf>
    <xf numFmtId="1" fontId="27" fillId="31" borderId="22" xfId="44" applyNumberFormat="1" applyFont="1" applyFill="1" applyBorder="1" applyAlignment="1">
      <alignment horizontal="left"/>
    </xf>
    <xf numFmtId="0" fontId="26" fillId="29" borderId="28" xfId="0" applyFont="1" applyFill="1" applyBorder="1">
      <alignment vertical="top"/>
    </xf>
    <xf numFmtId="174" fontId="27" fillId="29" borderId="29" xfId="0" applyNumberFormat="1" applyFont="1" applyFill="1" applyBorder="1">
      <alignment vertical="top"/>
    </xf>
    <xf numFmtId="0" fontId="27" fillId="29" borderId="14" xfId="0" applyFont="1" applyFill="1" applyBorder="1">
      <alignment vertical="top"/>
    </xf>
    <xf numFmtId="174" fontId="27" fillId="29" borderId="1" xfId="0" applyNumberFormat="1" applyFont="1" applyFill="1" applyBorder="1">
      <alignment vertical="top"/>
    </xf>
    <xf numFmtId="0" fontId="24" fillId="30" borderId="30" xfId="0" applyFont="1" applyFill="1" applyBorder="1">
      <alignment vertical="top"/>
    </xf>
    <xf numFmtId="0" fontId="25" fillId="30" borderId="0" xfId="0" applyFont="1" applyFill="1">
      <alignment vertical="top"/>
    </xf>
    <xf numFmtId="0" fontId="24" fillId="30" borderId="0" xfId="0" applyFont="1" applyFill="1">
      <alignment vertical="top"/>
    </xf>
    <xf numFmtId="173" fontId="28" fillId="30" borderId="16" xfId="43" applyNumberFormat="1" applyFont="1" applyFill="1" applyBorder="1" applyAlignment="1">
      <alignment horizontal="center" vertical="top" wrapText="1"/>
    </xf>
    <xf numFmtId="0" fontId="25" fillId="30" borderId="0" xfId="41" applyFont="1" applyFill="1"/>
    <xf numFmtId="175" fontId="25" fillId="30" borderId="0" xfId="0" applyNumberFormat="1" applyFont="1" applyFill="1">
      <alignment vertical="top"/>
    </xf>
    <xf numFmtId="166" fontId="25" fillId="30" borderId="0" xfId="32" applyFont="1" applyFill="1" applyProtection="1"/>
    <xf numFmtId="168" fontId="25" fillId="30" borderId="0" xfId="0" applyNumberFormat="1" applyFont="1" applyFill="1">
      <alignment vertical="top"/>
    </xf>
    <xf numFmtId="0" fontId="25" fillId="30" borderId="0" xfId="43" applyFont="1" applyFill="1"/>
    <xf numFmtId="0" fontId="25" fillId="30" borderId="0" xfId="43" applyFont="1" applyFill="1" applyAlignment="1">
      <alignment horizontal="center"/>
    </xf>
    <xf numFmtId="1" fontId="25" fillId="30" borderId="0" xfId="0" applyNumberFormat="1" applyFont="1" applyFill="1">
      <alignment vertical="top"/>
    </xf>
    <xf numFmtId="170" fontId="25" fillId="30" borderId="0" xfId="0" applyNumberFormat="1" applyFont="1" applyFill="1">
      <alignment vertical="top"/>
    </xf>
    <xf numFmtId="1" fontId="24" fillId="30" borderId="0" xfId="0" applyNumberFormat="1" applyFont="1" applyFill="1">
      <alignment vertical="top"/>
    </xf>
    <xf numFmtId="9" fontId="25" fillId="30" borderId="0" xfId="0" applyNumberFormat="1" applyFont="1" applyFill="1" applyAlignment="1">
      <alignment horizontal="center"/>
    </xf>
    <xf numFmtId="174" fontId="23" fillId="25" borderId="0" xfId="0" applyNumberFormat="1" applyFont="1" applyFill="1" applyAlignment="1">
      <alignment horizontal="left"/>
    </xf>
    <xf numFmtId="175" fontId="25" fillId="30" borderId="17" xfId="0" applyNumberFormat="1" applyFont="1" applyFill="1" applyBorder="1">
      <alignment vertical="top"/>
    </xf>
    <xf numFmtId="175" fontId="25" fillId="30" borderId="31" xfId="0" applyNumberFormat="1" applyFont="1" applyFill="1" applyBorder="1">
      <alignment vertical="top"/>
    </xf>
    <xf numFmtId="175" fontId="25" fillId="30" borderId="32" xfId="0" applyNumberFormat="1" applyFont="1" applyFill="1" applyBorder="1">
      <alignment vertical="top"/>
    </xf>
    <xf numFmtId="164" fontId="25" fillId="26" borderId="0" xfId="0" applyNumberFormat="1" applyFont="1" applyFill="1">
      <alignment vertical="top"/>
    </xf>
    <xf numFmtId="171" fontId="28" fillId="31" borderId="23" xfId="44" applyNumberFormat="1" applyFont="1" applyFill="1" applyBorder="1" applyAlignment="1">
      <alignment horizontal="center"/>
    </xf>
    <xf numFmtId="9" fontId="28" fillId="31" borderId="26" xfId="44" applyNumberFormat="1" applyFont="1" applyFill="1" applyBorder="1" applyAlignment="1">
      <alignment horizontal="center"/>
    </xf>
    <xf numFmtId="0" fontId="25" fillId="26" borderId="16" xfId="43" applyFont="1" applyFill="1" applyBorder="1" applyAlignment="1">
      <alignment horizontal="center" vertical="top" wrapText="1"/>
    </xf>
    <xf numFmtId="166" fontId="25" fillId="26" borderId="16" xfId="32" applyFont="1" applyFill="1" applyBorder="1" applyAlignment="1" applyProtection="1">
      <alignment horizontal="center" wrapText="1"/>
    </xf>
    <xf numFmtId="1" fontId="29" fillId="30" borderId="0" xfId="0" applyNumberFormat="1" applyFont="1" applyFill="1">
      <alignment vertical="top"/>
    </xf>
    <xf numFmtId="1" fontId="27" fillId="29" borderId="16" xfId="0" applyNumberFormat="1" applyFont="1" applyFill="1" applyBorder="1" applyAlignment="1">
      <alignment horizontal="center" vertical="top" wrapText="1"/>
    </xf>
    <xf numFmtId="1" fontId="32" fillId="29" borderId="0" xfId="0" applyNumberFormat="1" applyFont="1" applyFill="1">
      <alignment vertical="top"/>
    </xf>
    <xf numFmtId="0" fontId="28" fillId="32" borderId="0" xfId="43" applyFont="1" applyFill="1" applyAlignment="1">
      <alignment horizontal="center" vertical="top" wrapText="1"/>
    </xf>
    <xf numFmtId="0" fontId="25" fillId="32" borderId="0" xfId="0" applyFont="1" applyFill="1">
      <alignment vertical="top"/>
    </xf>
    <xf numFmtId="164" fontId="25" fillId="32" borderId="0" xfId="0" applyNumberFormat="1" applyFont="1" applyFill="1">
      <alignment vertical="top"/>
    </xf>
    <xf numFmtId="175" fontId="25" fillId="32" borderId="0" xfId="0" applyNumberFormat="1" applyFont="1" applyFill="1">
      <alignment vertical="top"/>
    </xf>
    <xf numFmtId="0" fontId="33" fillId="0" borderId="19" xfId="0" applyFont="1" applyBorder="1">
      <alignment vertical="top"/>
    </xf>
    <xf numFmtId="0" fontId="25" fillId="0" borderId="19" xfId="0" applyFont="1" applyBorder="1">
      <alignment vertical="top"/>
    </xf>
    <xf numFmtId="0" fontId="24" fillId="0" borderId="21" xfId="0" applyFont="1" applyBorder="1">
      <alignment vertical="top"/>
    </xf>
    <xf numFmtId="0" fontId="34" fillId="0" borderId="19" xfId="0" applyFont="1" applyBorder="1">
      <alignment vertical="top"/>
    </xf>
    <xf numFmtId="1" fontId="24" fillId="0" borderId="21" xfId="0" applyNumberFormat="1" applyFont="1" applyBorder="1">
      <alignment vertical="top"/>
    </xf>
    <xf numFmtId="0" fontId="25" fillId="0" borderId="33" xfId="0" applyFont="1" applyBorder="1">
      <alignment vertical="top"/>
    </xf>
    <xf numFmtId="1" fontId="24" fillId="0" borderId="18" xfId="0" applyNumberFormat="1" applyFont="1" applyBorder="1">
      <alignment vertical="top"/>
    </xf>
    <xf numFmtId="0" fontId="25" fillId="0" borderId="34" xfId="0" applyFont="1" applyBorder="1">
      <alignment vertical="top"/>
    </xf>
    <xf numFmtId="0" fontId="35" fillId="0" borderId="0" xfId="0" applyFont="1">
      <alignment vertical="top"/>
    </xf>
    <xf numFmtId="0" fontId="25" fillId="0" borderId="19" xfId="0" applyFont="1" applyBorder="1" applyAlignment="1">
      <alignment vertical="top" wrapText="1"/>
    </xf>
    <xf numFmtId="0" fontId="37" fillId="32" borderId="0" xfId="0" applyFont="1" applyFill="1">
      <alignment vertical="top"/>
    </xf>
    <xf numFmtId="0" fontId="0" fillId="32" borderId="0" xfId="0" applyFill="1">
      <alignment vertical="top"/>
    </xf>
    <xf numFmtId="0" fontId="38" fillId="32" borderId="0" xfId="0" applyFont="1" applyFill="1">
      <alignment vertical="top"/>
    </xf>
    <xf numFmtId="0" fontId="36" fillId="30" borderId="0" xfId="0" applyFont="1" applyFill="1">
      <alignment vertical="top"/>
    </xf>
    <xf numFmtId="0" fontId="29" fillId="30" borderId="0" xfId="0" applyFont="1" applyFill="1">
      <alignment vertical="top"/>
    </xf>
    <xf numFmtId="0" fontId="29" fillId="32" borderId="0" xfId="0" applyFont="1" applyFill="1">
      <alignment vertical="top"/>
    </xf>
    <xf numFmtId="0" fontId="39" fillId="34" borderId="36" xfId="0" applyFont="1" applyFill="1" applyBorder="1">
      <alignment vertical="top"/>
    </xf>
    <xf numFmtId="0" fontId="39" fillId="34" borderId="36" xfId="0" applyFont="1" applyFill="1" applyBorder="1" applyAlignment="1">
      <alignment horizontal="center" vertical="top" wrapText="1"/>
    </xf>
    <xf numFmtId="0" fontId="35" fillId="32" borderId="0" xfId="0" applyFont="1" applyFill="1">
      <alignment vertical="top"/>
    </xf>
    <xf numFmtId="49" fontId="24" fillId="30" borderId="16" xfId="32" applyNumberFormat="1" applyFont="1" applyFill="1" applyBorder="1" applyAlignment="1" applyProtection="1">
      <alignment vertical="top" wrapText="1"/>
    </xf>
    <xf numFmtId="166" fontId="25" fillId="32" borderId="0" xfId="32" applyFont="1" applyFill="1" applyProtection="1"/>
    <xf numFmtId="0" fontId="25" fillId="32" borderId="16" xfId="43" applyFont="1" applyFill="1" applyBorder="1" applyAlignment="1">
      <alignment horizontal="center" vertical="top" wrapText="1"/>
    </xf>
    <xf numFmtId="172" fontId="25" fillId="32" borderId="16" xfId="41" applyNumberFormat="1" applyFont="1" applyFill="1" applyBorder="1" applyAlignment="1">
      <alignment horizontal="center"/>
    </xf>
    <xf numFmtId="167" fontId="25" fillId="32" borderId="16" xfId="41" applyNumberFormat="1" applyFont="1" applyFill="1" applyBorder="1" applyAlignment="1">
      <alignment horizontal="center"/>
    </xf>
    <xf numFmtId="9" fontId="25" fillId="32" borderId="16" xfId="41" applyNumberFormat="1" applyFont="1" applyFill="1" applyBorder="1" applyAlignment="1">
      <alignment horizontal="center"/>
    </xf>
    <xf numFmtId="164" fontId="25" fillId="32" borderId="16" xfId="31" applyNumberFormat="1" applyFont="1" applyFill="1" applyBorder="1" applyAlignment="1" applyProtection="1">
      <alignment horizontal="center"/>
    </xf>
    <xf numFmtId="49" fontId="24" fillId="32" borderId="18" xfId="43" applyNumberFormat="1" applyFont="1" applyFill="1" applyBorder="1" applyAlignment="1">
      <alignment vertical="top" wrapText="1"/>
    </xf>
    <xf numFmtId="49" fontId="25" fillId="30" borderId="0" xfId="32" applyNumberFormat="1" applyFont="1" applyFill="1" applyBorder="1" applyAlignment="1" applyProtection="1">
      <alignment vertical="top" wrapText="1"/>
    </xf>
    <xf numFmtId="49" fontId="25" fillId="35" borderId="38" xfId="32" applyNumberFormat="1" applyFont="1" applyFill="1" applyBorder="1" applyAlignment="1" applyProtection="1">
      <alignment vertical="top" wrapText="1"/>
    </xf>
    <xf numFmtId="168" fontId="25" fillId="35" borderId="39" xfId="0" applyNumberFormat="1" applyFont="1" applyFill="1" applyBorder="1">
      <alignment vertical="top"/>
    </xf>
    <xf numFmtId="176" fontId="24" fillId="35" borderId="21" xfId="0" applyNumberFormat="1" applyFont="1" applyFill="1" applyBorder="1">
      <alignment vertical="top"/>
    </xf>
    <xf numFmtId="0" fontId="40" fillId="26" borderId="0" xfId="0" applyFont="1" applyFill="1">
      <alignment vertical="top"/>
    </xf>
    <xf numFmtId="0" fontId="39" fillId="34" borderId="37" xfId="0" applyFont="1" applyFill="1" applyBorder="1" applyAlignment="1">
      <alignment horizontal="right" vertical="top"/>
    </xf>
    <xf numFmtId="177" fontId="25" fillId="36" borderId="21" xfId="0" applyNumberFormat="1" applyFont="1" applyFill="1" applyBorder="1">
      <alignment vertical="top"/>
    </xf>
    <xf numFmtId="0" fontId="25" fillId="35" borderId="21" xfId="0" applyFont="1" applyFill="1" applyBorder="1">
      <alignment vertical="top"/>
    </xf>
    <xf numFmtId="9" fontId="33" fillId="35" borderId="21" xfId="40" applyFont="1" applyFill="1" applyBorder="1" applyAlignment="1">
      <alignment vertical="top"/>
    </xf>
    <xf numFmtId="177" fontId="24" fillId="36" borderId="35" xfId="0" applyNumberFormat="1" applyFont="1" applyFill="1" applyBorder="1">
      <alignment vertical="top"/>
    </xf>
    <xf numFmtId="178" fontId="24" fillId="0" borderId="21" xfId="0" applyNumberFormat="1" applyFont="1" applyBorder="1">
      <alignment vertical="top"/>
    </xf>
    <xf numFmtId="20" fontId="25" fillId="36" borderId="16" xfId="31" applyNumberFormat="1" applyFont="1" applyFill="1" applyBorder="1" applyAlignment="1">
      <alignment vertical="top"/>
    </xf>
    <xf numFmtId="1" fontId="25" fillId="36" borderId="16" xfId="31" applyNumberFormat="1" applyFont="1" applyFill="1" applyBorder="1" applyAlignment="1">
      <alignment vertical="top"/>
    </xf>
    <xf numFmtId="168" fontId="25" fillId="36" borderId="16" xfId="31" applyNumberFormat="1" applyFont="1" applyFill="1" applyBorder="1" applyAlignment="1">
      <alignment vertical="top"/>
    </xf>
    <xf numFmtId="1" fontId="24" fillId="36" borderId="16" xfId="31" applyNumberFormat="1" applyFont="1" applyFill="1" applyBorder="1" applyAlignment="1">
      <alignment vertical="top"/>
    </xf>
    <xf numFmtId="168" fontId="24" fillId="36" borderId="16" xfId="31" applyNumberFormat="1" applyFont="1" applyFill="1" applyBorder="1" applyAlignment="1">
      <alignment vertical="top"/>
    </xf>
    <xf numFmtId="1" fontId="25" fillId="36" borderId="16" xfId="0" applyNumberFormat="1" applyFont="1" applyFill="1" applyBorder="1">
      <alignment vertical="top"/>
    </xf>
    <xf numFmtId="1" fontId="24" fillId="36" borderId="16" xfId="0" applyNumberFormat="1" applyFont="1" applyFill="1" applyBorder="1">
      <alignment vertical="top"/>
    </xf>
    <xf numFmtId="20" fontId="25" fillId="36" borderId="16" xfId="0" applyNumberFormat="1" applyFont="1" applyFill="1" applyBorder="1">
      <alignment vertical="top"/>
    </xf>
    <xf numFmtId="0" fontId="25" fillId="36" borderId="16" xfId="31" applyNumberFormat="1" applyFont="1" applyFill="1" applyBorder="1" applyAlignment="1">
      <alignment vertical="top"/>
    </xf>
    <xf numFmtId="170" fontId="24" fillId="36" borderId="16" xfId="31" applyNumberFormat="1" applyFont="1" applyFill="1" applyBorder="1" applyAlignment="1">
      <alignment vertical="top"/>
    </xf>
    <xf numFmtId="164" fontId="25" fillId="36" borderId="16" xfId="31" applyNumberFormat="1" applyFont="1" applyFill="1" applyBorder="1" applyAlignment="1" applyProtection="1">
      <alignment horizontal="center"/>
    </xf>
    <xf numFmtId="0" fontId="25" fillId="33" borderId="14" xfId="0" applyFont="1" applyFill="1" applyBorder="1">
      <alignment vertical="top"/>
    </xf>
    <xf numFmtId="1" fontId="24" fillId="36" borderId="21" xfId="0" applyNumberFormat="1" applyFont="1" applyFill="1" applyBorder="1">
      <alignment vertical="top"/>
    </xf>
    <xf numFmtId="1" fontId="24" fillId="36" borderId="18" xfId="0" applyNumberFormat="1" applyFont="1" applyFill="1" applyBorder="1">
      <alignment vertical="top"/>
    </xf>
    <xf numFmtId="0" fontId="39" fillId="34" borderId="36" xfId="0" applyFont="1" applyFill="1" applyBorder="1" applyAlignment="1">
      <alignment horizontal="right" vertical="top"/>
    </xf>
    <xf numFmtId="169" fontId="25" fillId="35" borderId="1" xfId="0" applyNumberFormat="1" applyFont="1" applyFill="1" applyBorder="1">
      <alignment vertical="top"/>
    </xf>
    <xf numFmtId="174" fontId="24" fillId="35" borderId="15" xfId="0" applyNumberFormat="1" applyFont="1" applyFill="1" applyBorder="1">
      <alignment vertical="top"/>
    </xf>
    <xf numFmtId="0" fontId="25" fillId="33" borderId="19" xfId="0" applyFont="1" applyFill="1" applyBorder="1" applyAlignment="1">
      <alignment horizontal="left" vertical="top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Gekoppelde cel" xfId="28" builtinId="24" customBuiltin="1"/>
    <cellStyle name="Goed" xfId="29" builtinId="26" customBuiltin="1"/>
    <cellStyle name="Invoer" xfId="30" builtinId="20" customBuiltin="1"/>
    <cellStyle name="Komma" xfId="31" builtinId="3"/>
    <cellStyle name="Komma 2" xfId="32" xr:uid="{00000000-0005-0000-0000-00001F000000}"/>
    <cellStyle name="Kop 1" xfId="33" builtinId="16" customBuiltin="1"/>
    <cellStyle name="Kop 2" xfId="34" builtinId="17" customBuiltin="1"/>
    <cellStyle name="Kop 3" xfId="35" builtinId="18" customBuiltin="1"/>
    <cellStyle name="Kop 4" xfId="36" builtinId="19" customBuiltin="1"/>
    <cellStyle name="Neutraal" xfId="37" builtinId="28" customBuiltin="1"/>
    <cellStyle name="Notitie" xfId="38" builtinId="10" customBuiltin="1"/>
    <cellStyle name="Ongeldig" xfId="39" builtinId="27" customBuiltin="1"/>
    <cellStyle name="Procent" xfId="40" builtinId="5"/>
    <cellStyle name="Standaard" xfId="0" builtinId="0"/>
    <cellStyle name="Standaard 2" xfId="41" xr:uid="{00000000-0005-0000-0000-000029000000}"/>
    <cellStyle name="Standaard_3. Inzet personeel" xfId="42" xr:uid="{00000000-0005-0000-0000-00002A000000}"/>
    <cellStyle name="Standaard_basisassortiment_klantenpanel1" xfId="43" xr:uid="{00000000-0005-0000-0000-00002B000000}"/>
    <cellStyle name="Standaard_Matrix" xfId="44" xr:uid="{00000000-0005-0000-0000-00002C000000}"/>
    <cellStyle name="Titel" xfId="45" builtinId="15" customBuiltin="1"/>
    <cellStyle name="Totaal" xfId="46" builtinId="25" customBuiltin="1"/>
    <cellStyle name="Uitvoer" xfId="47" builtinId="21" customBuiltin="1"/>
    <cellStyle name="Verklarende tekst" xfId="48" builtinId="53" customBuiltin="1"/>
    <cellStyle name="Waarschuwingsteks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135466</xdr:rowOff>
    </xdr:from>
    <xdr:to>
      <xdr:col>11</xdr:col>
      <xdr:colOff>571500</xdr:colOff>
      <xdr:row>10</xdr:row>
      <xdr:rowOff>85725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37BDC534-865F-4A0D-9720-185ED00D1331}"/>
            </a:ext>
          </a:extLst>
        </xdr:cNvPr>
        <xdr:cNvSpPr txBox="1">
          <a:spLocks noChangeArrowheads="1"/>
        </xdr:cNvSpPr>
      </xdr:nvSpPr>
      <xdr:spPr bwMode="auto">
        <a:xfrm>
          <a:off x="95250" y="706966"/>
          <a:ext cx="7124700" cy="4455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Dit prijsinvulblad bestaat uit diverse tabbladen. Hieronder wordt een korte uitleg gegeven per tabblad. NB: Alle bedragen zijn exclusief BTW, tenzij anders aangegeven. Het is niet toegestaan om wijzigingen in de modellen aan te brengen.</a:t>
          </a: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0</xdr:col>
      <xdr:colOff>154728</xdr:colOff>
      <xdr:row>13</xdr:row>
      <xdr:rowOff>2118</xdr:rowOff>
    </xdr:from>
    <xdr:to>
      <xdr:col>12</xdr:col>
      <xdr:colOff>1982</xdr:colOff>
      <xdr:row>18</xdr:row>
      <xdr:rowOff>133351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4DA90B7B-2ADE-48D1-ABA5-5DD980BAB12E}"/>
            </a:ext>
          </a:extLst>
        </xdr:cNvPr>
        <xdr:cNvSpPr txBox="1">
          <a:spLocks noChangeArrowheads="1"/>
        </xdr:cNvSpPr>
      </xdr:nvSpPr>
      <xdr:spPr bwMode="auto">
        <a:xfrm>
          <a:off x="154728" y="1735668"/>
          <a:ext cx="7143404" cy="84560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9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1.A </a:t>
          </a:r>
        </a:p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 basis van de in de aanvraag omschreven werkzaamheden en openingstijden vult de inschrijver de tabellen in.</a:t>
          </a:r>
        </a:p>
        <a:p>
          <a:pPr algn="l" rtl="0">
            <a:lnSpc>
              <a:spcPts val="1000"/>
            </a:lnSpc>
            <a:defRPr sz="1000"/>
          </a:pPr>
          <a:r>
            <a:rPr lang="nl-NL" sz="9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1.B</a:t>
          </a:r>
        </a:p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dient in dit format aan te geven welke type medewerker u inzet voor deze werkzaamheden en het integrale uurtarief waarmee u rekent.</a:t>
          </a:r>
          <a:endParaRPr lang="nl-NL" sz="900" b="1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0</xdr:col>
      <xdr:colOff>154728</xdr:colOff>
      <xdr:row>28</xdr:row>
      <xdr:rowOff>1</xdr:rowOff>
    </xdr:from>
    <xdr:to>
      <xdr:col>12</xdr:col>
      <xdr:colOff>1485</xdr:colOff>
      <xdr:row>32</xdr:row>
      <xdr:rowOff>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24A8B010-4B5D-452B-8B46-F3C670DAB21C}"/>
            </a:ext>
          </a:extLst>
        </xdr:cNvPr>
        <xdr:cNvSpPr txBox="1">
          <a:spLocks noChangeArrowheads="1"/>
        </xdr:cNvSpPr>
      </xdr:nvSpPr>
      <xdr:spPr bwMode="auto">
        <a:xfrm>
          <a:off x="113453" y="6638926"/>
          <a:ext cx="6247449" cy="57149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In dit overzicht geeft u een overzicht van de verkoopprijzen voor het restaurant en M-Café. </a:t>
          </a: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De prijzen dienen te zijn gebaseerd en overeen te komen met het door u omschreven assortiment.</a:t>
          </a:r>
        </a:p>
        <a:p>
          <a:pPr algn="l" rtl="0"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1905</xdr:colOff>
      <xdr:row>21</xdr:row>
      <xdr:rowOff>115147</xdr:rowOff>
    </xdr:from>
    <xdr:to>
      <xdr:col>12</xdr:col>
      <xdr:colOff>2931</xdr:colOff>
      <xdr:row>26</xdr:row>
      <xdr:rowOff>2100</xdr:rowOff>
    </xdr:to>
    <xdr:sp macro="" textlink="">
      <xdr:nvSpPr>
        <xdr:cNvPr id="8240" name="Text Box 14">
          <a:extLst>
            <a:ext uri="{FF2B5EF4-FFF2-40B4-BE49-F238E27FC236}">
              <a16:creationId xmlns:a16="http://schemas.microsoft.com/office/drawing/2014/main" id="{EE96283B-8898-4941-9219-CCED9A67A7DF}"/>
            </a:ext>
          </a:extLst>
        </xdr:cNvPr>
        <xdr:cNvSpPr txBox="1">
          <a:spLocks noChangeArrowheads="1"/>
        </xdr:cNvSpPr>
      </xdr:nvSpPr>
      <xdr:spPr bwMode="auto">
        <a:xfrm>
          <a:off x="144780" y="5768340"/>
          <a:ext cx="6873240" cy="6248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Overzicht van de uurtarieven die u gaat hanteren (minimaal geldig tot 1 juli 2025. In het 2de deel omschrijft u de door u te hanteren doorbelasting extra personeel (integraal uurtarief) bij verruiming openingstijden of andere wensen vanuit AKN.</a:t>
          </a:r>
          <a:endParaRPr lang="nl-NL" sz="900" b="0" i="0" u="none" strike="noStrike" baseline="0">
            <a:solidFill>
              <a:srgbClr val="FF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</xdr:col>
      <xdr:colOff>211</xdr:colOff>
      <xdr:row>39</xdr:row>
      <xdr:rowOff>136314</xdr:rowOff>
    </xdr:from>
    <xdr:to>
      <xdr:col>12</xdr:col>
      <xdr:colOff>211</xdr:colOff>
      <xdr:row>44</xdr:row>
      <xdr:rowOff>142898</xdr:rowOff>
    </xdr:to>
    <xdr:sp macro="" textlink="">
      <xdr:nvSpPr>
        <xdr:cNvPr id="8241" name="Text Box 15">
          <a:extLst>
            <a:ext uri="{FF2B5EF4-FFF2-40B4-BE49-F238E27FC236}">
              <a16:creationId xmlns:a16="http://schemas.microsoft.com/office/drawing/2014/main" id="{A344C259-1F2F-430D-909B-87856F4591C3}"/>
            </a:ext>
          </a:extLst>
        </xdr:cNvPr>
        <xdr:cNvSpPr txBox="1">
          <a:spLocks noChangeArrowheads="1"/>
        </xdr:cNvSpPr>
      </xdr:nvSpPr>
      <xdr:spPr bwMode="auto">
        <a:xfrm>
          <a:off x="152611" y="8400839"/>
          <a:ext cx="6391275" cy="8860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Deze prijslijst geeft de omschrijving van uw aanbod voor banqueting aan. </a:t>
          </a:r>
        </a:p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Ook heeft u hier de ruimte om uw aanvullende assortiment voor banqueting en de prijzen toe te voegen. </a:t>
          </a:r>
        </a:p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mag zelf rijen toevoegen.</a:t>
          </a: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lnSpc>
              <a:spcPts val="6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13758</xdr:colOff>
      <xdr:row>45</xdr:row>
      <xdr:rowOff>0</xdr:rowOff>
    </xdr:from>
    <xdr:to>
      <xdr:col>12</xdr:col>
      <xdr:colOff>23286</xdr:colOff>
      <xdr:row>45</xdr:row>
      <xdr:rowOff>0</xdr:rowOff>
    </xdr:to>
    <xdr:sp macro="" textlink="">
      <xdr:nvSpPr>
        <xdr:cNvPr id="8209" name="Text Box 17">
          <a:extLst>
            <a:ext uri="{FF2B5EF4-FFF2-40B4-BE49-F238E27FC236}">
              <a16:creationId xmlns:a16="http://schemas.microsoft.com/office/drawing/2014/main" id="{2C3AC753-F4F6-481C-928F-C1062C7F7DA8}"/>
            </a:ext>
          </a:extLst>
        </xdr:cNvPr>
        <xdr:cNvSpPr txBox="1">
          <a:spLocks noChangeArrowheads="1"/>
        </xdr:cNvSpPr>
      </xdr:nvSpPr>
      <xdr:spPr bwMode="auto">
        <a:xfrm>
          <a:off x="180975" y="9496425"/>
          <a:ext cx="6705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2116</xdr:colOff>
      <xdr:row>47</xdr:row>
      <xdr:rowOff>38101</xdr:rowOff>
    </xdr:from>
    <xdr:to>
      <xdr:col>12</xdr:col>
      <xdr:colOff>2116</xdr:colOff>
      <xdr:row>58</xdr:row>
      <xdr:rowOff>26</xdr:rowOff>
    </xdr:to>
    <xdr:sp macro="" textlink="">
      <xdr:nvSpPr>
        <xdr:cNvPr id="8210" name="Text Box 18">
          <a:extLst>
            <a:ext uri="{FF2B5EF4-FFF2-40B4-BE49-F238E27FC236}">
              <a16:creationId xmlns:a16="http://schemas.microsoft.com/office/drawing/2014/main" id="{9B82EF82-0D0B-4433-B314-53CE7CE9CBC2}"/>
            </a:ext>
          </a:extLst>
        </xdr:cNvPr>
        <xdr:cNvSpPr txBox="1">
          <a:spLocks noChangeArrowheads="1"/>
        </xdr:cNvSpPr>
      </xdr:nvSpPr>
      <xdr:spPr bwMode="auto">
        <a:xfrm>
          <a:off x="160866" y="7550151"/>
          <a:ext cx="6356350" cy="15430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Wij wensen een uitsplitsing te zien van de algemene kosten en wat door u hierin is opgenomen. In dit</a:t>
          </a:r>
        </a:p>
        <a:p>
          <a:pPr algn="l" rtl="0">
            <a:lnSpc>
              <a:spcPts val="7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overzicht neemt u </a:t>
          </a:r>
          <a:r>
            <a:rPr lang="nl-NL" sz="900" b="0" i="0" u="sng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alle</a:t>
          </a: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algemene kosten op die van toepassing zijn voor uw exploitatie. </a:t>
          </a:r>
        </a:p>
        <a:p>
          <a:pPr algn="l" rtl="0">
            <a:lnSpc>
              <a:spcPts val="7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dient bij de algemene kosten minimaal de volgende zaken inzichtelijk te maken:</a:t>
          </a:r>
        </a:p>
        <a:p>
          <a:pPr algn="l" rtl="0">
            <a:lnSpc>
              <a:spcPts val="7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Kosten t.b.v. huur kassa- en betaalsystemen 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Myriad Pro"/>
              <a:ea typeface="Verdana"/>
              <a:cs typeface="Verdana"/>
            </a:rPr>
            <a:t>-  </a:t>
          </a: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Kosten t.b.v. bedrijfskleding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Disposables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Schoonmaakmaterialen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 Verzekeringen et cetera</a:t>
          </a:r>
          <a:endParaRPr lang="nl-NL" sz="900" b="0" i="0" u="none" strike="noStrike" baseline="0">
            <a:solidFill>
              <a:srgbClr val="000000"/>
            </a:solidFill>
            <a:latin typeface="Myriad Pro"/>
            <a:ea typeface="Verdana"/>
            <a:cs typeface="Verdana"/>
          </a:endParaRP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  <a:ea typeface="Verdana"/>
            <a:cs typeface="Verdana"/>
          </a:endParaRPr>
        </a:p>
        <a:p>
          <a:pPr algn="l" rtl="0">
            <a:lnSpc>
              <a:spcPts val="6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123614</xdr:colOff>
      <xdr:row>61</xdr:row>
      <xdr:rowOff>1</xdr:rowOff>
    </xdr:from>
    <xdr:to>
      <xdr:col>12</xdr:col>
      <xdr:colOff>210</xdr:colOff>
      <xdr:row>64</xdr:row>
      <xdr:rowOff>28576</xdr:rowOff>
    </xdr:to>
    <xdr:sp macro="" textlink="">
      <xdr:nvSpPr>
        <xdr:cNvPr id="8245" name="Text Box 20">
          <a:extLst>
            <a:ext uri="{FF2B5EF4-FFF2-40B4-BE49-F238E27FC236}">
              <a16:creationId xmlns:a16="http://schemas.microsoft.com/office/drawing/2014/main" id="{D19A8A11-DE91-4E1E-AED7-9804F0223CF2}"/>
            </a:ext>
          </a:extLst>
        </xdr:cNvPr>
        <xdr:cNvSpPr txBox="1">
          <a:spLocks noChangeArrowheads="1"/>
        </xdr:cNvSpPr>
      </xdr:nvSpPr>
      <xdr:spPr bwMode="auto">
        <a:xfrm>
          <a:off x="295064" y="8010526"/>
          <a:ext cx="7001296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Alle kosten en opbrengsten moeten handmatig worden ingegeven. U geeft uw aanneemsom af voor de eerste drie </a:t>
          </a:r>
        </a:p>
        <a:p>
          <a:pPr algn="l" rtl="0">
            <a:lnSpc>
              <a:spcPts val="6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jaar.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Alle benoemde zaken uit de uitvraag verwerkt u in de exploitatie. </a:t>
          </a: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8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9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</xdr:col>
      <xdr:colOff>101600</xdr:colOff>
      <xdr:row>86</xdr:row>
      <xdr:rowOff>0</xdr:rowOff>
    </xdr:from>
    <xdr:to>
      <xdr:col>12</xdr:col>
      <xdr:colOff>76195</xdr:colOff>
      <xdr:row>86</xdr:row>
      <xdr:rowOff>0</xdr:rowOff>
    </xdr:to>
    <xdr:sp macro="" textlink="">
      <xdr:nvSpPr>
        <xdr:cNvPr id="8213" name="Text Box 21">
          <a:extLst>
            <a:ext uri="{FF2B5EF4-FFF2-40B4-BE49-F238E27FC236}">
              <a16:creationId xmlns:a16="http://schemas.microsoft.com/office/drawing/2014/main" id="{D9E10C92-605D-45F1-BCE7-3E717067E1C0}"/>
            </a:ext>
          </a:extLst>
        </xdr:cNvPr>
        <xdr:cNvSpPr txBox="1">
          <a:spLocks noChangeArrowheads="1"/>
        </xdr:cNvSpPr>
      </xdr:nvSpPr>
      <xdr:spPr bwMode="auto">
        <a:xfrm>
          <a:off x="219075" y="16783050"/>
          <a:ext cx="6705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Myriad Pro"/>
            </a:rPr>
            <a:t>Graag zien wij tot hoeveel gasten u denkt te kunnen handelen binnen de door u opgegeven personele inzet voor de client lounge op basis van de gestelde uitgangspunten.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  <xdr:twoCellAnchor>
    <xdr:from>
      <xdr:col>1</xdr:col>
      <xdr:colOff>142664</xdr:colOff>
      <xdr:row>66</xdr:row>
      <xdr:rowOff>130175</xdr:rowOff>
    </xdr:from>
    <xdr:to>
      <xdr:col>12</xdr:col>
      <xdr:colOff>189</xdr:colOff>
      <xdr:row>69</xdr:row>
      <xdr:rowOff>68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BABF3660-F88D-42DA-97DB-22923ED9C1FE}"/>
            </a:ext>
          </a:extLst>
        </xdr:cNvPr>
        <xdr:cNvSpPr txBox="1">
          <a:spLocks noChangeArrowheads="1"/>
        </xdr:cNvSpPr>
      </xdr:nvSpPr>
      <xdr:spPr bwMode="auto">
        <a:xfrm>
          <a:off x="250614" y="12363450"/>
          <a:ext cx="6302779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3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4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300"/>
            </a:lnSpc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Op dit tabblad geeft u uw toelichting op uw exploitatiebegroting.</a:t>
          </a:r>
        </a:p>
        <a:p>
          <a:pPr algn="l" rtl="0">
            <a:lnSpc>
              <a:spcPts val="4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5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l" rtl="0">
            <a:lnSpc>
              <a:spcPts val="500"/>
            </a:lnSpc>
            <a:defRPr sz="1000"/>
          </a:pPr>
          <a:endParaRPr lang="nl-NL" sz="9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1</xdr:col>
      <xdr:colOff>0</xdr:colOff>
      <xdr:row>35</xdr:row>
      <xdr:rowOff>1</xdr:rowOff>
    </xdr:from>
    <xdr:to>
      <xdr:col>12</xdr:col>
      <xdr:colOff>26468</xdr:colOff>
      <xdr:row>37</xdr:row>
      <xdr:rowOff>19440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DF00AAFC-9944-4156-A6C7-19C077380467}"/>
            </a:ext>
          </a:extLst>
        </xdr:cNvPr>
        <xdr:cNvSpPr txBox="1">
          <a:spLocks noChangeArrowheads="1"/>
        </xdr:cNvSpPr>
      </xdr:nvSpPr>
      <xdr:spPr bwMode="auto">
        <a:xfrm>
          <a:off x="174949" y="5209593"/>
          <a:ext cx="7189657" cy="311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U geeft hier aan uit welke onderdelen uw basislunch bestaat. Deze lunch dient dagelijks tijdens lunchtijd beschikbaar te zijn.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Myriad 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pageSetUpPr fitToPage="1"/>
  </sheetPr>
  <dimension ref="A1:M86"/>
  <sheetViews>
    <sheetView view="pageBreakPreview" topLeftCell="A10" zoomScale="98" zoomScaleNormal="90" zoomScaleSheetLayoutView="98" workbookViewId="0">
      <selection activeCell="D72" sqref="D72"/>
    </sheetView>
  </sheetViews>
  <sheetFormatPr defaultColWidth="9.06640625" defaultRowHeight="11.25"/>
  <cols>
    <col min="1" max="1" width="2.3984375" style="13" customWidth="1"/>
    <col min="2" max="12" width="9.06640625" style="13"/>
    <col min="13" max="13" width="2.3984375" style="13" customWidth="1"/>
    <col min="14" max="16384" width="9.06640625" style="13"/>
  </cols>
  <sheetData>
    <row r="1" spans="1:1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7.649999999999999">
      <c r="A2" s="11"/>
      <c r="B2" s="124" t="s">
        <v>128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1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1"/>
      <c r="B4" s="10" t="s">
        <v>129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1"/>
      <c r="B6" s="10" t="s">
        <v>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5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8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11"/>
      <c r="B12" s="10" t="s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11"/>
      <c r="B21" s="10" t="s">
        <v>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>
      <c r="A27" s="11"/>
      <c r="B27" s="10" t="s">
        <v>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1"/>
      <c r="B34" s="10" t="s">
        <v>184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1"/>
      <c r="B39" s="10" t="s">
        <v>183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11"/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1"/>
      <c r="B47" s="10" t="s">
        <v>185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ht="13.5" customHeight="1">
      <c r="A60" s="11"/>
      <c r="B60" s="10" t="s">
        <v>186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ht="29.65" customHeight="1">
      <c r="A62" s="11"/>
      <c r="B62" s="10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11"/>
      <c r="B66" s="10" t="s">
        <v>189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11"/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>
      <c r="A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>
      <c r="A84" s="11"/>
      <c r="C84" s="11"/>
      <c r="D84" s="11"/>
      <c r="E84" s="11"/>
      <c r="G84" s="11"/>
      <c r="H84" s="11"/>
      <c r="I84" s="11"/>
      <c r="J84" s="11"/>
      <c r="K84" s="11"/>
      <c r="L84" s="11"/>
      <c r="M84" s="11"/>
    </row>
    <row r="85" spans="1:1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</sheetData>
  <phoneticPr fontId="0" type="noConversion"/>
  <pageMargins left="0.19685039370078741" right="0.19685039370078741" top="0.78740157480314965" bottom="1.1811023622047245" header="0.59055118110236227" footer="0.59055118110236227"/>
  <pageSetup paperSize="9" scale="97" fitToHeight="0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7">
    <pageSetUpPr fitToPage="1"/>
  </sheetPr>
  <dimension ref="A1:Q27"/>
  <sheetViews>
    <sheetView view="pageBreakPreview" zoomScaleNormal="90" workbookViewId="0">
      <selection activeCell="B21" sqref="B21"/>
    </sheetView>
  </sheetViews>
  <sheetFormatPr defaultColWidth="9.06640625" defaultRowHeight="11.25"/>
  <cols>
    <col min="1" max="1" width="2.3984375" style="27" customWidth="1"/>
    <col min="2" max="2" width="24" style="27" customWidth="1"/>
    <col min="3" max="3" width="30.6640625" style="27" customWidth="1"/>
    <col min="4" max="9" width="11" style="27" customWidth="1"/>
    <col min="10" max="10" width="11" style="27" hidden="1" customWidth="1"/>
    <col min="11" max="11" width="11" style="42" customWidth="1"/>
    <col min="12" max="12" width="11" style="27" customWidth="1"/>
    <col min="13" max="13" width="11.06640625" style="27" customWidth="1"/>
    <col min="14" max="14" width="13.06640625" style="25" customWidth="1"/>
    <col min="15" max="15" width="2.3984375" style="27" customWidth="1"/>
    <col min="16" max="16" width="2.265625" style="27" customWidth="1"/>
    <col min="17" max="16384" width="9.06640625" style="27"/>
  </cols>
  <sheetData>
    <row r="1" spans="1:17">
      <c r="A1" s="73"/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0"/>
      <c r="O1" s="73"/>
      <c r="P1" s="26"/>
      <c r="Q1" s="26"/>
    </row>
    <row r="2" spans="1:17" ht="25.15">
      <c r="A2" s="73"/>
      <c r="B2" s="86" t="s">
        <v>4</v>
      </c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0"/>
      <c r="O2" s="73"/>
      <c r="P2" s="26"/>
      <c r="Q2" s="26"/>
    </row>
    <row r="3" spans="1:17">
      <c r="A3" s="73"/>
      <c r="B3" s="75"/>
      <c r="C3" s="73"/>
      <c r="D3" s="73"/>
      <c r="E3" s="73"/>
      <c r="F3" s="73"/>
      <c r="G3" s="73"/>
      <c r="H3" s="73"/>
      <c r="I3" s="73"/>
      <c r="J3" s="73"/>
      <c r="K3" s="74"/>
      <c r="L3" s="73"/>
      <c r="M3" s="73"/>
      <c r="N3" s="70"/>
      <c r="O3" s="73"/>
      <c r="P3" s="26"/>
      <c r="Q3" s="26"/>
    </row>
    <row r="4" spans="1:17" ht="17.649999999999999">
      <c r="A4" s="73"/>
      <c r="B4" s="88" t="s">
        <v>130</v>
      </c>
      <c r="C4" s="73"/>
      <c r="D4" s="73"/>
      <c r="E4" s="73"/>
      <c r="F4" s="73"/>
      <c r="G4" s="73"/>
      <c r="H4" s="73"/>
      <c r="I4" s="73"/>
      <c r="J4" s="73"/>
      <c r="K4" s="74"/>
      <c r="L4" s="73"/>
      <c r="M4" s="73"/>
      <c r="N4" s="70"/>
      <c r="O4" s="73"/>
      <c r="P4" s="26"/>
      <c r="Q4" s="26"/>
    </row>
    <row r="5" spans="1:17" ht="15.75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4"/>
      <c r="L5" s="73"/>
      <c r="M5" s="73"/>
      <c r="N5" s="70"/>
      <c r="O5" s="73"/>
      <c r="P5" s="26"/>
      <c r="Q5" s="26"/>
    </row>
    <row r="6" spans="1:17" ht="33.75">
      <c r="A6" s="73"/>
      <c r="B6" s="28"/>
      <c r="C6" s="29" t="s">
        <v>5</v>
      </c>
      <c r="D6" s="30" t="s">
        <v>6</v>
      </c>
      <c r="E6" s="30" t="s">
        <v>7</v>
      </c>
      <c r="F6" s="30" t="s">
        <v>8</v>
      </c>
      <c r="G6" s="87" t="s">
        <v>9</v>
      </c>
      <c r="H6" s="30" t="s">
        <v>10</v>
      </c>
      <c r="I6" s="30" t="s">
        <v>11</v>
      </c>
      <c r="J6" s="30" t="s">
        <v>12</v>
      </c>
      <c r="K6" s="31" t="s">
        <v>13</v>
      </c>
      <c r="L6" s="30" t="s">
        <v>14</v>
      </c>
      <c r="M6" s="30" t="s">
        <v>15</v>
      </c>
      <c r="N6" s="32" t="s">
        <v>16</v>
      </c>
      <c r="O6" s="73"/>
      <c r="P6" s="26"/>
    </row>
    <row r="7" spans="1:17">
      <c r="A7" s="73"/>
      <c r="B7" s="33" t="s">
        <v>131</v>
      </c>
      <c r="C7" s="34"/>
      <c r="D7" s="34"/>
      <c r="E7" s="34"/>
      <c r="F7" s="35">
        <v>0.375</v>
      </c>
      <c r="G7" s="35">
        <v>2.0833333333333332E-2</v>
      </c>
      <c r="H7" s="35">
        <v>0.5</v>
      </c>
      <c r="I7" s="131">
        <f>(H7-F7)-G7</f>
        <v>0.10416666666666667</v>
      </c>
      <c r="J7" s="36">
        <v>24</v>
      </c>
      <c r="K7" s="37"/>
      <c r="L7" s="38"/>
      <c r="M7" s="132">
        <f>I7*L7*J7</f>
        <v>0</v>
      </c>
      <c r="N7" s="133">
        <f t="shared" ref="N7:N18" si="0">K7*L7*I7*J7</f>
        <v>0</v>
      </c>
      <c r="O7" s="73"/>
      <c r="P7" s="26"/>
      <c r="Q7" s="26"/>
    </row>
    <row r="8" spans="1:17">
      <c r="A8" s="73"/>
      <c r="B8" s="39" t="s">
        <v>17</v>
      </c>
      <c r="C8" s="34"/>
      <c r="D8" s="34"/>
      <c r="E8" s="34"/>
      <c r="F8" s="35"/>
      <c r="G8" s="35"/>
      <c r="H8" s="35"/>
      <c r="I8" s="131">
        <f t="shared" ref="I8:I26" si="1">(H8-F8)-G8</f>
        <v>0</v>
      </c>
      <c r="J8" s="36">
        <v>24</v>
      </c>
      <c r="K8" s="37"/>
      <c r="L8" s="38"/>
      <c r="M8" s="132">
        <f t="shared" ref="M8:M18" si="2">I8*L8*J8</f>
        <v>0</v>
      </c>
      <c r="N8" s="133">
        <f t="shared" si="0"/>
        <v>0</v>
      </c>
      <c r="O8" s="73"/>
      <c r="P8" s="26"/>
      <c r="Q8" s="26"/>
    </row>
    <row r="9" spans="1:17">
      <c r="A9" s="73"/>
      <c r="B9" s="40"/>
      <c r="C9" s="34"/>
      <c r="D9" s="34"/>
      <c r="E9" s="34"/>
      <c r="F9" s="35"/>
      <c r="G9" s="35"/>
      <c r="H9" s="35"/>
      <c r="I9" s="131">
        <f t="shared" si="1"/>
        <v>0</v>
      </c>
      <c r="J9" s="36">
        <v>24</v>
      </c>
      <c r="K9" s="37"/>
      <c r="L9" s="38"/>
      <c r="M9" s="132">
        <f t="shared" si="2"/>
        <v>0</v>
      </c>
      <c r="N9" s="133">
        <f t="shared" si="0"/>
        <v>0</v>
      </c>
      <c r="O9" s="73"/>
      <c r="P9" s="26"/>
      <c r="Q9" s="26"/>
    </row>
    <row r="10" spans="1:17">
      <c r="A10" s="73"/>
      <c r="B10" s="40"/>
      <c r="C10" s="34"/>
      <c r="D10" s="34"/>
      <c r="E10" s="34"/>
      <c r="F10" s="35"/>
      <c r="G10" s="35"/>
      <c r="H10" s="35"/>
      <c r="I10" s="131">
        <f t="shared" si="1"/>
        <v>0</v>
      </c>
      <c r="J10" s="36">
        <v>24</v>
      </c>
      <c r="K10" s="37"/>
      <c r="L10" s="38"/>
      <c r="M10" s="132">
        <f t="shared" si="2"/>
        <v>0</v>
      </c>
      <c r="N10" s="133">
        <f t="shared" si="0"/>
        <v>0</v>
      </c>
      <c r="O10" s="73"/>
      <c r="P10" s="26"/>
      <c r="Q10" s="26"/>
    </row>
    <row r="11" spans="1:17">
      <c r="A11" s="73"/>
      <c r="B11" s="40"/>
      <c r="C11" s="34"/>
      <c r="D11" s="34"/>
      <c r="E11" s="34"/>
      <c r="F11" s="35"/>
      <c r="G11" s="35"/>
      <c r="H11" s="35"/>
      <c r="I11" s="131">
        <f t="shared" ref="I11:I16" si="3">(H11-F11)-G11</f>
        <v>0</v>
      </c>
      <c r="J11" s="36">
        <v>24</v>
      </c>
      <c r="K11" s="37"/>
      <c r="L11" s="38"/>
      <c r="M11" s="132">
        <f t="shared" ref="M11:M16" si="4">I11*L11*J11</f>
        <v>0</v>
      </c>
      <c r="N11" s="133">
        <f t="shared" ref="N11:N16" si="5">K11*L11*I11*J11</f>
        <v>0</v>
      </c>
      <c r="O11" s="73"/>
      <c r="P11" s="26"/>
      <c r="Q11" s="26"/>
    </row>
    <row r="12" spans="1:17">
      <c r="A12" s="73"/>
      <c r="B12" s="40"/>
      <c r="C12" s="34"/>
      <c r="D12" s="34"/>
      <c r="E12" s="34"/>
      <c r="F12" s="35"/>
      <c r="G12" s="35"/>
      <c r="H12" s="35"/>
      <c r="I12" s="131">
        <f t="shared" si="3"/>
        <v>0</v>
      </c>
      <c r="J12" s="36">
        <v>24</v>
      </c>
      <c r="K12" s="37"/>
      <c r="L12" s="38"/>
      <c r="M12" s="132">
        <f t="shared" si="4"/>
        <v>0</v>
      </c>
      <c r="N12" s="133">
        <f t="shared" si="5"/>
        <v>0</v>
      </c>
      <c r="O12" s="73"/>
      <c r="P12" s="26"/>
      <c r="Q12" s="26"/>
    </row>
    <row r="13" spans="1:17">
      <c r="A13" s="73"/>
      <c r="B13" s="40"/>
      <c r="C13" s="34"/>
      <c r="D13" s="34"/>
      <c r="E13" s="34"/>
      <c r="F13" s="35"/>
      <c r="G13" s="35"/>
      <c r="H13" s="35"/>
      <c r="I13" s="131">
        <f t="shared" si="3"/>
        <v>0</v>
      </c>
      <c r="J13" s="36">
        <v>24</v>
      </c>
      <c r="K13" s="37"/>
      <c r="L13" s="38"/>
      <c r="M13" s="132">
        <f t="shared" si="4"/>
        <v>0</v>
      </c>
      <c r="N13" s="133">
        <f t="shared" si="5"/>
        <v>0</v>
      </c>
      <c r="O13" s="73"/>
      <c r="P13" s="26"/>
      <c r="Q13" s="26"/>
    </row>
    <row r="14" spans="1:17">
      <c r="A14" s="73"/>
      <c r="B14" s="40"/>
      <c r="C14" s="34"/>
      <c r="D14" s="34"/>
      <c r="E14" s="34"/>
      <c r="F14" s="35"/>
      <c r="G14" s="35"/>
      <c r="H14" s="35"/>
      <c r="I14" s="131">
        <f t="shared" si="3"/>
        <v>0</v>
      </c>
      <c r="J14" s="36">
        <v>24</v>
      </c>
      <c r="K14" s="37"/>
      <c r="L14" s="38"/>
      <c r="M14" s="132">
        <f t="shared" si="4"/>
        <v>0</v>
      </c>
      <c r="N14" s="133">
        <f t="shared" si="5"/>
        <v>0</v>
      </c>
      <c r="O14" s="73"/>
      <c r="P14" s="26"/>
      <c r="Q14" s="26"/>
    </row>
    <row r="15" spans="1:17">
      <c r="A15" s="73"/>
      <c r="B15" s="40"/>
      <c r="C15" s="34"/>
      <c r="D15" s="34"/>
      <c r="E15" s="34"/>
      <c r="F15" s="35"/>
      <c r="G15" s="35"/>
      <c r="H15" s="35"/>
      <c r="I15" s="131">
        <f t="shared" si="3"/>
        <v>0</v>
      </c>
      <c r="J15" s="36">
        <v>24</v>
      </c>
      <c r="K15" s="37"/>
      <c r="L15" s="38"/>
      <c r="M15" s="132">
        <f t="shared" si="4"/>
        <v>0</v>
      </c>
      <c r="N15" s="133">
        <f t="shared" si="5"/>
        <v>0</v>
      </c>
      <c r="O15" s="73"/>
      <c r="P15" s="26"/>
      <c r="Q15" s="26"/>
    </row>
    <row r="16" spans="1:17">
      <c r="A16" s="73"/>
      <c r="B16" s="40"/>
      <c r="C16" s="34"/>
      <c r="D16" s="34"/>
      <c r="E16" s="34"/>
      <c r="F16" s="35"/>
      <c r="G16" s="35"/>
      <c r="H16" s="35"/>
      <c r="I16" s="131">
        <f t="shared" si="3"/>
        <v>0</v>
      </c>
      <c r="J16" s="36">
        <v>24</v>
      </c>
      <c r="K16" s="37"/>
      <c r="L16" s="38"/>
      <c r="M16" s="132">
        <f t="shared" si="4"/>
        <v>0</v>
      </c>
      <c r="N16" s="133">
        <f t="shared" si="5"/>
        <v>0</v>
      </c>
      <c r="O16" s="73"/>
      <c r="P16" s="26"/>
      <c r="Q16" s="26"/>
    </row>
    <row r="17" spans="1:17">
      <c r="A17" s="73"/>
      <c r="B17" s="40"/>
      <c r="C17" s="34"/>
      <c r="D17" s="34"/>
      <c r="E17" s="34"/>
      <c r="F17" s="35"/>
      <c r="G17" s="35"/>
      <c r="H17" s="35"/>
      <c r="I17" s="131">
        <f t="shared" si="1"/>
        <v>0</v>
      </c>
      <c r="J17" s="36">
        <v>24</v>
      </c>
      <c r="K17" s="37"/>
      <c r="L17" s="38"/>
      <c r="M17" s="132">
        <f t="shared" si="2"/>
        <v>0</v>
      </c>
      <c r="N17" s="133">
        <f t="shared" si="0"/>
        <v>0</v>
      </c>
      <c r="O17" s="73"/>
      <c r="P17" s="26"/>
      <c r="Q17" s="26"/>
    </row>
    <row r="18" spans="1:17">
      <c r="A18" s="73"/>
      <c r="B18" s="41"/>
      <c r="C18" s="34"/>
      <c r="D18" s="34"/>
      <c r="E18" s="34"/>
      <c r="F18" s="35"/>
      <c r="G18" s="35"/>
      <c r="H18" s="35"/>
      <c r="I18" s="131">
        <f t="shared" si="1"/>
        <v>0</v>
      </c>
      <c r="J18" s="36">
        <v>24</v>
      </c>
      <c r="K18" s="37"/>
      <c r="L18" s="38"/>
      <c r="M18" s="132">
        <f t="shared" si="2"/>
        <v>0</v>
      </c>
      <c r="N18" s="133">
        <f t="shared" si="0"/>
        <v>0</v>
      </c>
      <c r="O18" s="73"/>
      <c r="P18" s="26"/>
      <c r="Q18" s="26"/>
    </row>
    <row r="19" spans="1:17">
      <c r="A19" s="73"/>
      <c r="B19" s="136"/>
      <c r="C19" s="137" t="s">
        <v>18</v>
      </c>
      <c r="D19" s="137"/>
      <c r="E19" s="137"/>
      <c r="F19" s="138"/>
      <c r="G19" s="138"/>
      <c r="H19" s="138"/>
      <c r="I19" s="131">
        <f t="shared" si="1"/>
        <v>0</v>
      </c>
      <c r="J19" s="139">
        <v>24</v>
      </c>
      <c r="K19" s="140"/>
      <c r="L19" s="134"/>
      <c r="M19" s="134"/>
      <c r="N19" s="135">
        <f>SUM(N7:N18)</f>
        <v>0</v>
      </c>
      <c r="O19" s="73"/>
      <c r="P19" s="26"/>
      <c r="Q19" s="26"/>
    </row>
    <row r="20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26"/>
      <c r="Q20" s="26"/>
    </row>
    <row r="21" spans="1:17" ht="33.75">
      <c r="A21" s="73"/>
      <c r="B21" s="28"/>
      <c r="C21" s="29" t="s">
        <v>5</v>
      </c>
      <c r="D21" s="30" t="s">
        <v>6</v>
      </c>
      <c r="E21" s="30" t="s">
        <v>7</v>
      </c>
      <c r="F21" s="30" t="s">
        <v>8</v>
      </c>
      <c r="G21" s="87" t="s">
        <v>9</v>
      </c>
      <c r="H21" s="30" t="s">
        <v>10</v>
      </c>
      <c r="I21" s="30" t="s">
        <v>11</v>
      </c>
      <c r="J21" s="30" t="s">
        <v>12</v>
      </c>
      <c r="K21" s="31" t="s">
        <v>13</v>
      </c>
      <c r="L21" s="30" t="s">
        <v>14</v>
      </c>
      <c r="M21" s="30" t="s">
        <v>15</v>
      </c>
      <c r="N21" s="32" t="s">
        <v>16</v>
      </c>
      <c r="O21" s="73"/>
      <c r="P21" s="26"/>
    </row>
    <row r="22" spans="1:17">
      <c r="A22" s="73"/>
      <c r="B22" s="33" t="s">
        <v>132</v>
      </c>
      <c r="C22" s="34"/>
      <c r="D22" s="34"/>
      <c r="E22" s="34"/>
      <c r="F22" s="35"/>
      <c r="G22" s="35"/>
      <c r="H22" s="35"/>
      <c r="I22" s="131">
        <f t="shared" si="1"/>
        <v>0</v>
      </c>
      <c r="J22" s="36">
        <v>24</v>
      </c>
      <c r="K22" s="37"/>
      <c r="L22" s="38"/>
      <c r="M22" s="132">
        <f>I22*L22*J22</f>
        <v>0</v>
      </c>
      <c r="N22" s="133">
        <f>K22*L22*I22*J22</f>
        <v>0</v>
      </c>
      <c r="O22" s="73"/>
      <c r="P22" s="26"/>
      <c r="Q22" s="26"/>
    </row>
    <row r="23" spans="1:17">
      <c r="A23" s="73"/>
      <c r="B23" s="39" t="s">
        <v>17</v>
      </c>
      <c r="C23" s="34"/>
      <c r="D23" s="34"/>
      <c r="E23" s="34"/>
      <c r="F23" s="35"/>
      <c r="G23" s="35"/>
      <c r="H23" s="35"/>
      <c r="I23" s="131">
        <f t="shared" si="1"/>
        <v>0</v>
      </c>
      <c r="J23" s="36">
        <v>24</v>
      </c>
      <c r="K23" s="37"/>
      <c r="L23" s="38"/>
      <c r="M23" s="132">
        <f>I23*L23*J23</f>
        <v>0</v>
      </c>
      <c r="N23" s="133">
        <f>K23*L23*I23*J23</f>
        <v>0</v>
      </c>
      <c r="O23" s="73"/>
      <c r="P23" s="26"/>
      <c r="Q23" s="26"/>
    </row>
    <row r="24" spans="1:17">
      <c r="A24" s="73"/>
      <c r="B24" s="40"/>
      <c r="C24" s="34"/>
      <c r="D24" s="34"/>
      <c r="E24" s="34"/>
      <c r="F24" s="35"/>
      <c r="G24" s="35"/>
      <c r="H24" s="35"/>
      <c r="I24" s="131">
        <f t="shared" si="1"/>
        <v>0</v>
      </c>
      <c r="J24" s="36">
        <v>24</v>
      </c>
      <c r="K24" s="37"/>
      <c r="L24" s="38"/>
      <c r="M24" s="132">
        <f>I24*L24*J24</f>
        <v>0</v>
      </c>
      <c r="N24" s="133">
        <f>K24*L24*I24*J24</f>
        <v>0</v>
      </c>
      <c r="O24" s="73"/>
      <c r="P24" s="26"/>
      <c r="Q24" s="26"/>
    </row>
    <row r="25" spans="1:17">
      <c r="A25" s="73"/>
      <c r="B25" s="41"/>
      <c r="C25" s="34"/>
      <c r="D25" s="34"/>
      <c r="E25" s="34"/>
      <c r="F25" s="35"/>
      <c r="G25" s="35"/>
      <c r="H25" s="35"/>
      <c r="I25" s="131">
        <f t="shared" si="1"/>
        <v>0</v>
      </c>
      <c r="J25" s="36">
        <v>24</v>
      </c>
      <c r="K25" s="37"/>
      <c r="L25" s="38"/>
      <c r="M25" s="132">
        <f>I25*L25*J25</f>
        <v>0</v>
      </c>
      <c r="N25" s="133">
        <f>K25*L25*I25*J25</f>
        <v>0</v>
      </c>
      <c r="O25" s="73"/>
      <c r="P25" s="26"/>
      <c r="Q25" s="26"/>
    </row>
    <row r="26" spans="1:17">
      <c r="A26" s="73"/>
      <c r="B26" s="136"/>
      <c r="C26" s="137" t="s">
        <v>18</v>
      </c>
      <c r="D26" s="137"/>
      <c r="E26" s="137"/>
      <c r="F26" s="138"/>
      <c r="G26" s="138"/>
      <c r="H26" s="138"/>
      <c r="I26" s="131">
        <f t="shared" si="1"/>
        <v>0</v>
      </c>
      <c r="J26" s="139">
        <v>24</v>
      </c>
      <c r="K26" s="140"/>
      <c r="L26" s="134"/>
      <c r="M26" s="134"/>
      <c r="N26" s="135">
        <f>SUM(N22:N25)</f>
        <v>0</v>
      </c>
      <c r="O26" s="73"/>
      <c r="P26" s="26"/>
      <c r="Q26" s="26"/>
    </row>
    <row r="27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26"/>
      <c r="Q27" s="26"/>
    </row>
  </sheetData>
  <phoneticPr fontId="0" type="noConversion"/>
  <pageMargins left="0.19685039370078741" right="0.19685039370078741" top="0.78740157480314965" bottom="0.78740157480314965" header="0.59055118110236227" footer="0.59055118110236227"/>
  <pageSetup paperSize="9" scale="85" fitToHeight="0" orientation="landscape" r:id="rId1"/>
  <headerFooter alignWithMargins="0">
    <oddFooter xml:space="preserve">&amp;R&amp;"Arial,Standaard"&amp;7
</oddFooter>
  </headerFooter>
  <rowBreaks count="1" manualBreakCount="1">
    <brk id="20" max="1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9"/>
  <sheetViews>
    <sheetView view="pageBreakPreview" topLeftCell="A10" zoomScaleNormal="100" workbookViewId="0">
      <selection activeCell="A33" sqref="A33"/>
    </sheetView>
  </sheetViews>
  <sheetFormatPr defaultColWidth="9.06640625" defaultRowHeight="11.25"/>
  <cols>
    <col min="1" max="1" width="3.3984375" style="13" customWidth="1"/>
    <col min="2" max="7" width="9.06640625" style="13"/>
    <col min="8" max="8" width="3.3984375" style="13" customWidth="1"/>
    <col min="9" max="14" width="9.06640625" style="13"/>
    <col min="15" max="15" width="3.3984375" style="13" customWidth="1"/>
    <col min="16" max="21" width="9.06640625" style="13"/>
    <col min="22" max="22" width="3.3984375" style="13" customWidth="1"/>
    <col min="23" max="16384" width="9.06640625" style="13"/>
  </cols>
  <sheetData>
    <row r="1" spans="1:2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5.15">
      <c r="A2" s="64"/>
      <c r="B2" s="86" t="s">
        <v>19</v>
      </c>
      <c r="C2" s="106"/>
      <c r="D2" s="106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5.15">
      <c r="A3" s="64"/>
      <c r="B3" s="86"/>
      <c r="C3" s="106"/>
      <c r="D3" s="106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>
      <c r="A4" s="64"/>
      <c r="B4" s="64" t="s">
        <v>133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2">
      <c r="A5" s="64"/>
      <c r="B5" s="64" t="s">
        <v>20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2">
      <c r="A7" s="64"/>
      <c r="B7" s="43" t="s">
        <v>21</v>
      </c>
      <c r="C7" s="44" t="s">
        <v>22</v>
      </c>
      <c r="D7" s="45" t="s">
        <v>23</v>
      </c>
      <c r="E7" s="46" t="s">
        <v>24</v>
      </c>
      <c r="F7" s="47" t="s">
        <v>24</v>
      </c>
      <c r="G7" s="46" t="s">
        <v>24</v>
      </c>
      <c r="H7" s="64"/>
      <c r="I7" s="43" t="s">
        <v>21</v>
      </c>
      <c r="J7" s="44" t="s">
        <v>22</v>
      </c>
      <c r="K7" s="45" t="s">
        <v>23</v>
      </c>
      <c r="L7" s="46" t="s">
        <v>24</v>
      </c>
      <c r="M7" s="47" t="s">
        <v>24</v>
      </c>
      <c r="N7" s="46" t="s">
        <v>24</v>
      </c>
      <c r="O7" s="64"/>
      <c r="P7" s="43" t="s">
        <v>21</v>
      </c>
      <c r="Q7" s="44" t="s">
        <v>22</v>
      </c>
      <c r="R7" s="45" t="s">
        <v>23</v>
      </c>
      <c r="S7" s="46" t="s">
        <v>24</v>
      </c>
      <c r="T7" s="47" t="s">
        <v>24</v>
      </c>
      <c r="U7" s="46" t="s">
        <v>24</v>
      </c>
      <c r="V7" s="64"/>
    </row>
    <row r="8" spans="1:22">
      <c r="A8" s="64"/>
      <c r="B8" s="48"/>
      <c r="C8" s="49" t="s">
        <v>25</v>
      </c>
      <c r="D8" s="50"/>
      <c r="E8" s="49">
        <v>1.1000000000000001</v>
      </c>
      <c r="F8" s="51">
        <v>1.35</v>
      </c>
      <c r="G8" s="49">
        <v>1.7</v>
      </c>
      <c r="H8" s="64"/>
      <c r="I8" s="48"/>
      <c r="J8" s="49" t="s">
        <v>25</v>
      </c>
      <c r="K8" s="50"/>
      <c r="L8" s="49">
        <v>1.1000000000000001</v>
      </c>
      <c r="M8" s="51">
        <v>1.35</v>
      </c>
      <c r="N8" s="49">
        <v>1.7</v>
      </c>
      <c r="O8" s="76"/>
      <c r="P8" s="48"/>
      <c r="Q8" s="49" t="s">
        <v>25</v>
      </c>
      <c r="R8" s="50"/>
      <c r="S8" s="49">
        <v>1.1000000000000001</v>
      </c>
      <c r="T8" s="51">
        <v>1.35</v>
      </c>
      <c r="U8" s="49">
        <v>1.7</v>
      </c>
      <c r="V8" s="64"/>
    </row>
    <row r="9" spans="1:22">
      <c r="A9" s="64"/>
      <c r="B9" s="5" t="s">
        <v>26</v>
      </c>
      <c r="C9" s="1"/>
      <c r="D9" s="1"/>
      <c r="E9" s="1"/>
      <c r="F9" s="1"/>
      <c r="G9" s="1"/>
      <c r="H9" s="64"/>
      <c r="I9" s="5" t="s">
        <v>27</v>
      </c>
      <c r="J9" s="1"/>
      <c r="K9" s="2"/>
      <c r="L9" s="1"/>
      <c r="M9" s="3"/>
      <c r="N9" s="4"/>
      <c r="O9" s="64"/>
      <c r="P9" s="5" t="s">
        <v>28</v>
      </c>
      <c r="Q9" s="1"/>
      <c r="R9" s="2"/>
      <c r="S9" s="1"/>
      <c r="T9" s="3"/>
      <c r="U9" s="4"/>
      <c r="V9" s="64"/>
    </row>
    <row r="10" spans="1:22">
      <c r="A10" s="64"/>
      <c r="B10" s="5" t="s">
        <v>29</v>
      </c>
      <c r="C10" s="1"/>
      <c r="D10" s="2"/>
      <c r="E10" s="1"/>
      <c r="F10" s="3"/>
      <c r="G10" s="4"/>
      <c r="H10" s="64"/>
      <c r="I10" s="5" t="s">
        <v>30</v>
      </c>
      <c r="J10" s="1"/>
      <c r="K10" s="2"/>
      <c r="L10" s="1"/>
      <c r="M10" s="3"/>
      <c r="N10" s="4"/>
      <c r="O10" s="64"/>
      <c r="P10" s="5" t="s">
        <v>31</v>
      </c>
      <c r="Q10" s="1"/>
      <c r="R10" s="2"/>
      <c r="S10" s="1"/>
      <c r="T10" s="3"/>
      <c r="U10" s="4"/>
      <c r="V10" s="64"/>
    </row>
    <row r="11" spans="1:22">
      <c r="A11" s="64"/>
      <c r="B11" s="5" t="s">
        <v>32</v>
      </c>
      <c r="C11" s="1"/>
      <c r="D11" s="2"/>
      <c r="E11" s="1"/>
      <c r="F11" s="3"/>
      <c r="G11" s="4"/>
      <c r="H11" s="64"/>
      <c r="I11" s="5" t="s">
        <v>33</v>
      </c>
      <c r="J11" s="1"/>
      <c r="K11" s="2"/>
      <c r="L11" s="1"/>
      <c r="M11" s="3"/>
      <c r="N11" s="4"/>
      <c r="O11" s="64"/>
      <c r="P11" s="5" t="s">
        <v>34</v>
      </c>
      <c r="Q11" s="1"/>
      <c r="R11" s="2"/>
      <c r="S11" s="1"/>
      <c r="T11" s="3"/>
      <c r="U11" s="4"/>
      <c r="V11" s="64"/>
    </row>
    <row r="12" spans="1:22">
      <c r="A12" s="64"/>
      <c r="B12" s="5" t="s">
        <v>35</v>
      </c>
      <c r="C12" s="1"/>
      <c r="D12" s="2"/>
      <c r="E12" s="1"/>
      <c r="F12" s="3"/>
      <c r="G12" s="4"/>
      <c r="H12" s="64"/>
      <c r="I12" s="5" t="s">
        <v>36</v>
      </c>
      <c r="J12" s="1"/>
      <c r="K12" s="2"/>
      <c r="L12" s="1"/>
      <c r="M12" s="3"/>
      <c r="N12" s="4"/>
      <c r="O12" s="64"/>
      <c r="P12" s="5" t="s">
        <v>37</v>
      </c>
      <c r="Q12" s="1"/>
      <c r="R12" s="2"/>
      <c r="S12" s="1"/>
      <c r="T12" s="3"/>
      <c r="U12" s="4"/>
      <c r="V12" s="64"/>
    </row>
    <row r="13" spans="1:22">
      <c r="A13" s="64"/>
      <c r="B13" s="5"/>
      <c r="C13" s="6"/>
      <c r="D13" s="7"/>
      <c r="E13" s="6"/>
      <c r="F13" s="8"/>
      <c r="G13" s="9"/>
      <c r="H13" s="64"/>
      <c r="I13" s="5" t="s">
        <v>38</v>
      </c>
      <c r="J13" s="1"/>
      <c r="K13" s="2"/>
      <c r="L13" s="1"/>
      <c r="M13" s="3"/>
      <c r="N13" s="4"/>
      <c r="O13" s="64"/>
      <c r="P13" s="5" t="s">
        <v>39</v>
      </c>
      <c r="Q13" s="1"/>
      <c r="R13" s="2"/>
      <c r="S13" s="1"/>
      <c r="T13" s="3"/>
      <c r="U13" s="4"/>
      <c r="V13" s="64"/>
    </row>
    <row r="14" spans="1:22">
      <c r="A14" s="64"/>
      <c r="B14" s="5" t="s">
        <v>40</v>
      </c>
      <c r="C14" s="1"/>
      <c r="D14" s="2"/>
      <c r="E14" s="1"/>
      <c r="F14" s="3"/>
      <c r="G14" s="4"/>
      <c r="H14" s="64"/>
      <c r="I14" s="5" t="s">
        <v>41</v>
      </c>
      <c r="J14" s="1"/>
      <c r="K14" s="2"/>
      <c r="L14" s="1"/>
      <c r="M14" s="3"/>
      <c r="N14" s="4"/>
      <c r="O14" s="64"/>
      <c r="P14" s="5" t="s">
        <v>42</v>
      </c>
      <c r="Q14" s="1"/>
      <c r="R14" s="2"/>
      <c r="S14" s="1"/>
      <c r="T14" s="3"/>
      <c r="U14" s="4"/>
      <c r="V14" s="64"/>
    </row>
    <row r="15" spans="1:22">
      <c r="A15" s="64"/>
      <c r="B15" s="5" t="s">
        <v>43</v>
      </c>
      <c r="C15" s="1"/>
      <c r="D15" s="2"/>
      <c r="E15" s="1"/>
      <c r="F15" s="3"/>
      <c r="G15" s="4"/>
      <c r="H15" s="64"/>
      <c r="I15" s="5"/>
      <c r="J15" s="6"/>
      <c r="K15" s="7"/>
      <c r="L15" s="6"/>
      <c r="M15" s="8"/>
      <c r="N15" s="9"/>
      <c r="O15" s="64"/>
      <c r="P15" s="5" t="s">
        <v>44</v>
      </c>
      <c r="Q15" s="1"/>
      <c r="R15" s="2"/>
      <c r="S15" s="1"/>
      <c r="T15" s="3"/>
      <c r="U15" s="4"/>
      <c r="V15" s="64"/>
    </row>
    <row r="16" spans="1:22">
      <c r="A16" s="64"/>
      <c r="B16" s="5" t="s">
        <v>45</v>
      </c>
      <c r="C16" s="1"/>
      <c r="D16" s="2"/>
      <c r="E16" s="1"/>
      <c r="F16" s="3"/>
      <c r="G16" s="4"/>
      <c r="H16" s="64"/>
      <c r="I16" s="5" t="s">
        <v>46</v>
      </c>
      <c r="J16" s="1"/>
      <c r="K16" s="2"/>
      <c r="L16" s="1"/>
      <c r="M16" s="3"/>
      <c r="N16" s="4"/>
      <c r="O16" s="64"/>
      <c r="P16" s="5" t="s">
        <v>47</v>
      </c>
      <c r="Q16" s="1"/>
      <c r="R16" s="2"/>
      <c r="S16" s="1"/>
      <c r="T16" s="3"/>
      <c r="U16" s="4"/>
      <c r="V16" s="64"/>
    </row>
    <row r="17" spans="1:22">
      <c r="A17" s="64"/>
      <c r="B17" s="5" t="s">
        <v>48</v>
      </c>
      <c r="C17" s="1"/>
      <c r="D17" s="2"/>
      <c r="E17" s="1"/>
      <c r="F17" s="3"/>
      <c r="G17" s="4"/>
      <c r="H17" s="64"/>
      <c r="I17" s="5" t="s">
        <v>49</v>
      </c>
      <c r="J17" s="1"/>
      <c r="K17" s="2"/>
      <c r="L17" s="1"/>
      <c r="M17" s="3"/>
      <c r="N17" s="4"/>
      <c r="O17" s="64"/>
      <c r="P17" s="5"/>
      <c r="Q17" s="6"/>
      <c r="R17" s="7"/>
      <c r="S17" s="6"/>
      <c r="T17" s="8"/>
      <c r="U17" s="9"/>
      <c r="V17" s="64"/>
    </row>
    <row r="18" spans="1:22">
      <c r="A18" s="64"/>
      <c r="B18" s="5"/>
      <c r="C18" s="6"/>
      <c r="D18" s="7"/>
      <c r="E18" s="6"/>
      <c r="F18" s="8"/>
      <c r="G18" s="9"/>
      <c r="H18" s="64"/>
      <c r="I18" s="5" t="s">
        <v>50</v>
      </c>
      <c r="J18" s="1"/>
      <c r="K18" s="2"/>
      <c r="L18" s="1"/>
      <c r="M18" s="3"/>
      <c r="N18" s="4"/>
      <c r="O18" s="64"/>
      <c r="P18" s="5" t="s">
        <v>51</v>
      </c>
      <c r="Q18" s="1"/>
      <c r="R18" s="2"/>
      <c r="S18" s="1"/>
      <c r="T18" s="3"/>
      <c r="U18" s="4"/>
      <c r="V18" s="64"/>
    </row>
    <row r="19" spans="1:22">
      <c r="A19" s="64"/>
      <c r="B19" s="56" t="s">
        <v>52</v>
      </c>
      <c r="C19" s="1"/>
      <c r="D19" s="2"/>
      <c r="E19" s="1"/>
      <c r="F19" s="3"/>
      <c r="G19" s="4"/>
      <c r="H19" s="64"/>
      <c r="I19" s="5" t="s">
        <v>53</v>
      </c>
      <c r="J19" s="1"/>
      <c r="K19" s="2"/>
      <c r="L19" s="1"/>
      <c r="M19" s="3"/>
      <c r="N19" s="4"/>
      <c r="O19" s="64"/>
      <c r="P19" s="5" t="s">
        <v>54</v>
      </c>
      <c r="Q19" s="1"/>
      <c r="R19" s="2"/>
      <c r="S19" s="1"/>
      <c r="T19" s="3"/>
      <c r="U19" s="4"/>
      <c r="V19" s="64"/>
    </row>
    <row r="20" spans="1:22">
      <c r="A20" s="64"/>
      <c r="B20" s="5" t="s">
        <v>55</v>
      </c>
      <c r="C20" s="1"/>
      <c r="D20" s="2"/>
      <c r="E20" s="1"/>
      <c r="F20" s="3"/>
      <c r="G20" s="4"/>
      <c r="H20" s="64"/>
      <c r="I20" s="5" t="s">
        <v>56</v>
      </c>
      <c r="J20" s="1"/>
      <c r="K20" s="2"/>
      <c r="L20" s="1"/>
      <c r="M20" s="3"/>
      <c r="N20" s="4"/>
      <c r="O20" s="64"/>
      <c r="P20" s="5" t="s">
        <v>57</v>
      </c>
      <c r="Q20" s="1"/>
      <c r="R20" s="2"/>
      <c r="S20" s="1"/>
      <c r="T20" s="3"/>
      <c r="U20" s="4"/>
      <c r="V20" s="64"/>
    </row>
    <row r="21" spans="1:22">
      <c r="A21" s="64"/>
      <c r="B21" s="5" t="s">
        <v>58</v>
      </c>
      <c r="C21" s="1"/>
      <c r="D21" s="2"/>
      <c r="E21" s="1"/>
      <c r="F21" s="3"/>
      <c r="G21" s="4"/>
      <c r="H21" s="64"/>
      <c r="I21" s="5" t="s">
        <v>59</v>
      </c>
      <c r="J21" s="1"/>
      <c r="K21" s="2"/>
      <c r="L21" s="1"/>
      <c r="M21" s="3"/>
      <c r="N21" s="4"/>
      <c r="O21" s="64"/>
      <c r="P21" s="5" t="s">
        <v>60</v>
      </c>
      <c r="Q21" s="1"/>
      <c r="R21" s="2"/>
      <c r="S21" s="1"/>
      <c r="T21" s="3"/>
      <c r="U21" s="4"/>
      <c r="V21" s="64"/>
    </row>
    <row r="22" spans="1:22">
      <c r="A22" s="64"/>
      <c r="B22" s="5" t="s">
        <v>61</v>
      </c>
      <c r="C22" s="1"/>
      <c r="D22" s="2"/>
      <c r="E22" s="1"/>
      <c r="F22" s="3"/>
      <c r="G22" s="4"/>
      <c r="H22" s="64"/>
      <c r="I22" s="5" t="s">
        <v>62</v>
      </c>
      <c r="J22" s="1"/>
      <c r="K22" s="2"/>
      <c r="L22" s="1"/>
      <c r="M22" s="3"/>
      <c r="N22" s="4"/>
      <c r="O22" s="64"/>
      <c r="P22" s="5" t="s">
        <v>63</v>
      </c>
      <c r="Q22" s="1"/>
      <c r="R22" s="2"/>
      <c r="S22" s="1"/>
      <c r="T22" s="3"/>
      <c r="U22" s="4"/>
      <c r="V22" s="64"/>
    </row>
    <row r="23" spans="1:22">
      <c r="A23" s="64"/>
      <c r="B23" s="5" t="s">
        <v>64</v>
      </c>
      <c r="C23" s="1"/>
      <c r="D23" s="2"/>
      <c r="E23" s="1"/>
      <c r="F23" s="3"/>
      <c r="G23" s="4"/>
      <c r="H23" s="64"/>
      <c r="I23" s="5"/>
      <c r="J23" s="6"/>
      <c r="K23" s="7"/>
      <c r="L23" s="6"/>
      <c r="M23" s="8"/>
      <c r="N23" s="9"/>
      <c r="O23" s="64"/>
      <c r="P23" s="5" t="s">
        <v>65</v>
      </c>
      <c r="Q23" s="1"/>
      <c r="R23" s="2"/>
      <c r="S23" s="1"/>
      <c r="T23" s="3"/>
      <c r="U23" s="4"/>
      <c r="V23" s="64"/>
    </row>
    <row r="24" spans="1:22">
      <c r="A24" s="64"/>
      <c r="B24" s="5"/>
      <c r="C24" s="6"/>
      <c r="D24" s="7"/>
      <c r="E24" s="6"/>
      <c r="F24" s="8"/>
      <c r="G24" s="9"/>
      <c r="H24" s="64"/>
      <c r="I24" s="5" t="s">
        <v>66</v>
      </c>
      <c r="J24" s="1"/>
      <c r="K24" s="2"/>
      <c r="L24" s="1"/>
      <c r="M24" s="3"/>
      <c r="N24" s="4"/>
      <c r="O24" s="64"/>
      <c r="P24" s="5" t="s">
        <v>67</v>
      </c>
      <c r="Q24" s="1"/>
      <c r="R24" s="2"/>
      <c r="S24" s="1"/>
      <c r="T24" s="3"/>
      <c r="U24" s="4"/>
      <c r="V24" s="64"/>
    </row>
    <row r="25" spans="1:22">
      <c r="A25" s="64"/>
      <c r="B25" s="5" t="s">
        <v>68</v>
      </c>
      <c r="C25" s="1"/>
      <c r="D25" s="2"/>
      <c r="E25" s="1"/>
      <c r="F25" s="3"/>
      <c r="G25" s="4"/>
      <c r="H25" s="64"/>
      <c r="I25" s="5" t="s">
        <v>69</v>
      </c>
      <c r="J25" s="1"/>
      <c r="K25" s="2"/>
      <c r="L25" s="1"/>
      <c r="M25" s="3"/>
      <c r="N25" s="4"/>
      <c r="O25" s="64"/>
      <c r="P25" s="5" t="s">
        <v>70</v>
      </c>
      <c r="Q25" s="1"/>
      <c r="R25" s="2"/>
      <c r="S25" s="1"/>
      <c r="T25" s="3"/>
      <c r="U25" s="4"/>
      <c r="V25" s="64"/>
    </row>
    <row r="26" spans="1:22">
      <c r="A26" s="64"/>
      <c r="B26" s="5" t="s">
        <v>71</v>
      </c>
      <c r="C26" s="1"/>
      <c r="D26" s="2"/>
      <c r="E26" s="1"/>
      <c r="F26" s="3"/>
      <c r="G26" s="4"/>
      <c r="H26" s="64"/>
      <c r="I26" s="5" t="s">
        <v>72</v>
      </c>
      <c r="J26" s="1"/>
      <c r="K26" s="2"/>
      <c r="L26" s="1"/>
      <c r="M26" s="3"/>
      <c r="N26" s="4"/>
      <c r="O26" s="64"/>
      <c r="P26" s="5" t="s">
        <v>73</v>
      </c>
      <c r="Q26" s="1"/>
      <c r="R26" s="2"/>
      <c r="S26" s="1"/>
      <c r="T26" s="3"/>
      <c r="U26" s="4"/>
      <c r="V26" s="64"/>
    </row>
    <row r="27" spans="1:22">
      <c r="A27" s="64"/>
      <c r="B27" s="5" t="s">
        <v>74</v>
      </c>
      <c r="C27" s="1"/>
      <c r="D27" s="2"/>
      <c r="E27" s="1"/>
      <c r="F27" s="3"/>
      <c r="G27" s="4"/>
      <c r="H27" s="64"/>
      <c r="I27" s="5" t="s">
        <v>75</v>
      </c>
      <c r="J27" s="1"/>
      <c r="K27" s="2"/>
      <c r="L27" s="1"/>
      <c r="M27" s="3"/>
      <c r="N27" s="4"/>
      <c r="O27" s="64"/>
      <c r="P27" s="64"/>
      <c r="Q27" s="64"/>
      <c r="R27" s="64"/>
      <c r="S27" s="64"/>
      <c r="T27" s="64"/>
      <c r="U27" s="64"/>
      <c r="V27" s="64"/>
    </row>
    <row r="28" spans="1:22">
      <c r="A28" s="64"/>
      <c r="B28" s="5" t="s">
        <v>76</v>
      </c>
      <c r="C28" s="1"/>
      <c r="D28" s="2"/>
      <c r="E28" s="1"/>
      <c r="F28" s="3"/>
      <c r="G28" s="4"/>
      <c r="H28" s="64"/>
      <c r="I28" s="5" t="s">
        <v>77</v>
      </c>
      <c r="J28" s="1"/>
      <c r="K28" s="2"/>
      <c r="L28" s="1"/>
      <c r="M28" s="3"/>
      <c r="N28" s="4"/>
      <c r="O28" s="64"/>
      <c r="P28" s="64"/>
      <c r="Q28" s="64"/>
      <c r="R28" s="64"/>
      <c r="S28" s="64"/>
      <c r="T28" s="64"/>
      <c r="U28" s="64"/>
      <c r="V28" s="64"/>
    </row>
    <row r="29" spans="1:22">
      <c r="A29" s="64"/>
      <c r="B29" s="5" t="s">
        <v>78</v>
      </c>
      <c r="C29" s="1"/>
      <c r="D29" s="2"/>
      <c r="E29" s="1"/>
      <c r="F29" s="3"/>
      <c r="G29" s="4"/>
      <c r="H29" s="64"/>
      <c r="I29" s="5" t="s">
        <v>79</v>
      </c>
      <c r="J29" s="1"/>
      <c r="K29" s="2"/>
      <c r="L29" s="1"/>
      <c r="M29" s="3"/>
      <c r="N29" s="4"/>
      <c r="O29" s="64"/>
      <c r="P29" s="64"/>
      <c r="Q29" s="64"/>
      <c r="R29" s="64"/>
      <c r="S29" s="64"/>
      <c r="T29" s="64"/>
      <c r="U29" s="64"/>
      <c r="V29" s="64"/>
    </row>
    <row r="30" spans="1:22">
      <c r="A30" s="64"/>
      <c r="B30" s="5"/>
      <c r="C30" s="6"/>
      <c r="D30" s="7"/>
      <c r="E30" s="6"/>
      <c r="F30" s="8"/>
      <c r="G30" s="9"/>
      <c r="H30" s="64"/>
      <c r="I30" s="5" t="s">
        <v>80</v>
      </c>
      <c r="J30" s="1"/>
      <c r="K30" s="2"/>
      <c r="L30" s="1"/>
      <c r="M30" s="3"/>
      <c r="N30" s="4"/>
      <c r="O30" s="64"/>
      <c r="P30" s="64"/>
      <c r="Q30" s="64"/>
      <c r="R30" s="64"/>
      <c r="S30" s="64"/>
      <c r="T30" s="64"/>
      <c r="U30" s="64"/>
      <c r="V30" s="64"/>
    </row>
    <row r="31" spans="1:22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>
      <c r="A32" s="64"/>
      <c r="B32" s="65" t="s">
        <v>81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</row>
    <row r="33" spans="1:22">
      <c r="A33" s="64"/>
      <c r="B33" s="64" t="s">
        <v>20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</row>
    <row r="34" spans="1:22">
      <c r="A34" s="64"/>
      <c r="B34" s="64" t="s">
        <v>82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</row>
    <row r="35" spans="1:22">
      <c r="A35" s="64"/>
      <c r="B35" s="58" t="s">
        <v>83</v>
      </c>
      <c r="C35" s="44"/>
      <c r="D35" s="57" t="s">
        <v>84</v>
      </c>
      <c r="E35" s="82" t="s">
        <v>85</v>
      </c>
      <c r="F35" s="47" t="s">
        <v>86</v>
      </c>
      <c r="G35" s="46" t="s">
        <v>87</v>
      </c>
      <c r="H35" s="64"/>
      <c r="I35" s="43" t="s">
        <v>21</v>
      </c>
      <c r="J35" s="57" t="s">
        <v>84</v>
      </c>
      <c r="K35" s="46" t="s">
        <v>85</v>
      </c>
      <c r="L35" s="47" t="s">
        <v>86</v>
      </c>
      <c r="M35" s="46" t="s">
        <v>87</v>
      </c>
      <c r="N35" s="46" t="s">
        <v>24</v>
      </c>
      <c r="O35" s="64"/>
      <c r="P35" s="43" t="s">
        <v>21</v>
      </c>
      <c r="Q35" s="57" t="s">
        <v>84</v>
      </c>
      <c r="R35" s="46" t="s">
        <v>85</v>
      </c>
      <c r="S35" s="47" t="s">
        <v>86</v>
      </c>
      <c r="T35" s="46" t="s">
        <v>87</v>
      </c>
      <c r="U35" s="46" t="s">
        <v>24</v>
      </c>
      <c r="V35" s="64"/>
    </row>
    <row r="36" spans="1:22">
      <c r="A36" s="64"/>
      <c r="B36" s="48" t="s">
        <v>88</v>
      </c>
      <c r="C36" s="49"/>
      <c r="D36" s="50" t="s">
        <v>89</v>
      </c>
      <c r="E36" s="83" t="s">
        <v>90</v>
      </c>
      <c r="F36" s="51" t="s">
        <v>91</v>
      </c>
      <c r="G36" s="49" t="s">
        <v>91</v>
      </c>
      <c r="H36" s="64"/>
      <c r="I36" s="48"/>
      <c r="J36" s="50" t="s">
        <v>89</v>
      </c>
      <c r="K36" s="49" t="s">
        <v>90</v>
      </c>
      <c r="L36" s="51" t="s">
        <v>91</v>
      </c>
      <c r="M36" s="49" t="s">
        <v>91</v>
      </c>
      <c r="N36" s="49">
        <v>1.7</v>
      </c>
      <c r="O36" s="76"/>
      <c r="P36" s="48"/>
      <c r="Q36" s="50" t="s">
        <v>89</v>
      </c>
      <c r="R36" s="49" t="s">
        <v>90</v>
      </c>
      <c r="S36" s="51" t="s">
        <v>91</v>
      </c>
      <c r="T36" s="49" t="s">
        <v>91</v>
      </c>
      <c r="U36" s="49">
        <v>1.7</v>
      </c>
      <c r="V36" s="64"/>
    </row>
    <row r="37" spans="1:22">
      <c r="A37" s="64"/>
      <c r="B37" s="5" t="s">
        <v>26</v>
      </c>
      <c r="C37" s="6"/>
      <c r="D37" s="1"/>
      <c r="E37" s="1"/>
      <c r="F37" s="1"/>
      <c r="G37" s="1"/>
      <c r="H37" s="64"/>
      <c r="I37" s="5" t="s">
        <v>27</v>
      </c>
      <c r="J37" s="6"/>
      <c r="K37" s="2"/>
      <c r="L37" s="1"/>
      <c r="M37" s="3"/>
      <c r="N37" s="4"/>
      <c r="O37" s="64"/>
      <c r="P37" s="5" t="s">
        <v>28</v>
      </c>
      <c r="Q37" s="6"/>
      <c r="R37" s="2"/>
      <c r="S37" s="1"/>
      <c r="T37" s="3"/>
      <c r="U37" s="4"/>
      <c r="V37" s="64"/>
    </row>
    <row r="38" spans="1:22">
      <c r="A38" s="64"/>
      <c r="B38" s="5" t="s">
        <v>29</v>
      </c>
      <c r="C38" s="6"/>
      <c r="D38" s="2"/>
      <c r="E38" s="1"/>
      <c r="F38" s="3"/>
      <c r="G38" s="4"/>
      <c r="H38" s="64"/>
      <c r="I38" s="5" t="s">
        <v>30</v>
      </c>
      <c r="J38" s="6"/>
      <c r="K38" s="2"/>
      <c r="L38" s="1"/>
      <c r="M38" s="3"/>
      <c r="N38" s="4"/>
      <c r="O38" s="64"/>
      <c r="P38" s="5" t="s">
        <v>31</v>
      </c>
      <c r="Q38" s="6"/>
      <c r="R38" s="2"/>
      <c r="S38" s="1"/>
      <c r="T38" s="3"/>
      <c r="U38" s="4"/>
      <c r="V38" s="64"/>
    </row>
    <row r="39" spans="1:22">
      <c r="A39" s="64"/>
      <c r="B39" s="5" t="s">
        <v>32</v>
      </c>
      <c r="C39" s="6"/>
      <c r="D39" s="2"/>
      <c r="E39" s="1"/>
      <c r="F39" s="3"/>
      <c r="G39" s="4"/>
      <c r="H39" s="64"/>
      <c r="I39" s="5" t="s">
        <v>33</v>
      </c>
      <c r="J39" s="6"/>
      <c r="K39" s="2"/>
      <c r="L39" s="1"/>
      <c r="M39" s="3"/>
      <c r="N39" s="4"/>
      <c r="O39" s="64"/>
      <c r="P39" s="5" t="s">
        <v>34</v>
      </c>
      <c r="Q39" s="6"/>
      <c r="R39" s="2"/>
      <c r="S39" s="1"/>
      <c r="T39" s="3"/>
      <c r="U39" s="4"/>
      <c r="V39" s="64"/>
    </row>
    <row r="40" spans="1:22">
      <c r="A40" s="64"/>
      <c r="B40" s="5" t="s">
        <v>35</v>
      </c>
      <c r="C40" s="6"/>
      <c r="D40" s="2"/>
      <c r="E40" s="1"/>
      <c r="F40" s="3"/>
      <c r="G40" s="4"/>
      <c r="H40" s="64"/>
      <c r="I40" s="5" t="s">
        <v>36</v>
      </c>
      <c r="J40" s="6"/>
      <c r="K40" s="2"/>
      <c r="L40" s="1"/>
      <c r="M40" s="3"/>
      <c r="N40" s="4"/>
      <c r="O40" s="64"/>
      <c r="P40" s="5" t="s">
        <v>37</v>
      </c>
      <c r="Q40" s="6"/>
      <c r="R40" s="2"/>
      <c r="S40" s="1"/>
      <c r="T40" s="3"/>
      <c r="U40" s="4"/>
      <c r="V40" s="64"/>
    </row>
    <row r="41" spans="1:22">
      <c r="A41" s="64"/>
      <c r="B41" s="5"/>
      <c r="C41" s="6"/>
      <c r="D41" s="7"/>
      <c r="E41" s="6"/>
      <c r="F41" s="8"/>
      <c r="G41" s="9"/>
      <c r="H41" s="64"/>
      <c r="I41" s="5" t="s">
        <v>38</v>
      </c>
      <c r="J41" s="6"/>
      <c r="K41" s="2"/>
      <c r="L41" s="1"/>
      <c r="M41" s="3"/>
      <c r="N41" s="4"/>
      <c r="O41" s="64"/>
      <c r="P41" s="5" t="s">
        <v>39</v>
      </c>
      <c r="Q41" s="6"/>
      <c r="R41" s="2"/>
      <c r="S41" s="1"/>
      <c r="T41" s="3"/>
      <c r="U41" s="4"/>
      <c r="V41" s="64"/>
    </row>
    <row r="42" spans="1:22">
      <c r="A42" s="64"/>
      <c r="B42" s="5" t="s">
        <v>40</v>
      </c>
      <c r="C42" s="6"/>
      <c r="D42" s="2"/>
      <c r="E42" s="1"/>
      <c r="F42" s="3"/>
      <c r="G42" s="4"/>
      <c r="H42" s="64"/>
      <c r="I42" s="5" t="s">
        <v>41</v>
      </c>
      <c r="J42" s="6"/>
      <c r="K42" s="2"/>
      <c r="L42" s="1"/>
      <c r="M42" s="3"/>
      <c r="N42" s="4"/>
      <c r="O42" s="64"/>
      <c r="P42" s="5" t="s">
        <v>42</v>
      </c>
      <c r="Q42" s="6"/>
      <c r="R42" s="2"/>
      <c r="S42" s="1"/>
      <c r="T42" s="3"/>
      <c r="U42" s="4"/>
      <c r="V42" s="64"/>
    </row>
    <row r="43" spans="1:22">
      <c r="A43" s="64"/>
      <c r="B43" s="5" t="s">
        <v>43</v>
      </c>
      <c r="C43" s="6"/>
      <c r="D43" s="2"/>
      <c r="E43" s="1"/>
      <c r="F43" s="3"/>
      <c r="G43" s="4"/>
      <c r="H43" s="64"/>
      <c r="I43" s="5"/>
      <c r="J43" s="6"/>
      <c r="K43" s="7"/>
      <c r="L43" s="6"/>
      <c r="M43" s="8"/>
      <c r="N43" s="9"/>
      <c r="O43" s="64"/>
      <c r="P43" s="5" t="s">
        <v>44</v>
      </c>
      <c r="Q43" s="6"/>
      <c r="R43" s="2"/>
      <c r="S43" s="1"/>
      <c r="T43" s="3"/>
      <c r="U43" s="4"/>
      <c r="V43" s="64"/>
    </row>
    <row r="44" spans="1:22">
      <c r="A44" s="64"/>
      <c r="B44" s="5" t="s">
        <v>45</v>
      </c>
      <c r="C44" s="6"/>
      <c r="D44" s="2"/>
      <c r="E44" s="1"/>
      <c r="F44" s="3"/>
      <c r="G44" s="4"/>
      <c r="H44" s="64"/>
      <c r="I44" s="5" t="s">
        <v>46</v>
      </c>
      <c r="J44" s="6"/>
      <c r="K44" s="2"/>
      <c r="L44" s="1"/>
      <c r="M44" s="3"/>
      <c r="N44" s="4"/>
      <c r="O44" s="64"/>
      <c r="P44" s="5" t="s">
        <v>47</v>
      </c>
      <c r="Q44" s="6"/>
      <c r="R44" s="2"/>
      <c r="S44" s="1"/>
      <c r="T44" s="3"/>
      <c r="U44" s="4"/>
      <c r="V44" s="64"/>
    </row>
    <row r="45" spans="1:22">
      <c r="A45" s="64"/>
      <c r="B45" s="5" t="s">
        <v>48</v>
      </c>
      <c r="C45" s="6"/>
      <c r="D45" s="2"/>
      <c r="E45" s="1"/>
      <c r="F45" s="3"/>
      <c r="G45" s="4"/>
      <c r="H45" s="64"/>
      <c r="I45" s="5" t="s">
        <v>49</v>
      </c>
      <c r="J45" s="6"/>
      <c r="K45" s="2"/>
      <c r="L45" s="1"/>
      <c r="M45" s="3"/>
      <c r="N45" s="4"/>
      <c r="O45" s="64"/>
      <c r="P45" s="5"/>
      <c r="Q45" s="6"/>
      <c r="R45" s="7"/>
      <c r="S45" s="6"/>
      <c r="T45" s="8"/>
      <c r="U45" s="9"/>
      <c r="V45" s="64"/>
    </row>
    <row r="46" spans="1:22">
      <c r="A46" s="64"/>
      <c r="B46" s="5"/>
      <c r="C46" s="6"/>
      <c r="D46" s="7"/>
      <c r="E46" s="6"/>
      <c r="F46" s="8"/>
      <c r="G46" s="9"/>
      <c r="H46" s="64"/>
      <c r="I46" s="5" t="s">
        <v>50</v>
      </c>
      <c r="J46" s="6"/>
      <c r="K46" s="2"/>
      <c r="L46" s="1"/>
      <c r="M46" s="3"/>
      <c r="N46" s="4"/>
      <c r="O46" s="64"/>
      <c r="P46" s="5" t="s">
        <v>51</v>
      </c>
      <c r="Q46" s="6"/>
      <c r="R46" s="2"/>
      <c r="S46" s="1"/>
      <c r="T46" s="3"/>
      <c r="U46" s="4"/>
      <c r="V46" s="64"/>
    </row>
    <row r="47" spans="1:22">
      <c r="A47" s="64"/>
      <c r="B47" s="56" t="s">
        <v>52</v>
      </c>
      <c r="C47" s="6"/>
      <c r="D47" s="2"/>
      <c r="E47" s="1"/>
      <c r="F47" s="3"/>
      <c r="G47" s="4"/>
      <c r="H47" s="64"/>
      <c r="I47" s="5" t="s">
        <v>53</v>
      </c>
      <c r="J47" s="6"/>
      <c r="K47" s="2"/>
      <c r="L47" s="1"/>
      <c r="M47" s="3"/>
      <c r="N47" s="4"/>
      <c r="O47" s="64"/>
      <c r="P47" s="5" t="s">
        <v>54</v>
      </c>
      <c r="Q47" s="6"/>
      <c r="R47" s="2"/>
      <c r="S47" s="1"/>
      <c r="T47" s="3"/>
      <c r="U47" s="4"/>
      <c r="V47" s="64"/>
    </row>
    <row r="48" spans="1:22">
      <c r="A48" s="64"/>
      <c r="B48" s="5" t="s">
        <v>55</v>
      </c>
      <c r="C48" s="6"/>
      <c r="D48" s="2"/>
      <c r="E48" s="1"/>
      <c r="F48" s="3"/>
      <c r="G48" s="4"/>
      <c r="H48" s="64"/>
      <c r="I48" s="5" t="s">
        <v>56</v>
      </c>
      <c r="J48" s="6"/>
      <c r="K48" s="2"/>
      <c r="L48" s="1"/>
      <c r="M48" s="3"/>
      <c r="N48" s="4"/>
      <c r="O48" s="64"/>
      <c r="P48" s="5" t="s">
        <v>57</v>
      </c>
      <c r="Q48" s="6"/>
      <c r="R48" s="2"/>
      <c r="S48" s="1"/>
      <c r="T48" s="3"/>
      <c r="U48" s="4"/>
      <c r="V48" s="64"/>
    </row>
    <row r="49" spans="1:22">
      <c r="A49" s="64"/>
      <c r="B49" s="5" t="s">
        <v>58</v>
      </c>
      <c r="C49" s="6"/>
      <c r="D49" s="2"/>
      <c r="E49" s="1"/>
      <c r="F49" s="3"/>
      <c r="G49" s="4"/>
      <c r="H49" s="64"/>
      <c r="I49" s="5" t="s">
        <v>59</v>
      </c>
      <c r="J49" s="6"/>
      <c r="K49" s="2"/>
      <c r="L49" s="1"/>
      <c r="M49" s="3"/>
      <c r="N49" s="4"/>
      <c r="O49" s="64"/>
      <c r="P49" s="5" t="s">
        <v>60</v>
      </c>
      <c r="Q49" s="6"/>
      <c r="R49" s="2"/>
      <c r="S49" s="1"/>
      <c r="T49" s="3"/>
      <c r="U49" s="4"/>
      <c r="V49" s="64"/>
    </row>
    <row r="50" spans="1:22">
      <c r="A50" s="64"/>
      <c r="B50" s="5" t="s">
        <v>61</v>
      </c>
      <c r="C50" s="6"/>
      <c r="D50" s="2"/>
      <c r="E50" s="1"/>
      <c r="F50" s="3"/>
      <c r="G50" s="4"/>
      <c r="H50" s="64"/>
      <c r="I50" s="5" t="s">
        <v>62</v>
      </c>
      <c r="J50" s="6"/>
      <c r="K50" s="2"/>
      <c r="L50" s="1"/>
      <c r="M50" s="3"/>
      <c r="N50" s="4"/>
      <c r="O50" s="64"/>
      <c r="P50" s="5" t="s">
        <v>63</v>
      </c>
      <c r="Q50" s="6"/>
      <c r="R50" s="2"/>
      <c r="S50" s="1"/>
      <c r="T50" s="3"/>
      <c r="U50" s="4"/>
      <c r="V50" s="64"/>
    </row>
    <row r="51" spans="1:22">
      <c r="A51" s="64"/>
      <c r="B51" s="5" t="s">
        <v>64</v>
      </c>
      <c r="C51" s="6"/>
      <c r="D51" s="2"/>
      <c r="E51" s="1"/>
      <c r="F51" s="3"/>
      <c r="G51" s="4"/>
      <c r="H51" s="64"/>
      <c r="I51" s="5"/>
      <c r="J51" s="6"/>
      <c r="K51" s="7"/>
      <c r="L51" s="6"/>
      <c r="M51" s="8"/>
      <c r="N51" s="9"/>
      <c r="O51" s="64"/>
      <c r="P51" s="5" t="s">
        <v>65</v>
      </c>
      <c r="Q51" s="6"/>
      <c r="R51" s="2"/>
      <c r="S51" s="1"/>
      <c r="T51" s="3"/>
      <c r="U51" s="4"/>
      <c r="V51" s="64"/>
    </row>
    <row r="52" spans="1:22">
      <c r="A52" s="64"/>
      <c r="B52" s="5"/>
      <c r="C52" s="6"/>
      <c r="D52" s="7"/>
      <c r="E52" s="6"/>
      <c r="F52" s="8"/>
      <c r="G52" s="9"/>
      <c r="H52" s="64"/>
      <c r="I52" s="5" t="s">
        <v>66</v>
      </c>
      <c r="J52" s="6"/>
      <c r="K52" s="2"/>
      <c r="L52" s="1"/>
      <c r="M52" s="3"/>
      <c r="N52" s="4"/>
      <c r="O52" s="64"/>
      <c r="P52" s="5" t="s">
        <v>67</v>
      </c>
      <c r="Q52" s="6"/>
      <c r="R52" s="2"/>
      <c r="S52" s="1"/>
      <c r="T52" s="3"/>
      <c r="U52" s="4"/>
      <c r="V52" s="64"/>
    </row>
    <row r="53" spans="1:22">
      <c r="A53" s="64"/>
      <c r="B53" s="5" t="s">
        <v>68</v>
      </c>
      <c r="C53" s="6"/>
      <c r="D53" s="2"/>
      <c r="E53" s="1"/>
      <c r="F53" s="3"/>
      <c r="G53" s="4"/>
      <c r="H53" s="64"/>
      <c r="I53" s="5" t="s">
        <v>69</v>
      </c>
      <c r="J53" s="6"/>
      <c r="K53" s="2"/>
      <c r="L53" s="1"/>
      <c r="M53" s="3"/>
      <c r="N53" s="4"/>
      <c r="O53" s="64"/>
      <c r="P53" s="5" t="s">
        <v>70</v>
      </c>
      <c r="Q53" s="6"/>
      <c r="R53" s="2"/>
      <c r="S53" s="1"/>
      <c r="T53" s="3"/>
      <c r="U53" s="4"/>
      <c r="V53" s="64"/>
    </row>
    <row r="54" spans="1:22">
      <c r="A54" s="64"/>
      <c r="B54" s="5" t="s">
        <v>71</v>
      </c>
      <c r="C54" s="6"/>
      <c r="D54" s="2"/>
      <c r="E54" s="1"/>
      <c r="F54" s="3"/>
      <c r="G54" s="4"/>
      <c r="H54" s="64"/>
      <c r="I54" s="5" t="s">
        <v>72</v>
      </c>
      <c r="J54" s="6"/>
      <c r="K54" s="2"/>
      <c r="L54" s="1"/>
      <c r="M54" s="3"/>
      <c r="N54" s="4"/>
      <c r="O54" s="64"/>
      <c r="P54" s="5" t="s">
        <v>73</v>
      </c>
      <c r="Q54" s="6"/>
      <c r="R54" s="2"/>
      <c r="S54" s="1"/>
      <c r="T54" s="3"/>
      <c r="U54" s="4"/>
      <c r="V54" s="64"/>
    </row>
    <row r="55" spans="1:22">
      <c r="A55" s="64"/>
      <c r="B55" s="5" t="s">
        <v>74</v>
      </c>
      <c r="C55" s="6"/>
      <c r="D55" s="2"/>
      <c r="E55" s="1"/>
      <c r="F55" s="3"/>
      <c r="G55" s="4"/>
      <c r="H55" s="64"/>
      <c r="I55" s="5" t="s">
        <v>75</v>
      </c>
      <c r="J55" s="6"/>
      <c r="K55" s="2"/>
      <c r="L55" s="1"/>
      <c r="M55" s="3"/>
      <c r="N55" s="4"/>
      <c r="O55" s="64"/>
      <c r="P55" s="64"/>
      <c r="Q55" s="64"/>
      <c r="R55" s="64"/>
      <c r="S55" s="64"/>
      <c r="T55" s="64"/>
      <c r="U55" s="64"/>
      <c r="V55" s="64"/>
    </row>
    <row r="56" spans="1:22">
      <c r="A56" s="64"/>
      <c r="B56" s="5" t="s">
        <v>76</v>
      </c>
      <c r="C56" s="6"/>
      <c r="D56" s="2"/>
      <c r="E56" s="1"/>
      <c r="F56" s="3"/>
      <c r="G56" s="4"/>
      <c r="H56" s="64"/>
      <c r="I56" s="5" t="s">
        <v>77</v>
      </c>
      <c r="J56" s="6"/>
      <c r="K56" s="2"/>
      <c r="L56" s="1"/>
      <c r="M56" s="3"/>
      <c r="N56" s="4"/>
      <c r="O56" s="64"/>
      <c r="P56" s="64"/>
      <c r="Q56" s="64"/>
      <c r="R56" s="64"/>
      <c r="S56" s="64"/>
      <c r="T56" s="64"/>
      <c r="U56" s="64"/>
      <c r="V56" s="64"/>
    </row>
    <row r="57" spans="1:22">
      <c r="A57" s="64"/>
      <c r="B57" s="5" t="s">
        <v>78</v>
      </c>
      <c r="C57" s="6"/>
      <c r="D57" s="2"/>
      <c r="E57" s="1"/>
      <c r="F57" s="3"/>
      <c r="G57" s="4"/>
      <c r="H57" s="64"/>
      <c r="I57" s="5" t="s">
        <v>79</v>
      </c>
      <c r="J57" s="6"/>
      <c r="K57" s="2"/>
      <c r="L57" s="1"/>
      <c r="M57" s="3"/>
      <c r="N57" s="4"/>
      <c r="O57" s="64"/>
      <c r="P57" s="64"/>
      <c r="Q57" s="64"/>
      <c r="R57" s="64"/>
      <c r="S57" s="64"/>
      <c r="T57" s="64"/>
      <c r="U57" s="64"/>
      <c r="V57" s="64"/>
    </row>
    <row r="58" spans="1:22">
      <c r="A58" s="64"/>
      <c r="B58" s="5"/>
      <c r="C58" s="6"/>
      <c r="D58" s="7"/>
      <c r="E58" s="6"/>
      <c r="F58" s="8"/>
      <c r="G58" s="9"/>
      <c r="H58" s="64"/>
      <c r="I58" s="5" t="s">
        <v>80</v>
      </c>
      <c r="J58" s="6"/>
      <c r="K58" s="2"/>
      <c r="L58" s="1"/>
      <c r="M58" s="3"/>
      <c r="N58" s="4"/>
      <c r="O58" s="64"/>
      <c r="P58" s="64"/>
      <c r="Q58" s="64"/>
      <c r="R58" s="64"/>
      <c r="S58" s="64"/>
      <c r="T58" s="64"/>
      <c r="U58" s="64"/>
      <c r="V58" s="64"/>
    </row>
    <row r="59" spans="1:2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9" orientation="landscape" verticalDpi="1200" r:id="rId1"/>
  <headerFooter alignWithMargins="0"/>
  <rowBreaks count="1" manualBreakCount="1">
    <brk id="31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/>
  <dimension ref="A1:V94"/>
  <sheetViews>
    <sheetView view="pageBreakPreview" zoomScaleNormal="90" workbookViewId="0">
      <selection activeCell="T13" sqref="T13"/>
    </sheetView>
  </sheetViews>
  <sheetFormatPr defaultColWidth="9.06640625" defaultRowHeight="11.25"/>
  <cols>
    <col min="1" max="1" width="3.3984375" style="13" customWidth="1"/>
    <col min="2" max="2" width="41.3984375" style="13" customWidth="1"/>
    <col min="3" max="3" width="19.6640625" style="13" customWidth="1"/>
    <col min="4" max="4" width="9.06640625" style="13"/>
    <col min="5" max="6" width="13.265625" style="13" customWidth="1"/>
    <col min="7" max="7" width="9.06640625" style="13"/>
    <col min="8" max="8" width="9.86328125" style="13" customWidth="1"/>
    <col min="9" max="9" width="9.6640625" style="13" customWidth="1"/>
    <col min="10" max="10" width="9.06640625" style="13"/>
    <col min="11" max="11" width="9.6640625" style="13" hidden="1" customWidth="1"/>
    <col min="12" max="13" width="0" style="13" hidden="1" customWidth="1"/>
    <col min="14" max="14" width="9.6640625" style="13" hidden="1" customWidth="1"/>
    <col min="15" max="16384" width="9.06640625" style="13"/>
  </cols>
  <sheetData>
    <row r="1" spans="1:22" ht="12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15">
      <c r="A2" s="64"/>
      <c r="B2" s="107" t="s">
        <v>188</v>
      </c>
      <c r="C2" s="64"/>
      <c r="D2" s="64"/>
      <c r="E2" s="64"/>
      <c r="F2" s="64"/>
      <c r="G2" s="64"/>
      <c r="H2" s="64"/>
      <c r="I2" s="64"/>
      <c r="J2" s="6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>
      <c r="A3" s="64"/>
      <c r="B3" s="65"/>
      <c r="C3" s="64"/>
      <c r="D3" s="64"/>
      <c r="E3" s="64"/>
      <c r="F3" s="64"/>
      <c r="G3" s="64"/>
      <c r="H3" s="64"/>
      <c r="I3" s="64"/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>
      <c r="A4" s="64"/>
      <c r="B4" s="14" t="s">
        <v>149</v>
      </c>
      <c r="C4" s="15"/>
      <c r="D4" s="67"/>
      <c r="E4" s="64"/>
      <c r="F4" s="64"/>
      <c r="G4" s="64"/>
      <c r="H4" s="64"/>
      <c r="I4" s="64"/>
      <c r="J4" s="6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" customHeight="1">
      <c r="A5" s="64"/>
      <c r="B5" s="64"/>
      <c r="C5" s="64"/>
      <c r="D5" s="67"/>
      <c r="E5" s="64"/>
      <c r="F5" s="64"/>
      <c r="G5" s="64"/>
      <c r="H5" s="64"/>
      <c r="I5" s="64"/>
      <c r="J5" s="6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64"/>
      <c r="B6" s="70"/>
      <c r="C6" s="72"/>
      <c r="D6" s="69"/>
      <c r="E6" s="64"/>
      <c r="F6" s="64"/>
      <c r="G6" s="64"/>
      <c r="H6" s="64"/>
      <c r="I6" s="64"/>
      <c r="J6" s="6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64"/>
      <c r="B7" s="71"/>
      <c r="C7" s="72"/>
      <c r="D7" s="69"/>
      <c r="E7" s="64"/>
      <c r="F7" s="64"/>
      <c r="G7" s="64"/>
      <c r="H7" s="64"/>
      <c r="I7" s="64"/>
      <c r="J7" s="64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33.75">
      <c r="A8" s="64"/>
      <c r="B8" s="14" t="s">
        <v>150</v>
      </c>
      <c r="C8" s="16" t="s">
        <v>92</v>
      </c>
      <c r="D8" s="69"/>
      <c r="E8" s="15" t="s">
        <v>93</v>
      </c>
      <c r="F8" s="15" t="s">
        <v>94</v>
      </c>
      <c r="G8" s="15" t="s">
        <v>95</v>
      </c>
      <c r="H8" s="15" t="s">
        <v>96</v>
      </c>
      <c r="I8" s="52" t="s">
        <v>97</v>
      </c>
      <c r="J8" s="6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64"/>
      <c r="B9" s="112" t="s">
        <v>134</v>
      </c>
      <c r="C9" s="54"/>
      <c r="D9" s="67"/>
      <c r="E9" s="78"/>
      <c r="F9" s="79"/>
      <c r="G9" s="79"/>
      <c r="H9" s="79"/>
      <c r="I9" s="80"/>
      <c r="J9" s="64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64"/>
      <c r="B10" s="18"/>
      <c r="C10" s="84"/>
      <c r="D10" s="69"/>
      <c r="E10" s="19">
        <v>0</v>
      </c>
      <c r="F10" s="20">
        <v>0</v>
      </c>
      <c r="G10" s="22">
        <v>0</v>
      </c>
      <c r="H10" s="20">
        <v>0</v>
      </c>
      <c r="I10" s="141">
        <f t="shared" ref="I10:I48" si="0">N10</f>
        <v>0</v>
      </c>
      <c r="J10" s="64"/>
      <c r="K10" s="53">
        <f t="shared" ref="K10:K48" si="1">E10*F10</f>
        <v>0</v>
      </c>
      <c r="L10" s="11">
        <f t="shared" ref="L10:L48" si="2">(E10+K10)*G10</f>
        <v>0</v>
      </c>
      <c r="M10" s="11">
        <f t="shared" ref="M10:M48" si="3">(E10+K10+L10)*H10</f>
        <v>0</v>
      </c>
      <c r="N10" s="53">
        <f t="shared" ref="N10:N48" si="4">E10+K10+L10+M10</f>
        <v>0</v>
      </c>
      <c r="O10" s="11"/>
      <c r="P10" s="11"/>
      <c r="Q10" s="11"/>
      <c r="R10" s="11"/>
      <c r="S10" s="11"/>
      <c r="T10" s="11"/>
      <c r="U10" s="11"/>
      <c r="V10" s="11"/>
    </row>
    <row r="11" spans="1:22">
      <c r="A11" s="64"/>
      <c r="B11" s="18"/>
      <c r="C11" s="84"/>
      <c r="D11" s="69"/>
      <c r="E11" s="19">
        <v>0</v>
      </c>
      <c r="F11" s="20">
        <v>0</v>
      </c>
      <c r="G11" s="22">
        <v>0</v>
      </c>
      <c r="H11" s="20">
        <v>0</v>
      </c>
      <c r="I11" s="141">
        <f t="shared" si="0"/>
        <v>0</v>
      </c>
      <c r="J11" s="64"/>
      <c r="K11" s="53">
        <f t="shared" si="1"/>
        <v>0</v>
      </c>
      <c r="L11" s="11">
        <f t="shared" si="2"/>
        <v>0</v>
      </c>
      <c r="M11" s="11">
        <f t="shared" si="3"/>
        <v>0</v>
      </c>
      <c r="N11" s="53">
        <f t="shared" si="4"/>
        <v>0</v>
      </c>
      <c r="O11" s="11"/>
      <c r="P11" s="11"/>
      <c r="Q11" s="11"/>
      <c r="R11" s="11"/>
      <c r="S11" s="11"/>
      <c r="T11" s="11"/>
      <c r="U11" s="11"/>
      <c r="V11" s="11"/>
    </row>
    <row r="12" spans="1:22">
      <c r="A12" s="64"/>
      <c r="B12" s="18"/>
      <c r="C12" s="84"/>
      <c r="D12" s="69"/>
      <c r="E12" s="19">
        <v>0</v>
      </c>
      <c r="F12" s="20">
        <v>0</v>
      </c>
      <c r="G12" s="22">
        <v>0</v>
      </c>
      <c r="H12" s="20">
        <v>0</v>
      </c>
      <c r="I12" s="141">
        <f t="shared" si="0"/>
        <v>0</v>
      </c>
      <c r="J12" s="64"/>
      <c r="K12" s="53">
        <f t="shared" si="1"/>
        <v>0</v>
      </c>
      <c r="L12" s="11">
        <f t="shared" si="2"/>
        <v>0</v>
      </c>
      <c r="M12" s="11">
        <f t="shared" si="3"/>
        <v>0</v>
      </c>
      <c r="N12" s="53">
        <f t="shared" si="4"/>
        <v>0</v>
      </c>
      <c r="O12" s="11"/>
      <c r="P12" s="11"/>
      <c r="Q12" s="11"/>
      <c r="R12" s="11"/>
      <c r="S12" s="11"/>
      <c r="T12" s="11"/>
      <c r="U12" s="11"/>
      <c r="V12" s="11"/>
    </row>
    <row r="13" spans="1:22">
      <c r="A13" s="64"/>
      <c r="B13" s="18"/>
      <c r="C13" s="84"/>
      <c r="D13" s="69"/>
      <c r="E13" s="19">
        <v>0</v>
      </c>
      <c r="F13" s="20">
        <v>0</v>
      </c>
      <c r="G13" s="22">
        <v>0</v>
      </c>
      <c r="H13" s="20">
        <v>0</v>
      </c>
      <c r="I13" s="141">
        <f t="shared" si="0"/>
        <v>0</v>
      </c>
      <c r="J13" s="64"/>
      <c r="K13" s="53">
        <f t="shared" si="1"/>
        <v>0</v>
      </c>
      <c r="L13" s="11">
        <f t="shared" si="2"/>
        <v>0</v>
      </c>
      <c r="M13" s="11">
        <f t="shared" si="3"/>
        <v>0</v>
      </c>
      <c r="N13" s="53">
        <f t="shared" si="4"/>
        <v>0</v>
      </c>
      <c r="O13" s="11"/>
      <c r="P13" s="11"/>
      <c r="Q13" s="11"/>
      <c r="R13" s="11"/>
      <c r="S13" s="11"/>
      <c r="T13" s="11"/>
      <c r="U13" s="11"/>
      <c r="V13" s="11"/>
    </row>
    <row r="14" spans="1:22">
      <c r="A14" s="64"/>
      <c r="B14" s="18"/>
      <c r="C14" s="84"/>
      <c r="D14" s="69"/>
      <c r="E14" s="19">
        <v>0</v>
      </c>
      <c r="F14" s="20">
        <v>0</v>
      </c>
      <c r="G14" s="22">
        <v>0</v>
      </c>
      <c r="H14" s="20">
        <v>0</v>
      </c>
      <c r="I14" s="141">
        <f t="shared" si="0"/>
        <v>0</v>
      </c>
      <c r="J14" s="64"/>
      <c r="K14" s="53">
        <f t="shared" si="1"/>
        <v>0</v>
      </c>
      <c r="L14" s="11">
        <f t="shared" si="2"/>
        <v>0</v>
      </c>
      <c r="M14" s="11">
        <f t="shared" si="3"/>
        <v>0</v>
      </c>
      <c r="N14" s="53">
        <f t="shared" si="4"/>
        <v>0</v>
      </c>
      <c r="O14" s="11"/>
      <c r="P14" s="11"/>
      <c r="Q14" s="11"/>
      <c r="R14" s="11"/>
      <c r="S14" s="11"/>
      <c r="T14" s="11"/>
      <c r="U14" s="11"/>
      <c r="V14" s="11"/>
    </row>
    <row r="15" spans="1:22">
      <c r="A15" s="64"/>
      <c r="B15" s="18"/>
      <c r="C15" s="84"/>
      <c r="D15" s="69"/>
      <c r="E15" s="19">
        <v>0</v>
      </c>
      <c r="F15" s="20">
        <v>0</v>
      </c>
      <c r="G15" s="22">
        <v>0</v>
      </c>
      <c r="H15" s="20">
        <v>0</v>
      </c>
      <c r="I15" s="141">
        <f t="shared" si="0"/>
        <v>0</v>
      </c>
      <c r="J15" s="64"/>
      <c r="K15" s="53">
        <f t="shared" si="1"/>
        <v>0</v>
      </c>
      <c r="L15" s="11">
        <f t="shared" si="2"/>
        <v>0</v>
      </c>
      <c r="M15" s="11">
        <f t="shared" si="3"/>
        <v>0</v>
      </c>
      <c r="N15" s="53">
        <f t="shared" si="4"/>
        <v>0</v>
      </c>
      <c r="O15" s="11"/>
      <c r="P15" s="11"/>
      <c r="Q15" s="11"/>
      <c r="R15" s="11"/>
      <c r="S15" s="11"/>
      <c r="T15" s="11"/>
      <c r="U15" s="11"/>
      <c r="V15" s="11"/>
    </row>
    <row r="16" spans="1:22">
      <c r="A16" s="64"/>
      <c r="B16" s="18"/>
      <c r="C16" s="84"/>
      <c r="D16" s="69"/>
      <c r="E16" s="19">
        <v>0</v>
      </c>
      <c r="F16" s="20">
        <v>0</v>
      </c>
      <c r="G16" s="22">
        <v>0</v>
      </c>
      <c r="H16" s="20">
        <v>0</v>
      </c>
      <c r="I16" s="141">
        <f t="shared" ref="I16:I21" si="5">N16</f>
        <v>0</v>
      </c>
      <c r="J16" s="64"/>
      <c r="K16" s="53">
        <f t="shared" ref="K16:K21" si="6">E16*F16</f>
        <v>0</v>
      </c>
      <c r="L16" s="11">
        <f t="shared" ref="L16:L21" si="7">(E16+K16)*G16</f>
        <v>0</v>
      </c>
      <c r="M16" s="11">
        <f t="shared" ref="M16:M21" si="8">(E16+K16+L16)*H16</f>
        <v>0</v>
      </c>
      <c r="N16" s="53">
        <f t="shared" ref="N16:N21" si="9">E16+K16+L16+M16</f>
        <v>0</v>
      </c>
      <c r="O16" s="11"/>
      <c r="P16" s="11"/>
      <c r="Q16" s="11"/>
      <c r="R16" s="11"/>
      <c r="S16" s="11"/>
      <c r="T16" s="11"/>
      <c r="U16" s="11"/>
      <c r="V16" s="11"/>
    </row>
    <row r="17" spans="1:22">
      <c r="A17" s="64"/>
      <c r="B17" s="18"/>
      <c r="C17" s="84"/>
      <c r="D17" s="69"/>
      <c r="E17" s="19">
        <v>0</v>
      </c>
      <c r="F17" s="20">
        <v>0</v>
      </c>
      <c r="G17" s="22">
        <v>0</v>
      </c>
      <c r="H17" s="20">
        <v>0</v>
      </c>
      <c r="I17" s="141">
        <f t="shared" si="5"/>
        <v>0</v>
      </c>
      <c r="J17" s="64"/>
      <c r="K17" s="53">
        <f t="shared" si="6"/>
        <v>0</v>
      </c>
      <c r="L17" s="11">
        <f t="shared" si="7"/>
        <v>0</v>
      </c>
      <c r="M17" s="11">
        <f t="shared" si="8"/>
        <v>0</v>
      </c>
      <c r="N17" s="53">
        <f t="shared" si="9"/>
        <v>0</v>
      </c>
      <c r="O17" s="11"/>
      <c r="P17" s="11"/>
      <c r="Q17" s="11"/>
      <c r="R17" s="11"/>
      <c r="S17" s="11"/>
      <c r="T17" s="11"/>
      <c r="U17" s="11"/>
      <c r="V17" s="11"/>
    </row>
    <row r="18" spans="1:22">
      <c r="A18" s="64"/>
      <c r="B18" s="18"/>
      <c r="C18" s="84"/>
      <c r="D18" s="69"/>
      <c r="E18" s="19">
        <v>0</v>
      </c>
      <c r="F18" s="20">
        <v>0</v>
      </c>
      <c r="G18" s="22">
        <v>0</v>
      </c>
      <c r="H18" s="20">
        <v>0</v>
      </c>
      <c r="I18" s="141">
        <f t="shared" si="5"/>
        <v>0</v>
      </c>
      <c r="J18" s="64"/>
      <c r="K18" s="53">
        <f t="shared" si="6"/>
        <v>0</v>
      </c>
      <c r="L18" s="11">
        <f t="shared" si="7"/>
        <v>0</v>
      </c>
      <c r="M18" s="11">
        <f t="shared" si="8"/>
        <v>0</v>
      </c>
      <c r="N18" s="53">
        <f t="shared" si="9"/>
        <v>0</v>
      </c>
      <c r="O18" s="11"/>
      <c r="P18" s="11"/>
      <c r="Q18" s="11"/>
      <c r="R18" s="11"/>
      <c r="S18" s="11"/>
      <c r="T18" s="11"/>
      <c r="U18" s="11"/>
      <c r="V18" s="11"/>
    </row>
    <row r="19" spans="1:22">
      <c r="A19" s="64"/>
      <c r="B19" s="18"/>
      <c r="C19" s="84"/>
      <c r="D19" s="69"/>
      <c r="E19" s="19">
        <v>0</v>
      </c>
      <c r="F19" s="20">
        <v>0</v>
      </c>
      <c r="G19" s="22">
        <v>0</v>
      </c>
      <c r="H19" s="20">
        <v>0</v>
      </c>
      <c r="I19" s="141">
        <f t="shared" si="5"/>
        <v>0</v>
      </c>
      <c r="J19" s="64"/>
      <c r="K19" s="53">
        <f t="shared" si="6"/>
        <v>0</v>
      </c>
      <c r="L19" s="11">
        <f t="shared" si="7"/>
        <v>0</v>
      </c>
      <c r="M19" s="11">
        <f t="shared" si="8"/>
        <v>0</v>
      </c>
      <c r="N19" s="53">
        <f t="shared" si="9"/>
        <v>0</v>
      </c>
      <c r="O19" s="11"/>
      <c r="P19" s="11"/>
      <c r="Q19" s="11"/>
      <c r="R19" s="11"/>
      <c r="S19" s="11"/>
      <c r="T19" s="11"/>
      <c r="U19" s="11"/>
      <c r="V19" s="11"/>
    </row>
    <row r="20" spans="1:22">
      <c r="A20" s="64"/>
      <c r="B20" s="18"/>
      <c r="C20" s="84"/>
      <c r="D20" s="69"/>
      <c r="E20" s="19">
        <v>0</v>
      </c>
      <c r="F20" s="20">
        <v>0</v>
      </c>
      <c r="G20" s="22">
        <v>0</v>
      </c>
      <c r="H20" s="20">
        <v>0</v>
      </c>
      <c r="I20" s="141">
        <f t="shared" si="5"/>
        <v>0</v>
      </c>
      <c r="J20" s="64"/>
      <c r="K20" s="53">
        <f t="shared" si="6"/>
        <v>0</v>
      </c>
      <c r="L20" s="11">
        <f t="shared" si="7"/>
        <v>0</v>
      </c>
      <c r="M20" s="11">
        <f t="shared" si="8"/>
        <v>0</v>
      </c>
      <c r="N20" s="53">
        <f t="shared" si="9"/>
        <v>0</v>
      </c>
      <c r="O20" s="11"/>
      <c r="P20" s="11"/>
      <c r="Q20" s="11"/>
      <c r="R20" s="11"/>
      <c r="S20" s="11"/>
      <c r="T20" s="11"/>
      <c r="U20" s="11"/>
      <c r="V20" s="11"/>
    </row>
    <row r="21" spans="1:22">
      <c r="A21" s="64"/>
      <c r="B21" s="18"/>
      <c r="C21" s="84"/>
      <c r="D21" s="69"/>
      <c r="E21" s="19">
        <v>0</v>
      </c>
      <c r="F21" s="20">
        <v>0</v>
      </c>
      <c r="G21" s="22">
        <v>0</v>
      </c>
      <c r="H21" s="20">
        <v>0</v>
      </c>
      <c r="I21" s="141">
        <f t="shared" si="5"/>
        <v>0</v>
      </c>
      <c r="J21" s="64"/>
      <c r="K21" s="53">
        <f t="shared" si="6"/>
        <v>0</v>
      </c>
      <c r="L21" s="11">
        <f t="shared" si="7"/>
        <v>0</v>
      </c>
      <c r="M21" s="11">
        <f t="shared" si="8"/>
        <v>0</v>
      </c>
      <c r="N21" s="53">
        <f t="shared" si="9"/>
        <v>0</v>
      </c>
      <c r="O21" s="11"/>
      <c r="P21" s="11"/>
      <c r="Q21" s="11"/>
      <c r="R21" s="11"/>
      <c r="S21" s="11"/>
      <c r="T21" s="11"/>
      <c r="U21" s="11"/>
      <c r="V21" s="11"/>
    </row>
    <row r="22" spans="1:22">
      <c r="A22" s="64"/>
      <c r="B22" s="18"/>
      <c r="C22" s="84"/>
      <c r="D22" s="69"/>
      <c r="E22" s="19">
        <v>0</v>
      </c>
      <c r="F22" s="20">
        <v>0</v>
      </c>
      <c r="G22" s="22">
        <v>0</v>
      </c>
      <c r="H22" s="20">
        <v>0</v>
      </c>
      <c r="I22" s="141">
        <f t="shared" si="0"/>
        <v>0</v>
      </c>
      <c r="J22" s="64"/>
      <c r="K22" s="53">
        <f t="shared" si="1"/>
        <v>0</v>
      </c>
      <c r="L22" s="11">
        <f t="shared" si="2"/>
        <v>0</v>
      </c>
      <c r="M22" s="11">
        <f t="shared" si="3"/>
        <v>0</v>
      </c>
      <c r="N22" s="53">
        <f t="shared" si="4"/>
        <v>0</v>
      </c>
      <c r="O22" s="11"/>
      <c r="P22" s="11"/>
      <c r="Q22" s="11"/>
      <c r="R22" s="11"/>
      <c r="S22" s="11"/>
      <c r="T22" s="11"/>
      <c r="U22" s="11"/>
      <c r="V22" s="11"/>
    </row>
    <row r="23" spans="1:22">
      <c r="A23" s="64"/>
      <c r="B23" s="18"/>
      <c r="C23" s="84"/>
      <c r="D23" s="69"/>
      <c r="E23" s="19">
        <v>0</v>
      </c>
      <c r="F23" s="20">
        <v>0</v>
      </c>
      <c r="G23" s="22">
        <v>0</v>
      </c>
      <c r="H23" s="20">
        <v>0</v>
      </c>
      <c r="I23" s="141">
        <f t="shared" si="0"/>
        <v>0</v>
      </c>
      <c r="J23" s="64"/>
      <c r="K23" s="53">
        <f t="shared" si="1"/>
        <v>0</v>
      </c>
      <c r="L23" s="11">
        <f t="shared" si="2"/>
        <v>0</v>
      </c>
      <c r="M23" s="11">
        <f t="shared" si="3"/>
        <v>0</v>
      </c>
      <c r="N23" s="53">
        <f t="shared" si="4"/>
        <v>0</v>
      </c>
      <c r="O23" s="11"/>
      <c r="P23" s="11"/>
      <c r="Q23" s="11"/>
      <c r="R23" s="11"/>
      <c r="S23" s="11"/>
      <c r="T23" s="11"/>
      <c r="U23" s="11"/>
      <c r="V23" s="11"/>
    </row>
    <row r="24" spans="1:22">
      <c r="A24" s="64"/>
      <c r="B24" s="18"/>
      <c r="C24" s="84"/>
      <c r="D24" s="69"/>
      <c r="E24" s="19">
        <v>0</v>
      </c>
      <c r="F24" s="20">
        <v>0</v>
      </c>
      <c r="G24" s="22">
        <v>0</v>
      </c>
      <c r="H24" s="20">
        <v>0</v>
      </c>
      <c r="I24" s="141">
        <f t="shared" si="0"/>
        <v>0</v>
      </c>
      <c r="J24" s="64"/>
      <c r="K24" s="53">
        <f t="shared" si="1"/>
        <v>0</v>
      </c>
      <c r="L24" s="11">
        <f t="shared" si="2"/>
        <v>0</v>
      </c>
      <c r="M24" s="11">
        <f t="shared" si="3"/>
        <v>0</v>
      </c>
      <c r="N24" s="53">
        <f t="shared" si="4"/>
        <v>0</v>
      </c>
      <c r="O24" s="11"/>
      <c r="P24" s="11"/>
      <c r="Q24" s="11"/>
      <c r="R24" s="11"/>
      <c r="S24" s="11"/>
      <c r="T24" s="11"/>
      <c r="U24" s="11"/>
      <c r="V24" s="11"/>
    </row>
    <row r="25" spans="1:22">
      <c r="A25" s="64"/>
      <c r="B25" s="18"/>
      <c r="C25" s="84"/>
      <c r="D25" s="69"/>
      <c r="E25" s="19">
        <v>0</v>
      </c>
      <c r="F25" s="20">
        <v>0</v>
      </c>
      <c r="G25" s="22">
        <v>0</v>
      </c>
      <c r="H25" s="20">
        <v>0</v>
      </c>
      <c r="I25" s="141">
        <f t="shared" si="0"/>
        <v>0</v>
      </c>
      <c r="J25" s="64"/>
      <c r="K25" s="53">
        <f t="shared" si="1"/>
        <v>0</v>
      </c>
      <c r="L25" s="11">
        <f t="shared" si="2"/>
        <v>0</v>
      </c>
      <c r="M25" s="11">
        <f t="shared" si="3"/>
        <v>0</v>
      </c>
      <c r="N25" s="53">
        <f t="shared" si="4"/>
        <v>0</v>
      </c>
      <c r="O25" s="11"/>
      <c r="P25" s="11"/>
      <c r="Q25" s="11"/>
      <c r="R25" s="11"/>
      <c r="S25" s="11"/>
      <c r="T25" s="11"/>
      <c r="U25" s="11"/>
      <c r="V25" s="11"/>
    </row>
    <row r="26" spans="1:22">
      <c r="A26" s="64"/>
      <c r="B26" s="18"/>
      <c r="C26" s="84"/>
      <c r="D26" s="69"/>
      <c r="E26" s="19">
        <v>0</v>
      </c>
      <c r="F26" s="20">
        <v>0</v>
      </c>
      <c r="G26" s="22">
        <v>0</v>
      </c>
      <c r="H26" s="20">
        <v>0</v>
      </c>
      <c r="I26" s="141">
        <f t="shared" si="0"/>
        <v>0</v>
      </c>
      <c r="J26" s="64"/>
      <c r="K26" s="53">
        <f t="shared" si="1"/>
        <v>0</v>
      </c>
      <c r="L26" s="11">
        <f t="shared" si="2"/>
        <v>0</v>
      </c>
      <c r="M26" s="11">
        <f t="shared" si="3"/>
        <v>0</v>
      </c>
      <c r="N26" s="53">
        <f t="shared" si="4"/>
        <v>0</v>
      </c>
      <c r="O26" s="11"/>
      <c r="P26" s="11"/>
      <c r="Q26" s="11"/>
      <c r="R26" s="11"/>
      <c r="S26" s="11"/>
      <c r="T26" s="11"/>
      <c r="U26" s="11"/>
      <c r="V26" s="11"/>
    </row>
    <row r="27" spans="1:22">
      <c r="A27" s="64"/>
      <c r="B27" s="18"/>
      <c r="C27" s="84"/>
      <c r="D27" s="69"/>
      <c r="E27" s="19">
        <v>0</v>
      </c>
      <c r="F27" s="20">
        <v>0</v>
      </c>
      <c r="G27" s="22">
        <v>0</v>
      </c>
      <c r="H27" s="20">
        <v>0</v>
      </c>
      <c r="I27" s="141">
        <f t="shared" si="0"/>
        <v>0</v>
      </c>
      <c r="J27" s="64"/>
      <c r="K27" s="53">
        <f t="shared" si="1"/>
        <v>0</v>
      </c>
      <c r="L27" s="11">
        <f t="shared" si="2"/>
        <v>0</v>
      </c>
      <c r="M27" s="11">
        <f t="shared" si="3"/>
        <v>0</v>
      </c>
      <c r="N27" s="53">
        <f t="shared" si="4"/>
        <v>0</v>
      </c>
      <c r="O27" s="11"/>
      <c r="P27" s="11"/>
      <c r="Q27" s="11"/>
      <c r="R27" s="11"/>
      <c r="S27" s="11"/>
      <c r="T27" s="11"/>
      <c r="U27" s="11"/>
      <c r="V27" s="11"/>
    </row>
    <row r="28" spans="1:22">
      <c r="A28" s="64"/>
      <c r="B28" s="18"/>
      <c r="C28" s="84"/>
      <c r="D28" s="69"/>
      <c r="E28" s="19">
        <v>0</v>
      </c>
      <c r="F28" s="20">
        <v>0</v>
      </c>
      <c r="G28" s="22">
        <v>0</v>
      </c>
      <c r="H28" s="20">
        <v>0</v>
      </c>
      <c r="I28" s="141">
        <f t="shared" si="0"/>
        <v>0</v>
      </c>
      <c r="J28" s="64"/>
      <c r="K28" s="53">
        <f t="shared" si="1"/>
        <v>0</v>
      </c>
      <c r="L28" s="11">
        <f t="shared" si="2"/>
        <v>0</v>
      </c>
      <c r="M28" s="11">
        <f t="shared" si="3"/>
        <v>0</v>
      </c>
      <c r="N28" s="53">
        <f t="shared" si="4"/>
        <v>0</v>
      </c>
      <c r="O28" s="11"/>
      <c r="P28" s="11"/>
      <c r="Q28" s="11"/>
      <c r="R28" s="11"/>
      <c r="S28" s="11"/>
      <c r="T28" s="11"/>
      <c r="U28" s="11"/>
      <c r="V28" s="11"/>
    </row>
    <row r="29" spans="1:22">
      <c r="A29" s="64"/>
      <c r="B29" s="18"/>
      <c r="C29" s="84"/>
      <c r="D29" s="69"/>
      <c r="E29" s="19">
        <v>0</v>
      </c>
      <c r="F29" s="20">
        <v>0</v>
      </c>
      <c r="G29" s="22">
        <v>0</v>
      </c>
      <c r="H29" s="20">
        <v>0</v>
      </c>
      <c r="I29" s="141">
        <f t="shared" si="0"/>
        <v>0</v>
      </c>
      <c r="J29" s="64"/>
      <c r="K29" s="53">
        <f t="shared" si="1"/>
        <v>0</v>
      </c>
      <c r="L29" s="11">
        <f t="shared" si="2"/>
        <v>0</v>
      </c>
      <c r="M29" s="11">
        <f t="shared" si="3"/>
        <v>0</v>
      </c>
      <c r="N29" s="53">
        <f t="shared" si="4"/>
        <v>0</v>
      </c>
      <c r="O29" s="11"/>
      <c r="P29" s="11"/>
      <c r="Q29" s="11"/>
      <c r="R29" s="11"/>
      <c r="S29" s="11"/>
      <c r="T29" s="11"/>
      <c r="U29" s="11"/>
      <c r="V29" s="11"/>
    </row>
    <row r="30" spans="1:22">
      <c r="A30" s="64"/>
      <c r="B30" s="21"/>
      <c r="C30" s="85"/>
      <c r="D30" s="69"/>
      <c r="E30" s="19">
        <v>0</v>
      </c>
      <c r="F30" s="20">
        <v>0</v>
      </c>
      <c r="G30" s="22">
        <v>0</v>
      </c>
      <c r="H30" s="20">
        <v>0</v>
      </c>
      <c r="I30" s="141">
        <f t="shared" si="0"/>
        <v>0</v>
      </c>
      <c r="J30" s="64"/>
      <c r="K30" s="53">
        <f t="shared" si="1"/>
        <v>0</v>
      </c>
      <c r="L30" s="11">
        <f t="shared" si="2"/>
        <v>0</v>
      </c>
      <c r="M30" s="11">
        <f t="shared" si="3"/>
        <v>0</v>
      </c>
      <c r="N30" s="53">
        <f t="shared" si="4"/>
        <v>0</v>
      </c>
      <c r="O30" s="11"/>
      <c r="P30" s="11"/>
      <c r="Q30" s="11"/>
      <c r="R30" s="11"/>
      <c r="S30" s="11"/>
      <c r="T30" s="11"/>
      <c r="U30" s="11"/>
      <c r="V30" s="11"/>
    </row>
    <row r="31" spans="1:22">
      <c r="A31" s="64"/>
      <c r="B31" s="18"/>
      <c r="C31" s="84"/>
      <c r="D31" s="69"/>
      <c r="E31" s="19">
        <v>0</v>
      </c>
      <c r="F31" s="20">
        <v>0</v>
      </c>
      <c r="G31" s="22">
        <v>0</v>
      </c>
      <c r="H31" s="20">
        <v>0</v>
      </c>
      <c r="I31" s="141">
        <f t="shared" si="0"/>
        <v>0</v>
      </c>
      <c r="J31" s="64"/>
      <c r="K31" s="53">
        <f t="shared" si="1"/>
        <v>0</v>
      </c>
      <c r="L31" s="11">
        <f t="shared" si="2"/>
        <v>0</v>
      </c>
      <c r="M31" s="11">
        <f t="shared" si="3"/>
        <v>0</v>
      </c>
      <c r="N31" s="53">
        <f t="shared" si="4"/>
        <v>0</v>
      </c>
      <c r="O31" s="11"/>
      <c r="P31" s="11"/>
      <c r="Q31" s="11"/>
      <c r="R31" s="11"/>
      <c r="S31" s="11"/>
      <c r="T31" s="11"/>
      <c r="U31" s="11"/>
      <c r="V31" s="11"/>
    </row>
    <row r="32" spans="1:22">
      <c r="A32" s="64"/>
      <c r="B32" s="18"/>
      <c r="C32" s="84"/>
      <c r="D32" s="69"/>
      <c r="E32" s="19">
        <v>0</v>
      </c>
      <c r="F32" s="20">
        <v>0</v>
      </c>
      <c r="G32" s="22">
        <v>0</v>
      </c>
      <c r="H32" s="20">
        <v>0</v>
      </c>
      <c r="I32" s="141">
        <f t="shared" si="0"/>
        <v>0</v>
      </c>
      <c r="J32" s="64"/>
      <c r="K32" s="53">
        <f t="shared" si="1"/>
        <v>0</v>
      </c>
      <c r="L32" s="11">
        <f t="shared" si="2"/>
        <v>0</v>
      </c>
      <c r="M32" s="11">
        <f t="shared" si="3"/>
        <v>0</v>
      </c>
      <c r="N32" s="53">
        <f t="shared" si="4"/>
        <v>0</v>
      </c>
      <c r="O32" s="11"/>
      <c r="P32" s="11"/>
      <c r="Q32" s="11"/>
      <c r="R32" s="11"/>
      <c r="S32" s="11"/>
      <c r="T32" s="11"/>
      <c r="U32" s="11"/>
      <c r="V32" s="11"/>
    </row>
    <row r="33" spans="1:22">
      <c r="A33" s="64"/>
      <c r="B33" s="21"/>
      <c r="C33" s="85"/>
      <c r="D33" s="69"/>
      <c r="E33" s="19">
        <v>0</v>
      </c>
      <c r="F33" s="20">
        <v>0</v>
      </c>
      <c r="G33" s="22">
        <v>0</v>
      </c>
      <c r="H33" s="20">
        <v>0</v>
      </c>
      <c r="I33" s="141">
        <f t="shared" si="0"/>
        <v>0</v>
      </c>
      <c r="J33" s="64"/>
      <c r="K33" s="53">
        <f t="shared" si="1"/>
        <v>0</v>
      </c>
      <c r="L33" s="11">
        <f t="shared" si="2"/>
        <v>0</v>
      </c>
      <c r="M33" s="11">
        <f t="shared" si="3"/>
        <v>0</v>
      </c>
      <c r="N33" s="53">
        <f t="shared" si="4"/>
        <v>0</v>
      </c>
      <c r="O33" s="11"/>
      <c r="P33" s="11"/>
      <c r="Q33" s="11"/>
      <c r="R33" s="11"/>
      <c r="S33" s="11"/>
      <c r="T33" s="11"/>
      <c r="U33" s="11"/>
      <c r="V33" s="11"/>
    </row>
    <row r="34" spans="1:22" ht="12" customHeight="1">
      <c r="A34" s="64"/>
      <c r="B34" s="18"/>
      <c r="C34" s="84"/>
      <c r="D34" s="69"/>
      <c r="E34" s="19">
        <v>0</v>
      </c>
      <c r="F34" s="20">
        <v>0</v>
      </c>
      <c r="G34" s="22">
        <v>0</v>
      </c>
      <c r="H34" s="20">
        <v>0</v>
      </c>
      <c r="I34" s="141">
        <f t="shared" si="0"/>
        <v>0</v>
      </c>
      <c r="J34" s="64"/>
      <c r="K34" s="53">
        <f t="shared" si="1"/>
        <v>0</v>
      </c>
      <c r="L34" s="11">
        <f t="shared" si="2"/>
        <v>0</v>
      </c>
      <c r="M34" s="11">
        <f t="shared" si="3"/>
        <v>0</v>
      </c>
      <c r="N34" s="53">
        <f t="shared" si="4"/>
        <v>0</v>
      </c>
      <c r="O34" s="11"/>
      <c r="P34" s="11"/>
      <c r="Q34" s="11"/>
      <c r="R34" s="11"/>
      <c r="S34" s="11"/>
      <c r="T34" s="11"/>
      <c r="U34" s="11"/>
      <c r="V34" s="11"/>
    </row>
    <row r="35" spans="1:22" ht="12" customHeight="1">
      <c r="A35" s="64"/>
      <c r="B35" s="119" t="s">
        <v>135</v>
      </c>
      <c r="C35" s="114"/>
      <c r="D35" s="113"/>
      <c r="E35" s="115"/>
      <c r="F35" s="116"/>
      <c r="G35" s="117"/>
      <c r="H35" s="116"/>
      <c r="I35" s="118"/>
      <c r="J35" s="64"/>
      <c r="K35" s="53"/>
      <c r="L35" s="11"/>
      <c r="M35" s="11"/>
      <c r="N35" s="53"/>
      <c r="O35" s="11"/>
      <c r="P35" s="11"/>
      <c r="Q35" s="11"/>
      <c r="R35" s="11"/>
      <c r="S35" s="11"/>
      <c r="T35" s="11"/>
      <c r="U35" s="11"/>
      <c r="V35" s="11"/>
    </row>
    <row r="36" spans="1:22" ht="12" customHeight="1">
      <c r="A36" s="64"/>
      <c r="B36" s="18"/>
      <c r="C36" s="84"/>
      <c r="D36" s="69"/>
      <c r="E36" s="19">
        <v>0</v>
      </c>
      <c r="F36" s="20">
        <v>0</v>
      </c>
      <c r="G36" s="22">
        <v>0</v>
      </c>
      <c r="H36" s="20">
        <v>0</v>
      </c>
      <c r="I36" s="141">
        <f t="shared" si="0"/>
        <v>0</v>
      </c>
      <c r="J36" s="64"/>
      <c r="K36" s="53">
        <f t="shared" si="1"/>
        <v>0</v>
      </c>
      <c r="L36" s="11">
        <f t="shared" si="2"/>
        <v>0</v>
      </c>
      <c r="M36" s="11">
        <f t="shared" si="3"/>
        <v>0</v>
      </c>
      <c r="N36" s="53">
        <f t="shared" si="4"/>
        <v>0</v>
      </c>
      <c r="O36" s="11"/>
      <c r="P36" s="11"/>
      <c r="Q36" s="11"/>
      <c r="R36" s="11"/>
      <c r="S36" s="11"/>
      <c r="T36" s="11"/>
      <c r="U36" s="11"/>
      <c r="V36" s="11"/>
    </row>
    <row r="37" spans="1:22" ht="12" customHeight="1">
      <c r="A37" s="64"/>
      <c r="B37" s="18"/>
      <c r="C37" s="84"/>
      <c r="D37" s="69"/>
      <c r="E37" s="19">
        <v>0</v>
      </c>
      <c r="F37" s="20">
        <v>0</v>
      </c>
      <c r="G37" s="22">
        <v>0</v>
      </c>
      <c r="H37" s="20">
        <v>0</v>
      </c>
      <c r="I37" s="141">
        <f t="shared" si="0"/>
        <v>0</v>
      </c>
      <c r="J37" s="64"/>
      <c r="K37" s="53">
        <f t="shared" si="1"/>
        <v>0</v>
      </c>
      <c r="L37" s="11">
        <f t="shared" si="2"/>
        <v>0</v>
      </c>
      <c r="M37" s="11">
        <f t="shared" si="3"/>
        <v>0</v>
      </c>
      <c r="N37" s="53">
        <f t="shared" si="4"/>
        <v>0</v>
      </c>
      <c r="O37" s="11"/>
      <c r="P37" s="11"/>
      <c r="Q37" s="11"/>
      <c r="R37" s="11"/>
      <c r="S37" s="11"/>
      <c r="T37" s="11"/>
      <c r="U37" s="11"/>
      <c r="V37" s="11"/>
    </row>
    <row r="38" spans="1:22" s="11" customFormat="1">
      <c r="A38" s="64"/>
      <c r="B38" s="23"/>
      <c r="C38" s="85"/>
      <c r="D38" s="69"/>
      <c r="E38" s="19">
        <v>0</v>
      </c>
      <c r="F38" s="20">
        <v>0</v>
      </c>
      <c r="G38" s="22">
        <v>0</v>
      </c>
      <c r="H38" s="20">
        <v>0</v>
      </c>
      <c r="I38" s="141">
        <f t="shared" si="0"/>
        <v>0</v>
      </c>
      <c r="J38" s="64"/>
      <c r="K38" s="53">
        <f t="shared" si="1"/>
        <v>0</v>
      </c>
      <c r="L38" s="11">
        <f t="shared" si="2"/>
        <v>0</v>
      </c>
      <c r="M38" s="11">
        <f t="shared" si="3"/>
        <v>0</v>
      </c>
      <c r="N38" s="53">
        <f t="shared" si="4"/>
        <v>0</v>
      </c>
    </row>
    <row r="39" spans="1:22" s="11" customFormat="1">
      <c r="A39" s="64"/>
      <c r="B39" s="24"/>
      <c r="C39" s="85"/>
      <c r="D39" s="69"/>
      <c r="E39" s="19">
        <v>0</v>
      </c>
      <c r="F39" s="20">
        <v>0</v>
      </c>
      <c r="G39" s="22">
        <v>0</v>
      </c>
      <c r="H39" s="20">
        <v>0</v>
      </c>
      <c r="I39" s="141">
        <f t="shared" si="0"/>
        <v>0</v>
      </c>
      <c r="J39" s="64"/>
      <c r="K39" s="53">
        <f t="shared" si="1"/>
        <v>0</v>
      </c>
      <c r="L39" s="11">
        <f t="shared" si="2"/>
        <v>0</v>
      </c>
      <c r="M39" s="11">
        <f t="shared" si="3"/>
        <v>0</v>
      </c>
      <c r="N39" s="53">
        <f t="shared" si="4"/>
        <v>0</v>
      </c>
    </row>
    <row r="40" spans="1:22">
      <c r="A40" s="64"/>
      <c r="B40" s="23"/>
      <c r="C40" s="84"/>
      <c r="D40" s="69"/>
      <c r="E40" s="19">
        <v>0</v>
      </c>
      <c r="F40" s="20">
        <v>0</v>
      </c>
      <c r="G40" s="22">
        <v>0</v>
      </c>
      <c r="H40" s="20">
        <v>0</v>
      </c>
      <c r="I40" s="141">
        <f t="shared" si="0"/>
        <v>0</v>
      </c>
      <c r="J40" s="64"/>
      <c r="K40" s="53">
        <f t="shared" si="1"/>
        <v>0</v>
      </c>
      <c r="L40" s="11">
        <f t="shared" si="2"/>
        <v>0</v>
      </c>
      <c r="M40" s="11">
        <f t="shared" si="3"/>
        <v>0</v>
      </c>
      <c r="N40" s="53">
        <f t="shared" si="4"/>
        <v>0</v>
      </c>
      <c r="O40" s="11"/>
      <c r="P40" s="11"/>
      <c r="Q40" s="11"/>
      <c r="R40" s="11"/>
      <c r="S40" s="11"/>
      <c r="T40" s="11"/>
      <c r="U40" s="11"/>
      <c r="V40" s="11"/>
    </row>
    <row r="41" spans="1:22">
      <c r="A41" s="64"/>
      <c r="B41" s="23"/>
      <c r="C41" s="84"/>
      <c r="D41" s="69"/>
      <c r="E41" s="19">
        <v>0</v>
      </c>
      <c r="F41" s="20">
        <v>0</v>
      </c>
      <c r="G41" s="22">
        <v>0</v>
      </c>
      <c r="H41" s="20">
        <v>0</v>
      </c>
      <c r="I41" s="141">
        <f t="shared" si="0"/>
        <v>0</v>
      </c>
      <c r="J41" s="64"/>
      <c r="K41" s="53">
        <f t="shared" si="1"/>
        <v>0</v>
      </c>
      <c r="L41" s="11">
        <f t="shared" si="2"/>
        <v>0</v>
      </c>
      <c r="M41" s="11">
        <f t="shared" si="3"/>
        <v>0</v>
      </c>
      <c r="N41" s="53">
        <f t="shared" si="4"/>
        <v>0</v>
      </c>
      <c r="O41" s="11"/>
      <c r="P41" s="11"/>
      <c r="Q41" s="11"/>
      <c r="R41" s="11"/>
      <c r="S41" s="11"/>
      <c r="T41" s="11"/>
      <c r="U41" s="11"/>
      <c r="V41" s="11"/>
    </row>
    <row r="42" spans="1:22">
      <c r="A42" s="64"/>
      <c r="B42" s="21"/>
      <c r="C42" s="85"/>
      <c r="D42" s="69"/>
      <c r="E42" s="19">
        <v>0</v>
      </c>
      <c r="F42" s="20">
        <v>0</v>
      </c>
      <c r="G42" s="22">
        <v>0</v>
      </c>
      <c r="H42" s="20">
        <v>0</v>
      </c>
      <c r="I42" s="141">
        <f t="shared" si="0"/>
        <v>0</v>
      </c>
      <c r="J42" s="64"/>
      <c r="K42" s="53">
        <f t="shared" si="1"/>
        <v>0</v>
      </c>
      <c r="L42" s="11">
        <f t="shared" si="2"/>
        <v>0</v>
      </c>
      <c r="M42" s="11">
        <f t="shared" si="3"/>
        <v>0</v>
      </c>
      <c r="N42" s="53">
        <f t="shared" si="4"/>
        <v>0</v>
      </c>
      <c r="O42" s="11"/>
      <c r="P42" s="11"/>
      <c r="Q42" s="11"/>
      <c r="R42" s="11"/>
      <c r="S42" s="11"/>
      <c r="T42" s="11"/>
      <c r="U42" s="11"/>
      <c r="V42" s="11"/>
    </row>
    <row r="43" spans="1:22">
      <c r="A43" s="64"/>
      <c r="B43" s="18"/>
      <c r="C43" s="84"/>
      <c r="D43" s="69"/>
      <c r="E43" s="19">
        <v>0</v>
      </c>
      <c r="F43" s="20">
        <v>0</v>
      </c>
      <c r="G43" s="22">
        <v>0</v>
      </c>
      <c r="H43" s="20">
        <v>0</v>
      </c>
      <c r="I43" s="141">
        <f t="shared" si="0"/>
        <v>0</v>
      </c>
      <c r="J43" s="64"/>
      <c r="K43" s="53">
        <f t="shared" si="1"/>
        <v>0</v>
      </c>
      <c r="L43" s="11">
        <f t="shared" si="2"/>
        <v>0</v>
      </c>
      <c r="M43" s="11">
        <f t="shared" si="3"/>
        <v>0</v>
      </c>
      <c r="N43" s="53">
        <f t="shared" si="4"/>
        <v>0</v>
      </c>
      <c r="O43" s="11"/>
      <c r="P43" s="11"/>
      <c r="Q43" s="11"/>
      <c r="R43" s="11"/>
      <c r="S43" s="11"/>
      <c r="T43" s="11"/>
      <c r="U43" s="11"/>
      <c r="V43" s="11"/>
    </row>
    <row r="44" spans="1:22">
      <c r="A44" s="64"/>
      <c r="B44" s="18"/>
      <c r="C44" s="84"/>
      <c r="D44" s="69"/>
      <c r="E44" s="19">
        <v>0</v>
      </c>
      <c r="F44" s="20">
        <v>0</v>
      </c>
      <c r="G44" s="22">
        <v>0</v>
      </c>
      <c r="H44" s="20">
        <v>0</v>
      </c>
      <c r="I44" s="141">
        <f t="shared" si="0"/>
        <v>0</v>
      </c>
      <c r="J44" s="64"/>
      <c r="K44" s="53">
        <f t="shared" si="1"/>
        <v>0</v>
      </c>
      <c r="L44" s="11">
        <f t="shared" si="2"/>
        <v>0</v>
      </c>
      <c r="M44" s="11">
        <f t="shared" si="3"/>
        <v>0</v>
      </c>
      <c r="N44" s="53">
        <f t="shared" si="4"/>
        <v>0</v>
      </c>
      <c r="O44" s="11"/>
      <c r="P44" s="11"/>
      <c r="Q44" s="11"/>
      <c r="R44" s="11"/>
      <c r="S44" s="11"/>
      <c r="T44" s="11"/>
      <c r="U44" s="11"/>
      <c r="V44" s="11"/>
    </row>
    <row r="45" spans="1:22">
      <c r="A45" s="64"/>
      <c r="B45" s="21"/>
      <c r="C45" s="85"/>
      <c r="D45" s="69"/>
      <c r="E45" s="19">
        <v>0</v>
      </c>
      <c r="F45" s="20">
        <v>0</v>
      </c>
      <c r="G45" s="22">
        <v>0</v>
      </c>
      <c r="H45" s="20">
        <v>0</v>
      </c>
      <c r="I45" s="141">
        <f t="shared" si="0"/>
        <v>0</v>
      </c>
      <c r="J45" s="64"/>
      <c r="K45" s="53">
        <f t="shared" si="1"/>
        <v>0</v>
      </c>
      <c r="L45" s="11">
        <f t="shared" si="2"/>
        <v>0</v>
      </c>
      <c r="M45" s="11">
        <f t="shared" si="3"/>
        <v>0</v>
      </c>
      <c r="N45" s="53">
        <f t="shared" si="4"/>
        <v>0</v>
      </c>
      <c r="O45" s="11"/>
      <c r="P45" s="11"/>
      <c r="Q45" s="11"/>
      <c r="R45" s="11"/>
      <c r="S45" s="11"/>
      <c r="T45" s="11"/>
      <c r="U45" s="11"/>
      <c r="V45" s="11"/>
    </row>
    <row r="46" spans="1:22" ht="12" customHeight="1">
      <c r="A46" s="64"/>
      <c r="B46" s="18"/>
      <c r="C46" s="84"/>
      <c r="D46" s="69"/>
      <c r="E46" s="19">
        <v>0</v>
      </c>
      <c r="F46" s="20">
        <v>0</v>
      </c>
      <c r="G46" s="22">
        <v>0</v>
      </c>
      <c r="H46" s="20">
        <v>0</v>
      </c>
      <c r="I46" s="141">
        <f t="shared" si="0"/>
        <v>0</v>
      </c>
      <c r="J46" s="64"/>
      <c r="K46" s="53">
        <f t="shared" si="1"/>
        <v>0</v>
      </c>
      <c r="L46" s="11">
        <f t="shared" si="2"/>
        <v>0</v>
      </c>
      <c r="M46" s="11">
        <f t="shared" si="3"/>
        <v>0</v>
      </c>
      <c r="N46" s="53">
        <f t="shared" si="4"/>
        <v>0</v>
      </c>
      <c r="O46" s="11"/>
      <c r="P46" s="11"/>
      <c r="Q46" s="11"/>
      <c r="R46" s="11"/>
      <c r="S46" s="11"/>
      <c r="T46" s="11"/>
      <c r="U46" s="11"/>
      <c r="V46" s="11"/>
    </row>
    <row r="47" spans="1:22" ht="12" customHeight="1">
      <c r="A47" s="64"/>
      <c r="B47" s="18"/>
      <c r="C47" s="84"/>
      <c r="D47" s="69"/>
      <c r="E47" s="19">
        <v>0</v>
      </c>
      <c r="F47" s="20">
        <v>0</v>
      </c>
      <c r="G47" s="22">
        <v>0</v>
      </c>
      <c r="H47" s="20">
        <v>0</v>
      </c>
      <c r="I47" s="141">
        <f t="shared" si="0"/>
        <v>0</v>
      </c>
      <c r="J47" s="64"/>
      <c r="K47" s="53">
        <f t="shared" si="1"/>
        <v>0</v>
      </c>
      <c r="L47" s="11">
        <f t="shared" si="2"/>
        <v>0</v>
      </c>
      <c r="M47" s="11">
        <f t="shared" si="3"/>
        <v>0</v>
      </c>
      <c r="N47" s="53">
        <f t="shared" si="4"/>
        <v>0</v>
      </c>
      <c r="O47" s="11"/>
      <c r="P47" s="11"/>
      <c r="Q47" s="11"/>
      <c r="R47" s="11"/>
      <c r="S47" s="11"/>
      <c r="T47" s="11"/>
      <c r="U47" s="11"/>
      <c r="V47" s="11"/>
    </row>
    <row r="48" spans="1:22" ht="12" customHeight="1">
      <c r="A48" s="64"/>
      <c r="B48" s="18"/>
      <c r="C48" s="84"/>
      <c r="D48" s="69"/>
      <c r="E48" s="19">
        <v>0</v>
      </c>
      <c r="F48" s="20">
        <v>0</v>
      </c>
      <c r="G48" s="22">
        <v>0</v>
      </c>
      <c r="H48" s="20">
        <v>0</v>
      </c>
      <c r="I48" s="141">
        <f t="shared" si="0"/>
        <v>0</v>
      </c>
      <c r="J48" s="64"/>
      <c r="K48" s="53">
        <f t="shared" si="1"/>
        <v>0</v>
      </c>
      <c r="L48" s="11">
        <f t="shared" si="2"/>
        <v>0</v>
      </c>
      <c r="M48" s="11">
        <f t="shared" si="3"/>
        <v>0</v>
      </c>
      <c r="N48" s="53">
        <f t="shared" si="4"/>
        <v>0</v>
      </c>
      <c r="O48" s="11"/>
      <c r="P48" s="11"/>
      <c r="Q48" s="11"/>
      <c r="R48" s="11"/>
      <c r="S48" s="11"/>
      <c r="T48" s="11"/>
      <c r="U48" s="11"/>
      <c r="V48" s="11"/>
    </row>
    <row r="49" spans="1:22" s="11" customFormat="1">
      <c r="A49" s="64"/>
      <c r="B49" s="23"/>
      <c r="C49" s="85"/>
      <c r="D49" s="69"/>
      <c r="E49" s="19">
        <v>0</v>
      </c>
      <c r="F49" s="20">
        <v>0</v>
      </c>
      <c r="G49" s="22">
        <v>0</v>
      </c>
      <c r="H49" s="20">
        <v>0</v>
      </c>
      <c r="I49" s="141">
        <f t="shared" ref="I49:I54" si="10">N49</f>
        <v>0</v>
      </c>
      <c r="J49" s="64"/>
      <c r="K49" s="53">
        <f t="shared" ref="K49:K54" si="11">E49*F49</f>
        <v>0</v>
      </c>
      <c r="L49" s="11">
        <f t="shared" ref="L49:L54" si="12">(E49+K49)*G49</f>
        <v>0</v>
      </c>
      <c r="M49" s="11">
        <f t="shared" ref="M49:M54" si="13">(E49+K49+L49)*H49</f>
        <v>0</v>
      </c>
      <c r="N49" s="53">
        <f t="shared" ref="N49:N54" si="14">E49+K49+L49+M49</f>
        <v>0</v>
      </c>
    </row>
    <row r="50" spans="1:22" s="11" customFormat="1">
      <c r="A50" s="64"/>
      <c r="B50" s="24"/>
      <c r="C50" s="85"/>
      <c r="D50" s="69"/>
      <c r="E50" s="19">
        <v>0</v>
      </c>
      <c r="F50" s="20">
        <v>0</v>
      </c>
      <c r="G50" s="22">
        <v>0</v>
      </c>
      <c r="H50" s="20">
        <v>0</v>
      </c>
      <c r="I50" s="141">
        <f t="shared" si="10"/>
        <v>0</v>
      </c>
      <c r="J50" s="64"/>
      <c r="K50" s="53">
        <f t="shared" si="11"/>
        <v>0</v>
      </c>
      <c r="L50" s="11">
        <f t="shared" si="12"/>
        <v>0</v>
      </c>
      <c r="M50" s="11">
        <f t="shared" si="13"/>
        <v>0</v>
      </c>
      <c r="N50" s="53">
        <f t="shared" si="14"/>
        <v>0</v>
      </c>
    </row>
    <row r="51" spans="1:22">
      <c r="A51" s="64"/>
      <c r="B51" s="23"/>
      <c r="C51" s="84"/>
      <c r="D51" s="69"/>
      <c r="E51" s="19">
        <v>0</v>
      </c>
      <c r="F51" s="20">
        <v>0</v>
      </c>
      <c r="G51" s="22">
        <v>0</v>
      </c>
      <c r="H51" s="20">
        <v>0</v>
      </c>
      <c r="I51" s="141">
        <f t="shared" si="10"/>
        <v>0</v>
      </c>
      <c r="J51" s="64"/>
      <c r="K51" s="53">
        <f t="shared" si="11"/>
        <v>0</v>
      </c>
      <c r="L51" s="11">
        <f t="shared" si="12"/>
        <v>0</v>
      </c>
      <c r="M51" s="11">
        <f t="shared" si="13"/>
        <v>0</v>
      </c>
      <c r="N51" s="53">
        <f t="shared" si="14"/>
        <v>0</v>
      </c>
      <c r="O51" s="11"/>
      <c r="P51" s="11"/>
      <c r="Q51" s="11"/>
      <c r="R51" s="11"/>
      <c r="S51" s="11"/>
      <c r="T51" s="11"/>
      <c r="U51" s="11"/>
      <c r="V51" s="11"/>
    </row>
    <row r="52" spans="1:22">
      <c r="A52" s="64"/>
      <c r="B52" s="23"/>
      <c r="C52" s="84"/>
      <c r="D52" s="69"/>
      <c r="E52" s="19">
        <v>0</v>
      </c>
      <c r="F52" s="20">
        <v>0</v>
      </c>
      <c r="G52" s="22">
        <v>0</v>
      </c>
      <c r="H52" s="20">
        <v>0</v>
      </c>
      <c r="I52" s="141">
        <f t="shared" si="10"/>
        <v>0</v>
      </c>
      <c r="J52" s="64"/>
      <c r="K52" s="53">
        <f t="shared" si="11"/>
        <v>0</v>
      </c>
      <c r="L52" s="11">
        <f t="shared" si="12"/>
        <v>0</v>
      </c>
      <c r="M52" s="11">
        <f t="shared" si="13"/>
        <v>0</v>
      </c>
      <c r="N52" s="53">
        <f t="shared" si="14"/>
        <v>0</v>
      </c>
      <c r="O52" s="11"/>
      <c r="P52" s="11"/>
      <c r="Q52" s="11"/>
      <c r="R52" s="11"/>
      <c r="S52" s="11"/>
      <c r="T52" s="11"/>
      <c r="U52" s="11"/>
      <c r="V52" s="11"/>
    </row>
    <row r="53" spans="1:22">
      <c r="A53" s="64"/>
      <c r="B53" s="21"/>
      <c r="C53" s="85"/>
      <c r="D53" s="69"/>
      <c r="E53" s="19">
        <v>0</v>
      </c>
      <c r="F53" s="20">
        <v>0</v>
      </c>
      <c r="G53" s="22">
        <v>0</v>
      </c>
      <c r="H53" s="20">
        <v>0</v>
      </c>
      <c r="I53" s="141">
        <f t="shared" si="10"/>
        <v>0</v>
      </c>
      <c r="J53" s="64"/>
      <c r="K53" s="53">
        <f t="shared" si="11"/>
        <v>0</v>
      </c>
      <c r="L53" s="11">
        <f t="shared" si="12"/>
        <v>0</v>
      </c>
      <c r="M53" s="11">
        <f t="shared" si="13"/>
        <v>0</v>
      </c>
      <c r="N53" s="53">
        <f t="shared" si="14"/>
        <v>0</v>
      </c>
      <c r="O53" s="11"/>
      <c r="P53" s="11"/>
      <c r="Q53" s="11"/>
      <c r="R53" s="11"/>
      <c r="S53" s="11"/>
      <c r="T53" s="11"/>
      <c r="U53" s="11"/>
      <c r="V53" s="11"/>
    </row>
    <row r="54" spans="1:22">
      <c r="A54" s="64"/>
      <c r="B54" s="18"/>
      <c r="C54" s="84"/>
      <c r="D54" s="69"/>
      <c r="E54" s="19">
        <v>0</v>
      </c>
      <c r="F54" s="20">
        <v>0</v>
      </c>
      <c r="G54" s="22">
        <v>0</v>
      </c>
      <c r="H54" s="20">
        <v>0</v>
      </c>
      <c r="I54" s="141">
        <f t="shared" si="10"/>
        <v>0</v>
      </c>
      <c r="J54" s="64"/>
      <c r="K54" s="53">
        <f t="shared" si="11"/>
        <v>0</v>
      </c>
      <c r="L54" s="11">
        <f t="shared" si="12"/>
        <v>0</v>
      </c>
      <c r="M54" s="11">
        <f t="shared" si="13"/>
        <v>0</v>
      </c>
      <c r="N54" s="53">
        <f t="shared" si="14"/>
        <v>0</v>
      </c>
      <c r="O54" s="11"/>
      <c r="P54" s="11"/>
      <c r="Q54" s="11"/>
      <c r="R54" s="11"/>
      <c r="S54" s="11"/>
      <c r="T54" s="11"/>
      <c r="U54" s="11"/>
      <c r="V54" s="11"/>
    </row>
    <row r="55" spans="1:2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64"/>
      <c r="B56" s="65"/>
      <c r="C56" s="64"/>
      <c r="D56" s="64"/>
      <c r="E56" s="64"/>
      <c r="F56" s="64"/>
      <c r="G56" s="64"/>
      <c r="H56" s="64"/>
      <c r="I56" s="64"/>
      <c r="J56" s="64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64"/>
      <c r="B57" s="71"/>
      <c r="C57" s="72"/>
      <c r="D57" s="69"/>
      <c r="E57" s="64"/>
      <c r="F57" s="64"/>
      <c r="G57" s="64"/>
      <c r="H57" s="64"/>
      <c r="I57" s="64"/>
      <c r="J57" s="64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33.75">
      <c r="A58" s="64"/>
      <c r="B58" s="14" t="s">
        <v>151</v>
      </c>
      <c r="C58" s="16" t="s">
        <v>98</v>
      </c>
      <c r="D58" s="69"/>
      <c r="E58" s="15" t="s">
        <v>93</v>
      </c>
      <c r="F58" s="15" t="s">
        <v>94</v>
      </c>
      <c r="G58" s="15" t="s">
        <v>95</v>
      </c>
      <c r="H58" s="15" t="s">
        <v>96</v>
      </c>
      <c r="I58" s="52" t="s">
        <v>97</v>
      </c>
      <c r="J58" s="64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64"/>
      <c r="B59" s="17" t="s">
        <v>99</v>
      </c>
      <c r="C59" s="17"/>
      <c r="D59" s="67"/>
      <c r="E59" s="78"/>
      <c r="F59" s="79"/>
      <c r="G59" s="79"/>
      <c r="H59" s="79"/>
      <c r="I59" s="80"/>
      <c r="J59" s="64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64"/>
      <c r="B60" s="18" t="s">
        <v>100</v>
      </c>
      <c r="C60" s="84"/>
      <c r="D60" s="69"/>
      <c r="E60" s="19">
        <v>0</v>
      </c>
      <c r="F60" s="20">
        <v>0</v>
      </c>
      <c r="G60" s="22">
        <v>0</v>
      </c>
      <c r="H60" s="20">
        <v>0</v>
      </c>
      <c r="I60" s="141">
        <f t="shared" ref="I60:I92" si="15">N60</f>
        <v>0</v>
      </c>
      <c r="J60" s="64"/>
      <c r="K60" s="53">
        <f t="shared" ref="K60:K92" si="16">E60*F60</f>
        <v>0</v>
      </c>
      <c r="L60" s="11">
        <f t="shared" ref="L60:L92" si="17">(E60+K60)*G60</f>
        <v>0</v>
      </c>
      <c r="M60" s="11">
        <f t="shared" ref="M60:M92" si="18">(E60+K60+L60)*H60</f>
        <v>0</v>
      </c>
      <c r="N60" s="53">
        <f t="shared" ref="N60:N92" si="19">E60+K60+L60+M60</f>
        <v>0</v>
      </c>
      <c r="O60" s="11"/>
      <c r="P60" s="11"/>
      <c r="Q60" s="11"/>
      <c r="R60" s="11"/>
      <c r="S60" s="11"/>
      <c r="T60" s="11"/>
      <c r="U60" s="11"/>
      <c r="V60" s="11"/>
    </row>
    <row r="61" spans="1:22">
      <c r="A61" s="64"/>
      <c r="B61" s="18" t="s">
        <v>101</v>
      </c>
      <c r="C61" s="84"/>
      <c r="D61" s="69"/>
      <c r="E61" s="19">
        <v>0</v>
      </c>
      <c r="F61" s="20">
        <v>0</v>
      </c>
      <c r="G61" s="22">
        <v>0</v>
      </c>
      <c r="H61" s="20">
        <v>0</v>
      </c>
      <c r="I61" s="141">
        <f t="shared" si="15"/>
        <v>0</v>
      </c>
      <c r="J61" s="64"/>
      <c r="K61" s="53">
        <f t="shared" si="16"/>
        <v>0</v>
      </c>
      <c r="L61" s="11">
        <f t="shared" si="17"/>
        <v>0</v>
      </c>
      <c r="M61" s="11">
        <f t="shared" si="18"/>
        <v>0</v>
      </c>
      <c r="N61" s="53">
        <f t="shared" si="19"/>
        <v>0</v>
      </c>
      <c r="O61" s="11"/>
      <c r="P61" s="11"/>
      <c r="Q61" s="11"/>
      <c r="R61" s="11"/>
      <c r="S61" s="11"/>
      <c r="T61" s="11"/>
      <c r="U61" s="11"/>
      <c r="V61" s="11"/>
    </row>
    <row r="62" spans="1:22">
      <c r="A62" s="64"/>
      <c r="B62" s="18" t="s">
        <v>102</v>
      </c>
      <c r="C62" s="84"/>
      <c r="D62" s="69"/>
      <c r="E62" s="19">
        <v>0</v>
      </c>
      <c r="F62" s="20">
        <v>0</v>
      </c>
      <c r="G62" s="22">
        <v>0</v>
      </c>
      <c r="H62" s="20">
        <v>0</v>
      </c>
      <c r="I62" s="141">
        <f t="shared" si="15"/>
        <v>0</v>
      </c>
      <c r="J62" s="64"/>
      <c r="K62" s="53">
        <f t="shared" si="16"/>
        <v>0</v>
      </c>
      <c r="L62" s="11">
        <f t="shared" si="17"/>
        <v>0</v>
      </c>
      <c r="M62" s="11">
        <f t="shared" si="18"/>
        <v>0</v>
      </c>
      <c r="N62" s="53">
        <f t="shared" si="19"/>
        <v>0</v>
      </c>
      <c r="O62" s="11"/>
      <c r="P62" s="11"/>
      <c r="Q62" s="11"/>
      <c r="R62" s="11"/>
      <c r="S62" s="11"/>
      <c r="T62" s="11"/>
      <c r="U62" s="11"/>
      <c r="V62" s="11"/>
    </row>
    <row r="63" spans="1:22">
      <c r="A63" s="64"/>
      <c r="B63" s="18" t="s">
        <v>103</v>
      </c>
      <c r="C63" s="84"/>
      <c r="D63" s="69"/>
      <c r="E63" s="19">
        <v>0</v>
      </c>
      <c r="F63" s="20">
        <v>0</v>
      </c>
      <c r="G63" s="22">
        <v>0</v>
      </c>
      <c r="H63" s="20">
        <v>0</v>
      </c>
      <c r="I63" s="141">
        <f t="shared" si="15"/>
        <v>0</v>
      </c>
      <c r="J63" s="64"/>
      <c r="K63" s="53">
        <f t="shared" si="16"/>
        <v>0</v>
      </c>
      <c r="L63" s="11">
        <f t="shared" si="17"/>
        <v>0</v>
      </c>
      <c r="M63" s="11">
        <f t="shared" si="18"/>
        <v>0</v>
      </c>
      <c r="N63" s="53">
        <f t="shared" si="19"/>
        <v>0</v>
      </c>
      <c r="O63" s="11"/>
      <c r="P63" s="11"/>
      <c r="Q63" s="11"/>
      <c r="R63" s="11"/>
      <c r="S63" s="11"/>
      <c r="T63" s="11"/>
      <c r="U63" s="11"/>
      <c r="V63" s="11"/>
    </row>
    <row r="64" spans="1:22">
      <c r="A64" s="64"/>
      <c r="B64" s="18" t="s">
        <v>104</v>
      </c>
      <c r="C64" s="84"/>
      <c r="D64" s="69"/>
      <c r="E64" s="19">
        <v>0</v>
      </c>
      <c r="F64" s="20">
        <v>0</v>
      </c>
      <c r="G64" s="22">
        <v>0</v>
      </c>
      <c r="H64" s="20">
        <v>0</v>
      </c>
      <c r="I64" s="141">
        <f t="shared" si="15"/>
        <v>0</v>
      </c>
      <c r="J64" s="64"/>
      <c r="K64" s="53">
        <f t="shared" si="16"/>
        <v>0</v>
      </c>
      <c r="L64" s="11">
        <f t="shared" si="17"/>
        <v>0</v>
      </c>
      <c r="M64" s="11">
        <f t="shared" si="18"/>
        <v>0</v>
      </c>
      <c r="N64" s="53">
        <f t="shared" si="19"/>
        <v>0</v>
      </c>
      <c r="O64" s="11"/>
      <c r="P64" s="11"/>
      <c r="Q64" s="11"/>
      <c r="R64" s="11"/>
      <c r="S64" s="11"/>
      <c r="T64" s="11"/>
      <c r="U64" s="11"/>
      <c r="V64" s="11"/>
    </row>
    <row r="65" spans="1:22">
      <c r="A65" s="64"/>
      <c r="B65" s="18" t="s">
        <v>105</v>
      </c>
      <c r="C65" s="84"/>
      <c r="D65" s="69"/>
      <c r="E65" s="19">
        <v>0</v>
      </c>
      <c r="F65" s="20">
        <v>0</v>
      </c>
      <c r="G65" s="22">
        <v>0</v>
      </c>
      <c r="H65" s="20">
        <v>0</v>
      </c>
      <c r="I65" s="141">
        <f t="shared" si="15"/>
        <v>0</v>
      </c>
      <c r="J65" s="64"/>
      <c r="K65" s="53">
        <f t="shared" si="16"/>
        <v>0</v>
      </c>
      <c r="L65" s="11">
        <f t="shared" si="17"/>
        <v>0</v>
      </c>
      <c r="M65" s="11">
        <f t="shared" si="18"/>
        <v>0</v>
      </c>
      <c r="N65" s="53">
        <f t="shared" si="19"/>
        <v>0</v>
      </c>
      <c r="O65" s="11"/>
      <c r="P65" s="11"/>
      <c r="Q65" s="11"/>
      <c r="R65" s="11"/>
      <c r="S65" s="11"/>
      <c r="T65" s="11"/>
      <c r="U65" s="11"/>
      <c r="V65" s="11"/>
    </row>
    <row r="66" spans="1:22">
      <c r="A66" s="64"/>
      <c r="B66" s="18"/>
      <c r="C66" s="85"/>
      <c r="D66" s="69"/>
      <c r="E66" s="19">
        <v>0</v>
      </c>
      <c r="F66" s="20">
        <v>0</v>
      </c>
      <c r="G66" s="22">
        <v>0</v>
      </c>
      <c r="H66" s="20">
        <v>0</v>
      </c>
      <c r="I66" s="141">
        <f t="shared" si="15"/>
        <v>0</v>
      </c>
      <c r="J66" s="64"/>
      <c r="K66" s="53">
        <f t="shared" si="16"/>
        <v>0</v>
      </c>
      <c r="L66" s="11">
        <f t="shared" si="17"/>
        <v>0</v>
      </c>
      <c r="M66" s="11">
        <f t="shared" si="18"/>
        <v>0</v>
      </c>
      <c r="N66" s="53">
        <f t="shared" si="19"/>
        <v>0</v>
      </c>
      <c r="O66" s="11"/>
      <c r="P66" s="11"/>
      <c r="Q66" s="11"/>
      <c r="R66" s="11"/>
      <c r="S66" s="11"/>
      <c r="T66" s="11"/>
      <c r="U66" s="11"/>
      <c r="V66" s="11"/>
    </row>
    <row r="67" spans="1:22">
      <c r="A67" s="64"/>
      <c r="B67" s="18"/>
      <c r="C67" s="84"/>
      <c r="D67" s="69"/>
      <c r="E67" s="19">
        <v>0</v>
      </c>
      <c r="F67" s="20">
        <v>0</v>
      </c>
      <c r="G67" s="22">
        <v>0</v>
      </c>
      <c r="H67" s="20">
        <v>0</v>
      </c>
      <c r="I67" s="141">
        <f t="shared" si="15"/>
        <v>0</v>
      </c>
      <c r="J67" s="64"/>
      <c r="K67" s="53">
        <f t="shared" si="16"/>
        <v>0</v>
      </c>
      <c r="L67" s="11">
        <f t="shared" si="17"/>
        <v>0</v>
      </c>
      <c r="M67" s="11">
        <f t="shared" si="18"/>
        <v>0</v>
      </c>
      <c r="N67" s="53">
        <f t="shared" si="19"/>
        <v>0</v>
      </c>
      <c r="O67" s="11"/>
      <c r="P67" s="11"/>
      <c r="Q67" s="11"/>
      <c r="R67" s="11"/>
      <c r="S67" s="11"/>
      <c r="T67" s="11"/>
      <c r="U67" s="11"/>
      <c r="V67" s="11"/>
    </row>
    <row r="68" spans="1:22">
      <c r="A68" s="64"/>
      <c r="B68" s="18"/>
      <c r="C68" s="84"/>
      <c r="D68" s="69"/>
      <c r="E68" s="19">
        <v>0</v>
      </c>
      <c r="F68" s="20">
        <v>0</v>
      </c>
      <c r="G68" s="22">
        <v>0</v>
      </c>
      <c r="H68" s="20">
        <v>0</v>
      </c>
      <c r="I68" s="141">
        <f t="shared" si="15"/>
        <v>0</v>
      </c>
      <c r="J68" s="64"/>
      <c r="K68" s="53">
        <f t="shared" si="16"/>
        <v>0</v>
      </c>
      <c r="L68" s="11">
        <f t="shared" si="17"/>
        <v>0</v>
      </c>
      <c r="M68" s="11">
        <f t="shared" si="18"/>
        <v>0</v>
      </c>
      <c r="N68" s="53">
        <f t="shared" si="19"/>
        <v>0</v>
      </c>
      <c r="O68" s="11"/>
      <c r="P68" s="11"/>
      <c r="Q68" s="11"/>
      <c r="R68" s="11"/>
      <c r="S68" s="11"/>
      <c r="T68" s="11"/>
      <c r="U68" s="11"/>
      <c r="V68" s="11"/>
    </row>
    <row r="69" spans="1:22">
      <c r="A69" s="64"/>
      <c r="B69" s="18"/>
      <c r="C69" s="85"/>
      <c r="D69" s="69"/>
      <c r="E69" s="19">
        <v>0</v>
      </c>
      <c r="F69" s="20">
        <v>0</v>
      </c>
      <c r="G69" s="22">
        <v>0</v>
      </c>
      <c r="H69" s="20">
        <v>0</v>
      </c>
      <c r="I69" s="141">
        <f t="shared" si="15"/>
        <v>0</v>
      </c>
      <c r="J69" s="64"/>
      <c r="K69" s="53">
        <f t="shared" si="16"/>
        <v>0</v>
      </c>
      <c r="L69" s="11">
        <f t="shared" si="17"/>
        <v>0</v>
      </c>
      <c r="M69" s="11">
        <f t="shared" si="18"/>
        <v>0</v>
      </c>
      <c r="N69" s="53">
        <f t="shared" si="19"/>
        <v>0</v>
      </c>
      <c r="O69" s="11"/>
      <c r="P69" s="11"/>
      <c r="Q69" s="11"/>
      <c r="R69" s="11"/>
      <c r="S69" s="11"/>
      <c r="T69" s="11"/>
      <c r="U69" s="11"/>
      <c r="V69" s="11"/>
    </row>
    <row r="70" spans="1:22">
      <c r="A70" s="64"/>
      <c r="B70" s="18"/>
      <c r="C70" s="84"/>
      <c r="D70" s="69"/>
      <c r="E70" s="19">
        <v>0</v>
      </c>
      <c r="F70" s="20">
        <v>0</v>
      </c>
      <c r="G70" s="22">
        <v>0</v>
      </c>
      <c r="H70" s="20">
        <v>0</v>
      </c>
      <c r="I70" s="141">
        <f t="shared" si="15"/>
        <v>0</v>
      </c>
      <c r="J70" s="64"/>
      <c r="K70" s="53">
        <f t="shared" si="16"/>
        <v>0</v>
      </c>
      <c r="L70" s="11">
        <f t="shared" si="17"/>
        <v>0</v>
      </c>
      <c r="M70" s="11">
        <f t="shared" si="18"/>
        <v>0</v>
      </c>
      <c r="N70" s="53">
        <f t="shared" si="19"/>
        <v>0</v>
      </c>
      <c r="O70" s="11"/>
      <c r="P70" s="11"/>
      <c r="Q70" s="11"/>
      <c r="R70" s="11"/>
      <c r="S70" s="11"/>
      <c r="T70" s="11"/>
      <c r="U70" s="11"/>
      <c r="V70" s="11"/>
    </row>
    <row r="71" spans="1:22">
      <c r="A71" s="64"/>
      <c r="B71" s="18"/>
      <c r="C71" s="84"/>
      <c r="D71" s="69"/>
      <c r="E71" s="19">
        <v>0</v>
      </c>
      <c r="F71" s="20">
        <v>0</v>
      </c>
      <c r="G71" s="22">
        <v>0</v>
      </c>
      <c r="H71" s="20">
        <v>0</v>
      </c>
      <c r="I71" s="141">
        <f t="shared" si="15"/>
        <v>0</v>
      </c>
      <c r="J71" s="64"/>
      <c r="K71" s="53">
        <f t="shared" si="16"/>
        <v>0</v>
      </c>
      <c r="L71" s="11">
        <f t="shared" si="17"/>
        <v>0</v>
      </c>
      <c r="M71" s="11">
        <f t="shared" si="18"/>
        <v>0</v>
      </c>
      <c r="N71" s="53">
        <f t="shared" si="19"/>
        <v>0</v>
      </c>
      <c r="O71" s="11"/>
      <c r="P71" s="11"/>
      <c r="Q71" s="11"/>
      <c r="R71" s="11"/>
      <c r="S71" s="11"/>
      <c r="T71" s="11"/>
      <c r="U71" s="11"/>
      <c r="V71" s="11"/>
    </row>
    <row r="72" spans="1:22">
      <c r="A72" s="64"/>
      <c r="B72" s="18"/>
      <c r="C72" s="84"/>
      <c r="D72" s="69"/>
      <c r="E72" s="19">
        <v>0</v>
      </c>
      <c r="F72" s="20">
        <v>0</v>
      </c>
      <c r="G72" s="22">
        <v>0</v>
      </c>
      <c r="H72" s="20">
        <v>0</v>
      </c>
      <c r="I72" s="141">
        <f t="shared" si="15"/>
        <v>0</v>
      </c>
      <c r="J72" s="64"/>
      <c r="K72" s="53">
        <f t="shared" si="16"/>
        <v>0</v>
      </c>
      <c r="L72" s="11">
        <f t="shared" si="17"/>
        <v>0</v>
      </c>
      <c r="M72" s="11">
        <f t="shared" si="18"/>
        <v>0</v>
      </c>
      <c r="N72" s="53">
        <f t="shared" si="19"/>
        <v>0</v>
      </c>
      <c r="O72" s="11"/>
      <c r="P72" s="11"/>
      <c r="Q72" s="11"/>
      <c r="R72" s="11"/>
      <c r="S72" s="11"/>
      <c r="T72" s="11"/>
      <c r="U72" s="11"/>
      <c r="V72" s="11"/>
    </row>
    <row r="73" spans="1:22">
      <c r="A73" s="64"/>
      <c r="B73" s="18"/>
      <c r="C73" s="84"/>
      <c r="D73" s="69"/>
      <c r="E73" s="19">
        <v>0</v>
      </c>
      <c r="F73" s="20">
        <v>0</v>
      </c>
      <c r="G73" s="22">
        <v>0</v>
      </c>
      <c r="H73" s="20">
        <v>0</v>
      </c>
      <c r="I73" s="141">
        <f t="shared" si="15"/>
        <v>0</v>
      </c>
      <c r="J73" s="64"/>
      <c r="K73" s="53">
        <f t="shared" si="16"/>
        <v>0</v>
      </c>
      <c r="L73" s="11">
        <f t="shared" si="17"/>
        <v>0</v>
      </c>
      <c r="M73" s="11">
        <f t="shared" si="18"/>
        <v>0</v>
      </c>
      <c r="N73" s="53">
        <f t="shared" si="19"/>
        <v>0</v>
      </c>
      <c r="O73" s="11"/>
      <c r="P73" s="11"/>
      <c r="Q73" s="11"/>
      <c r="R73" s="11"/>
      <c r="S73" s="11"/>
      <c r="T73" s="11"/>
      <c r="U73" s="11"/>
      <c r="V73" s="11"/>
    </row>
    <row r="74" spans="1:22">
      <c r="A74" s="64"/>
      <c r="B74" s="21"/>
      <c r="C74" s="85"/>
      <c r="D74" s="69"/>
      <c r="E74" s="19">
        <v>0</v>
      </c>
      <c r="F74" s="20">
        <v>0</v>
      </c>
      <c r="G74" s="22">
        <v>0</v>
      </c>
      <c r="H74" s="20">
        <v>0</v>
      </c>
      <c r="I74" s="141">
        <f t="shared" si="15"/>
        <v>0</v>
      </c>
      <c r="J74" s="64"/>
      <c r="K74" s="53">
        <f t="shared" si="16"/>
        <v>0</v>
      </c>
      <c r="L74" s="11">
        <f t="shared" si="17"/>
        <v>0</v>
      </c>
      <c r="M74" s="11">
        <f t="shared" si="18"/>
        <v>0</v>
      </c>
      <c r="N74" s="53">
        <f t="shared" si="19"/>
        <v>0</v>
      </c>
      <c r="O74" s="11"/>
      <c r="P74" s="11"/>
      <c r="Q74" s="11"/>
      <c r="R74" s="11"/>
      <c r="S74" s="11"/>
      <c r="T74" s="11"/>
      <c r="U74" s="11"/>
      <c r="V74" s="11"/>
    </row>
    <row r="75" spans="1:22">
      <c r="A75" s="64"/>
      <c r="B75" s="17" t="s">
        <v>106</v>
      </c>
      <c r="C75" s="17"/>
      <c r="D75" s="69"/>
      <c r="E75" s="78"/>
      <c r="F75" s="79"/>
      <c r="G75" s="79"/>
      <c r="H75" s="79"/>
      <c r="I75" s="80"/>
      <c r="J75" s="64"/>
      <c r="K75" s="53">
        <f t="shared" si="16"/>
        <v>0</v>
      </c>
      <c r="L75" s="11">
        <f t="shared" si="17"/>
        <v>0</v>
      </c>
      <c r="M75" s="11">
        <f t="shared" si="18"/>
        <v>0</v>
      </c>
      <c r="N75" s="53">
        <f t="shared" si="19"/>
        <v>0</v>
      </c>
      <c r="O75" s="11"/>
      <c r="P75" s="11"/>
      <c r="Q75" s="11"/>
      <c r="R75" s="11"/>
      <c r="S75" s="11"/>
      <c r="T75" s="11"/>
      <c r="U75" s="11"/>
      <c r="V75" s="11"/>
    </row>
    <row r="76" spans="1:22">
      <c r="A76" s="64"/>
      <c r="B76" s="18"/>
      <c r="C76" s="84"/>
      <c r="D76" s="69"/>
      <c r="E76" s="19">
        <v>0</v>
      </c>
      <c r="F76" s="20">
        <v>0</v>
      </c>
      <c r="G76" s="22">
        <v>0</v>
      </c>
      <c r="H76" s="20">
        <v>0</v>
      </c>
      <c r="I76" s="141">
        <f t="shared" si="15"/>
        <v>0</v>
      </c>
      <c r="J76" s="64"/>
      <c r="K76" s="53">
        <f t="shared" si="16"/>
        <v>0</v>
      </c>
      <c r="L76" s="11">
        <f t="shared" si="17"/>
        <v>0</v>
      </c>
      <c r="M76" s="11">
        <f t="shared" si="18"/>
        <v>0</v>
      </c>
      <c r="N76" s="53">
        <f t="shared" si="19"/>
        <v>0</v>
      </c>
      <c r="O76" s="11"/>
      <c r="P76" s="11"/>
      <c r="Q76" s="11"/>
      <c r="R76" s="11"/>
      <c r="S76" s="11"/>
      <c r="T76" s="11"/>
      <c r="U76" s="11"/>
      <c r="V76" s="11"/>
    </row>
    <row r="77" spans="1:22">
      <c r="A77" s="64"/>
      <c r="B77" s="21"/>
      <c r="C77" s="85"/>
      <c r="D77" s="69"/>
      <c r="E77" s="19">
        <v>0</v>
      </c>
      <c r="F77" s="20">
        <v>0</v>
      </c>
      <c r="G77" s="22">
        <v>0</v>
      </c>
      <c r="H77" s="20">
        <v>0</v>
      </c>
      <c r="I77" s="141">
        <f t="shared" si="15"/>
        <v>0</v>
      </c>
      <c r="J77" s="64"/>
      <c r="K77" s="53">
        <f t="shared" si="16"/>
        <v>0</v>
      </c>
      <c r="L77" s="11">
        <f t="shared" si="17"/>
        <v>0</v>
      </c>
      <c r="M77" s="11">
        <f t="shared" si="18"/>
        <v>0</v>
      </c>
      <c r="N77" s="53">
        <f t="shared" si="19"/>
        <v>0</v>
      </c>
      <c r="O77" s="11"/>
      <c r="P77" s="11"/>
      <c r="Q77" s="11"/>
      <c r="R77" s="11"/>
      <c r="S77" s="11"/>
      <c r="T77" s="11"/>
      <c r="U77" s="11"/>
      <c r="V77" s="11"/>
    </row>
    <row r="78" spans="1:22" ht="12" customHeight="1">
      <c r="A78" s="64"/>
      <c r="B78" s="18"/>
      <c r="C78" s="84"/>
      <c r="D78" s="69"/>
      <c r="E78" s="19">
        <v>0</v>
      </c>
      <c r="F78" s="20">
        <v>0</v>
      </c>
      <c r="G78" s="22">
        <v>0</v>
      </c>
      <c r="H78" s="20">
        <v>0</v>
      </c>
      <c r="I78" s="141">
        <f t="shared" si="15"/>
        <v>0</v>
      </c>
      <c r="J78" s="64"/>
      <c r="K78" s="53">
        <f t="shared" si="16"/>
        <v>0</v>
      </c>
      <c r="L78" s="11">
        <f t="shared" si="17"/>
        <v>0</v>
      </c>
      <c r="M78" s="11">
        <f t="shared" si="18"/>
        <v>0</v>
      </c>
      <c r="N78" s="53">
        <f t="shared" si="19"/>
        <v>0</v>
      </c>
      <c r="O78" s="11"/>
      <c r="P78" s="11"/>
      <c r="Q78" s="11"/>
      <c r="R78" s="11"/>
      <c r="S78" s="11"/>
      <c r="T78" s="11"/>
      <c r="U78" s="11"/>
      <c r="V78" s="11"/>
    </row>
    <row r="79" spans="1:22" ht="12" customHeight="1">
      <c r="A79" s="64"/>
      <c r="B79" s="18"/>
      <c r="C79" s="84"/>
      <c r="D79" s="69"/>
      <c r="E79" s="19">
        <v>0</v>
      </c>
      <c r="F79" s="20">
        <v>0</v>
      </c>
      <c r="G79" s="22">
        <v>0</v>
      </c>
      <c r="H79" s="20">
        <v>0</v>
      </c>
      <c r="I79" s="141">
        <f t="shared" si="15"/>
        <v>0</v>
      </c>
      <c r="J79" s="64"/>
      <c r="K79" s="53">
        <f t="shared" si="16"/>
        <v>0</v>
      </c>
      <c r="L79" s="11">
        <f t="shared" si="17"/>
        <v>0</v>
      </c>
      <c r="M79" s="11">
        <f t="shared" si="18"/>
        <v>0</v>
      </c>
      <c r="N79" s="53">
        <f t="shared" si="19"/>
        <v>0</v>
      </c>
      <c r="O79" s="11"/>
      <c r="P79" s="11"/>
      <c r="Q79" s="11"/>
      <c r="R79" s="11"/>
      <c r="S79" s="11"/>
      <c r="T79" s="11"/>
      <c r="U79" s="11"/>
      <c r="V79" s="11"/>
    </row>
    <row r="80" spans="1:22" ht="12" customHeight="1">
      <c r="A80" s="64"/>
      <c r="B80" s="18"/>
      <c r="C80" s="84"/>
      <c r="D80" s="69"/>
      <c r="E80" s="19">
        <v>0</v>
      </c>
      <c r="F80" s="20">
        <v>0</v>
      </c>
      <c r="G80" s="22">
        <v>0</v>
      </c>
      <c r="H80" s="20">
        <v>0</v>
      </c>
      <c r="I80" s="141">
        <f t="shared" si="15"/>
        <v>0</v>
      </c>
      <c r="J80" s="64"/>
      <c r="K80" s="53">
        <f t="shared" si="16"/>
        <v>0</v>
      </c>
      <c r="L80" s="11">
        <f t="shared" si="17"/>
        <v>0</v>
      </c>
      <c r="M80" s="11">
        <f t="shared" si="18"/>
        <v>0</v>
      </c>
      <c r="N80" s="53">
        <f t="shared" si="19"/>
        <v>0</v>
      </c>
      <c r="O80" s="11"/>
      <c r="P80" s="11"/>
      <c r="Q80" s="11"/>
      <c r="R80" s="11"/>
      <c r="S80" s="11"/>
      <c r="T80" s="11"/>
      <c r="U80" s="11"/>
      <c r="V80" s="11"/>
    </row>
    <row r="81" spans="1:22" s="11" customFormat="1">
      <c r="A81" s="64"/>
      <c r="B81" s="23"/>
      <c r="C81" s="85"/>
      <c r="D81" s="69"/>
      <c r="E81" s="19">
        <v>0</v>
      </c>
      <c r="F81" s="20">
        <v>0</v>
      </c>
      <c r="G81" s="22">
        <v>0</v>
      </c>
      <c r="H81" s="20">
        <v>0</v>
      </c>
      <c r="I81" s="141">
        <f t="shared" si="15"/>
        <v>0</v>
      </c>
      <c r="J81" s="64"/>
      <c r="K81" s="53">
        <f t="shared" si="16"/>
        <v>0</v>
      </c>
      <c r="L81" s="11">
        <f t="shared" si="17"/>
        <v>0</v>
      </c>
      <c r="M81" s="11">
        <f t="shared" si="18"/>
        <v>0</v>
      </c>
      <c r="N81" s="53">
        <f t="shared" si="19"/>
        <v>0</v>
      </c>
    </row>
    <row r="82" spans="1:22" s="11" customFormat="1">
      <c r="A82" s="64"/>
      <c r="B82" s="24"/>
      <c r="C82" s="85"/>
      <c r="D82" s="69"/>
      <c r="E82" s="19">
        <v>0</v>
      </c>
      <c r="F82" s="20">
        <v>0</v>
      </c>
      <c r="G82" s="22">
        <v>0</v>
      </c>
      <c r="H82" s="20">
        <v>0</v>
      </c>
      <c r="I82" s="141">
        <f t="shared" si="15"/>
        <v>0</v>
      </c>
      <c r="J82" s="64"/>
      <c r="K82" s="53">
        <f t="shared" si="16"/>
        <v>0</v>
      </c>
      <c r="L82" s="11">
        <f t="shared" si="17"/>
        <v>0</v>
      </c>
      <c r="M82" s="11">
        <f t="shared" si="18"/>
        <v>0</v>
      </c>
      <c r="N82" s="53">
        <f t="shared" si="19"/>
        <v>0</v>
      </c>
    </row>
    <row r="83" spans="1:22">
      <c r="A83" s="64"/>
      <c r="B83" s="23"/>
      <c r="C83" s="84"/>
      <c r="D83" s="69"/>
      <c r="E83" s="19">
        <v>0</v>
      </c>
      <c r="F83" s="20">
        <v>0</v>
      </c>
      <c r="G83" s="22">
        <v>0</v>
      </c>
      <c r="H83" s="20">
        <v>0</v>
      </c>
      <c r="I83" s="141">
        <f t="shared" si="15"/>
        <v>0</v>
      </c>
      <c r="J83" s="64"/>
      <c r="K83" s="53">
        <f t="shared" si="16"/>
        <v>0</v>
      </c>
      <c r="L83" s="11">
        <f t="shared" si="17"/>
        <v>0</v>
      </c>
      <c r="M83" s="11">
        <f t="shared" si="18"/>
        <v>0</v>
      </c>
      <c r="N83" s="53">
        <f t="shared" si="19"/>
        <v>0</v>
      </c>
      <c r="O83" s="11"/>
      <c r="P83" s="11"/>
      <c r="Q83" s="11"/>
      <c r="R83" s="11"/>
      <c r="S83" s="11"/>
      <c r="T83" s="11"/>
      <c r="U83" s="11"/>
      <c r="V83" s="11"/>
    </row>
    <row r="84" spans="1:22">
      <c r="A84" s="64"/>
      <c r="B84" s="23"/>
      <c r="C84" s="84"/>
      <c r="D84" s="69"/>
      <c r="E84" s="19">
        <v>0</v>
      </c>
      <c r="F84" s="20">
        <v>0</v>
      </c>
      <c r="G84" s="22">
        <v>0</v>
      </c>
      <c r="H84" s="20">
        <v>0</v>
      </c>
      <c r="I84" s="141">
        <f t="shared" si="15"/>
        <v>0</v>
      </c>
      <c r="J84" s="64"/>
      <c r="K84" s="53">
        <f t="shared" si="16"/>
        <v>0</v>
      </c>
      <c r="L84" s="11">
        <f t="shared" si="17"/>
        <v>0</v>
      </c>
      <c r="M84" s="11">
        <f t="shared" si="18"/>
        <v>0</v>
      </c>
      <c r="N84" s="53">
        <f t="shared" si="19"/>
        <v>0</v>
      </c>
      <c r="O84" s="11"/>
      <c r="P84" s="11"/>
      <c r="Q84" s="11"/>
      <c r="R84" s="11"/>
      <c r="S84" s="11"/>
      <c r="T84" s="11"/>
      <c r="U84" s="11"/>
      <c r="V84" s="11"/>
    </row>
    <row r="85" spans="1:22">
      <c r="A85" s="64"/>
      <c r="B85" s="21"/>
      <c r="C85" s="85"/>
      <c r="D85" s="69"/>
      <c r="E85" s="19">
        <v>0</v>
      </c>
      <c r="F85" s="20">
        <v>0</v>
      </c>
      <c r="G85" s="22">
        <v>0</v>
      </c>
      <c r="H85" s="20">
        <v>0</v>
      </c>
      <c r="I85" s="141">
        <f t="shared" si="15"/>
        <v>0</v>
      </c>
      <c r="J85" s="64"/>
      <c r="K85" s="53">
        <f t="shared" si="16"/>
        <v>0</v>
      </c>
      <c r="L85" s="11">
        <f t="shared" si="17"/>
        <v>0</v>
      </c>
      <c r="M85" s="11">
        <f t="shared" si="18"/>
        <v>0</v>
      </c>
      <c r="N85" s="53">
        <f t="shared" si="19"/>
        <v>0</v>
      </c>
      <c r="O85" s="11"/>
      <c r="P85" s="11"/>
      <c r="Q85" s="11"/>
      <c r="R85" s="11"/>
      <c r="S85" s="11"/>
      <c r="T85" s="11"/>
      <c r="U85" s="11"/>
      <c r="V85" s="11"/>
    </row>
    <row r="86" spans="1:22">
      <c r="A86" s="64"/>
      <c r="B86" s="18"/>
      <c r="C86" s="84"/>
      <c r="D86" s="69"/>
      <c r="E86" s="19">
        <v>0</v>
      </c>
      <c r="F86" s="20">
        <v>0</v>
      </c>
      <c r="G86" s="22">
        <v>0</v>
      </c>
      <c r="H86" s="20">
        <v>0</v>
      </c>
      <c r="I86" s="141">
        <f t="shared" si="15"/>
        <v>0</v>
      </c>
      <c r="J86" s="64"/>
      <c r="K86" s="53">
        <f t="shared" si="16"/>
        <v>0</v>
      </c>
      <c r="L86" s="11">
        <f t="shared" si="17"/>
        <v>0</v>
      </c>
      <c r="M86" s="11">
        <f t="shared" si="18"/>
        <v>0</v>
      </c>
      <c r="N86" s="53">
        <f t="shared" si="19"/>
        <v>0</v>
      </c>
      <c r="O86" s="11"/>
      <c r="P86" s="11"/>
      <c r="Q86" s="11"/>
      <c r="R86" s="11"/>
      <c r="S86" s="11"/>
      <c r="T86" s="11"/>
      <c r="U86" s="11"/>
      <c r="V86" s="11"/>
    </row>
    <row r="87" spans="1:22">
      <c r="A87" s="64"/>
      <c r="B87" s="18"/>
      <c r="C87" s="84"/>
      <c r="D87" s="69"/>
      <c r="E87" s="19">
        <v>0</v>
      </c>
      <c r="F87" s="20">
        <v>0</v>
      </c>
      <c r="G87" s="22">
        <v>0</v>
      </c>
      <c r="H87" s="20">
        <v>0</v>
      </c>
      <c r="I87" s="141">
        <f t="shared" si="15"/>
        <v>0</v>
      </c>
      <c r="J87" s="64"/>
      <c r="K87" s="53">
        <f t="shared" si="16"/>
        <v>0</v>
      </c>
      <c r="L87" s="11">
        <f t="shared" si="17"/>
        <v>0</v>
      </c>
      <c r="M87" s="11">
        <f t="shared" si="18"/>
        <v>0</v>
      </c>
      <c r="N87" s="53">
        <f t="shared" si="19"/>
        <v>0</v>
      </c>
      <c r="O87" s="11"/>
      <c r="P87" s="11"/>
      <c r="Q87" s="11"/>
      <c r="R87" s="11"/>
      <c r="S87" s="11"/>
      <c r="T87" s="11"/>
      <c r="U87" s="11"/>
      <c r="V87" s="11"/>
    </row>
    <row r="88" spans="1:22">
      <c r="A88" s="64"/>
      <c r="B88" s="21"/>
      <c r="C88" s="85"/>
      <c r="D88" s="69"/>
      <c r="E88" s="19">
        <v>0</v>
      </c>
      <c r="F88" s="20">
        <v>0</v>
      </c>
      <c r="G88" s="22">
        <v>0</v>
      </c>
      <c r="H88" s="20">
        <v>0</v>
      </c>
      <c r="I88" s="141">
        <f t="shared" si="15"/>
        <v>0</v>
      </c>
      <c r="J88" s="64"/>
      <c r="K88" s="53">
        <f t="shared" si="16"/>
        <v>0</v>
      </c>
      <c r="L88" s="11">
        <f t="shared" si="17"/>
        <v>0</v>
      </c>
      <c r="M88" s="11">
        <f t="shared" si="18"/>
        <v>0</v>
      </c>
      <c r="N88" s="53">
        <f t="shared" si="19"/>
        <v>0</v>
      </c>
      <c r="O88" s="11"/>
      <c r="P88" s="11"/>
      <c r="Q88" s="11"/>
      <c r="R88" s="11"/>
      <c r="S88" s="11"/>
      <c r="T88" s="11"/>
      <c r="U88" s="11"/>
      <c r="V88" s="11"/>
    </row>
    <row r="89" spans="1:22" ht="12" customHeight="1">
      <c r="A89" s="64"/>
      <c r="B89" s="18"/>
      <c r="C89" s="84"/>
      <c r="D89" s="69"/>
      <c r="E89" s="19">
        <v>0</v>
      </c>
      <c r="F89" s="20">
        <v>0</v>
      </c>
      <c r="G89" s="22">
        <v>0</v>
      </c>
      <c r="H89" s="20">
        <v>0</v>
      </c>
      <c r="I89" s="141">
        <f t="shared" si="15"/>
        <v>0</v>
      </c>
      <c r="J89" s="64"/>
      <c r="K89" s="53">
        <f t="shared" si="16"/>
        <v>0</v>
      </c>
      <c r="L89" s="11">
        <f t="shared" si="17"/>
        <v>0</v>
      </c>
      <c r="M89" s="11">
        <f t="shared" si="18"/>
        <v>0</v>
      </c>
      <c r="N89" s="53">
        <f t="shared" si="19"/>
        <v>0</v>
      </c>
      <c r="O89" s="11"/>
      <c r="P89" s="11"/>
      <c r="Q89" s="11"/>
      <c r="R89" s="11"/>
      <c r="S89" s="11"/>
      <c r="T89" s="11"/>
      <c r="U89" s="11"/>
      <c r="V89" s="11"/>
    </row>
    <row r="90" spans="1:22" ht="12" customHeight="1">
      <c r="A90" s="64"/>
      <c r="B90" s="18"/>
      <c r="C90" s="84"/>
      <c r="D90" s="69"/>
      <c r="E90" s="19">
        <v>0</v>
      </c>
      <c r="F90" s="20">
        <v>0</v>
      </c>
      <c r="G90" s="22">
        <v>0</v>
      </c>
      <c r="H90" s="20">
        <v>0</v>
      </c>
      <c r="I90" s="141">
        <f t="shared" si="15"/>
        <v>0</v>
      </c>
      <c r="J90" s="64"/>
      <c r="K90" s="53">
        <f t="shared" si="16"/>
        <v>0</v>
      </c>
      <c r="L90" s="11">
        <f t="shared" si="17"/>
        <v>0</v>
      </c>
      <c r="M90" s="11">
        <f t="shared" si="18"/>
        <v>0</v>
      </c>
      <c r="N90" s="53">
        <f t="shared" si="19"/>
        <v>0</v>
      </c>
      <c r="O90" s="11"/>
      <c r="P90" s="11"/>
      <c r="Q90" s="11"/>
      <c r="R90" s="11"/>
      <c r="S90" s="11"/>
      <c r="T90" s="11"/>
      <c r="U90" s="11"/>
      <c r="V90" s="11"/>
    </row>
    <row r="91" spans="1:22" ht="12" customHeight="1">
      <c r="A91" s="64"/>
      <c r="B91" s="18"/>
      <c r="C91" s="84"/>
      <c r="D91" s="69"/>
      <c r="E91" s="19">
        <v>0</v>
      </c>
      <c r="F91" s="20">
        <v>0</v>
      </c>
      <c r="G91" s="22">
        <v>0</v>
      </c>
      <c r="H91" s="20">
        <v>0</v>
      </c>
      <c r="I91" s="141">
        <f t="shared" si="15"/>
        <v>0</v>
      </c>
      <c r="J91" s="64"/>
      <c r="K91" s="53">
        <f t="shared" si="16"/>
        <v>0</v>
      </c>
      <c r="L91" s="11">
        <f t="shared" si="17"/>
        <v>0</v>
      </c>
      <c r="M91" s="11">
        <f t="shared" si="18"/>
        <v>0</v>
      </c>
      <c r="N91" s="53">
        <f t="shared" si="19"/>
        <v>0</v>
      </c>
      <c r="O91" s="11"/>
      <c r="P91" s="11"/>
      <c r="Q91" s="11"/>
      <c r="R91" s="11"/>
      <c r="S91" s="11"/>
      <c r="T91" s="11"/>
      <c r="U91" s="11"/>
      <c r="V91" s="11"/>
    </row>
    <row r="92" spans="1:22" s="11" customFormat="1">
      <c r="A92" s="64"/>
      <c r="B92" s="23"/>
      <c r="C92" s="85"/>
      <c r="D92" s="69"/>
      <c r="E92" s="19">
        <v>0</v>
      </c>
      <c r="F92" s="20">
        <v>0</v>
      </c>
      <c r="G92" s="22">
        <v>0</v>
      </c>
      <c r="H92" s="20">
        <v>0</v>
      </c>
      <c r="I92" s="141">
        <f t="shared" si="15"/>
        <v>0</v>
      </c>
      <c r="J92" s="64"/>
      <c r="K92" s="53">
        <f t="shared" si="16"/>
        <v>0</v>
      </c>
      <c r="L92" s="11">
        <f t="shared" si="17"/>
        <v>0</v>
      </c>
      <c r="M92" s="11">
        <f t="shared" si="18"/>
        <v>0</v>
      </c>
      <c r="N92" s="53">
        <f t="shared" si="19"/>
        <v>0</v>
      </c>
    </row>
    <row r="93" spans="1:22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>
      <c r="A94" s="64"/>
      <c r="B94" s="64"/>
      <c r="C94" s="64"/>
      <c r="D94" s="64"/>
      <c r="E94" s="64"/>
      <c r="F94" s="64"/>
      <c r="G94" s="64"/>
      <c r="H94" s="64"/>
      <c r="I94" s="64"/>
      <c r="J94" s="64"/>
    </row>
  </sheetData>
  <phoneticPr fontId="0" type="noConversion"/>
  <pageMargins left="0.19685039370078741" right="0.19685039370078741" top="0.78740157480314965" bottom="0.78740157480314965" header="0.59055118110236227" footer="0.59055118110236227"/>
  <pageSetup paperSize="9" scale="41" orientation="landscape" verticalDpi="1200" r:id="rId1"/>
  <headerFooter alignWithMargins="0"/>
  <rowBreaks count="2" manualBreakCount="2">
    <brk id="6" max="9" man="1"/>
    <brk id="55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BDE0-6DAC-4D45-B842-1E3FBE816A33}">
  <dimension ref="A1:Q14"/>
  <sheetViews>
    <sheetView view="pageBreakPreview" zoomScaleNormal="90" workbookViewId="0">
      <selection activeCell="B2" sqref="B2"/>
    </sheetView>
  </sheetViews>
  <sheetFormatPr defaultColWidth="9.06640625" defaultRowHeight="11.25"/>
  <cols>
    <col min="1" max="1" width="3.3984375" style="13" customWidth="1"/>
    <col min="2" max="2" width="41.3984375" style="13" customWidth="1"/>
    <col min="3" max="3" width="19.6640625" style="13" customWidth="1"/>
    <col min="4" max="4" width="9.06640625" style="13"/>
    <col min="5" max="5" width="13.33203125" style="13" customWidth="1"/>
    <col min="6" max="6" width="9.6640625" style="13" hidden="1" customWidth="1"/>
    <col min="7" max="8" width="0" style="13" hidden="1" customWidth="1"/>
    <col min="9" max="9" width="9.6640625" style="13" hidden="1" customWidth="1"/>
    <col min="10" max="16384" width="9.06640625" style="13"/>
  </cols>
  <sheetData>
    <row r="1" spans="1:17" ht="12.75" customHeight="1">
      <c r="A1" s="64"/>
      <c r="B1" s="64"/>
      <c r="C1" s="64"/>
      <c r="D1" s="64"/>
      <c r="E1" s="6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5.15">
      <c r="A2" s="64"/>
      <c r="B2" s="107" t="s">
        <v>181</v>
      </c>
      <c r="C2" s="64"/>
      <c r="D2" s="64"/>
      <c r="E2" s="64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>
      <c r="A3" s="64"/>
      <c r="B3" s="65"/>
      <c r="C3" s="64"/>
      <c r="D3" s="64"/>
      <c r="E3" s="64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>
      <c r="A4" s="64"/>
      <c r="B4" s="70"/>
      <c r="C4" s="72"/>
      <c r="D4" s="69"/>
      <c r="E4" s="6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>
      <c r="A5" s="64"/>
      <c r="B5" s="71"/>
      <c r="C5" s="72"/>
      <c r="D5" s="69"/>
      <c r="E5" s="64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>
      <c r="A6" s="64"/>
      <c r="B6" s="14" t="s">
        <v>150</v>
      </c>
      <c r="C6" s="16" t="s">
        <v>92</v>
      </c>
      <c r="D6" s="69"/>
      <c r="E6" s="6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64"/>
      <c r="B7" s="112" t="s">
        <v>182</v>
      </c>
      <c r="C7" s="54"/>
      <c r="D7" s="67"/>
      <c r="E7" s="6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>
      <c r="A8" s="64"/>
      <c r="B8" s="18"/>
      <c r="C8" s="84"/>
      <c r="D8" s="69"/>
      <c r="E8" s="64"/>
      <c r="F8" s="53" t="e">
        <f>#REF!*#REF!</f>
        <v>#REF!</v>
      </c>
      <c r="G8" s="11" t="e">
        <f>(#REF!+F8)*#REF!</f>
        <v>#REF!</v>
      </c>
      <c r="H8" s="11" t="e">
        <f>(#REF!+F8+G8)*#REF!</f>
        <v>#REF!</v>
      </c>
      <c r="I8" s="53" t="e">
        <f>#REF!+F8+G8+H8</f>
        <v>#REF!</v>
      </c>
      <c r="J8" s="11"/>
      <c r="K8" s="11"/>
      <c r="L8" s="11"/>
      <c r="M8" s="11"/>
      <c r="N8" s="11"/>
      <c r="O8" s="11"/>
      <c r="P8" s="11"/>
      <c r="Q8" s="11"/>
    </row>
    <row r="9" spans="1:17">
      <c r="A9" s="64"/>
      <c r="B9" s="18"/>
      <c r="C9" s="84"/>
      <c r="D9" s="69"/>
      <c r="E9" s="64"/>
      <c r="F9" s="53"/>
      <c r="G9" s="11"/>
      <c r="H9" s="11"/>
      <c r="I9" s="53"/>
      <c r="J9" s="11"/>
      <c r="K9" s="11"/>
      <c r="L9" s="11"/>
      <c r="M9" s="11"/>
      <c r="N9" s="11"/>
      <c r="O9" s="11"/>
      <c r="P9" s="11"/>
      <c r="Q9" s="11"/>
    </row>
    <row r="10" spans="1:17">
      <c r="A10" s="64"/>
      <c r="B10" s="18"/>
      <c r="C10" s="84"/>
      <c r="D10" s="69"/>
      <c r="E10" s="64"/>
      <c r="F10" s="53"/>
      <c r="G10" s="11"/>
      <c r="H10" s="11"/>
      <c r="I10" s="53"/>
      <c r="J10" s="11"/>
      <c r="K10" s="11"/>
      <c r="L10" s="11"/>
      <c r="M10" s="11"/>
      <c r="N10" s="11"/>
      <c r="O10" s="11"/>
      <c r="P10" s="11"/>
      <c r="Q10" s="11"/>
    </row>
    <row r="11" spans="1:17">
      <c r="A11" s="64"/>
      <c r="B11" s="18"/>
      <c r="C11" s="84"/>
      <c r="D11" s="69"/>
      <c r="E11" s="64"/>
      <c r="F11" s="53"/>
      <c r="G11" s="11"/>
      <c r="H11" s="11"/>
      <c r="I11" s="53"/>
      <c r="J11" s="11"/>
      <c r="K11" s="11"/>
      <c r="L11" s="11"/>
      <c r="M11" s="11"/>
      <c r="N11" s="11"/>
      <c r="O11" s="11"/>
      <c r="P11" s="11"/>
      <c r="Q11" s="11"/>
    </row>
    <row r="12" spans="1:17">
      <c r="A12" s="64"/>
      <c r="B12" s="18"/>
      <c r="C12" s="84"/>
      <c r="D12" s="69"/>
      <c r="E12" s="64"/>
      <c r="F12" s="53" t="e">
        <f>#REF!*#REF!</f>
        <v>#REF!</v>
      </c>
      <c r="G12" s="11" t="e">
        <f>(#REF!+F12)*#REF!</f>
        <v>#REF!</v>
      </c>
      <c r="H12" s="11" t="e">
        <f>(#REF!+F12+G12)*#REF!</f>
        <v>#REF!</v>
      </c>
      <c r="I12" s="53" t="e">
        <f>#REF!+F12+G12+H12</f>
        <v>#REF!</v>
      </c>
      <c r="J12" s="11"/>
      <c r="K12" s="11"/>
      <c r="L12" s="11"/>
      <c r="M12" s="11"/>
      <c r="N12" s="11"/>
      <c r="O12" s="11"/>
      <c r="P12" s="11"/>
      <c r="Q12" s="11"/>
    </row>
    <row r="13" spans="1:17">
      <c r="A13" s="64"/>
      <c r="B13" s="18"/>
      <c r="C13" s="84"/>
      <c r="D13" s="69"/>
      <c r="E13" s="64"/>
      <c r="F13" s="53" t="e">
        <f>#REF!*#REF!</f>
        <v>#REF!</v>
      </c>
      <c r="G13" s="11" t="e">
        <f>(#REF!+F13)*#REF!</f>
        <v>#REF!</v>
      </c>
      <c r="H13" s="11" t="e">
        <f>(#REF!+F13+G13)*#REF!</f>
        <v>#REF!</v>
      </c>
      <c r="I13" s="53" t="e">
        <f>#REF!+F13+G13+H13</f>
        <v>#REF!</v>
      </c>
      <c r="J13" s="11"/>
      <c r="K13" s="11"/>
      <c r="L13" s="11"/>
      <c r="M13" s="11"/>
      <c r="N13" s="11"/>
      <c r="O13" s="11"/>
      <c r="P13" s="11"/>
      <c r="Q13" s="11"/>
    </row>
    <row r="14" spans="1:17">
      <c r="A14" s="64"/>
      <c r="B14" s="64"/>
      <c r="C14" s="64"/>
      <c r="D14" s="64"/>
      <c r="E14" s="64"/>
    </row>
  </sheetData>
  <pageMargins left="0.19685039370078741" right="0.19685039370078741" top="0.78740157480314965" bottom="0.78740157480314965" header="0.59055118110236227" footer="0.59055118110236227"/>
  <pageSetup paperSize="9" scale="41" orientation="landscape" verticalDpi="1200" r:id="rId1"/>
  <headerFooter alignWithMargins="0"/>
  <rowBreaks count="1" manualBreakCount="1">
    <brk id="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/>
  <dimension ref="A1:Y80"/>
  <sheetViews>
    <sheetView tabSelected="1" view="pageBreakPreview" zoomScale="90" zoomScaleNormal="90" zoomScaleSheetLayoutView="90" workbookViewId="0">
      <selection activeCell="H11" sqref="H11"/>
    </sheetView>
  </sheetViews>
  <sheetFormatPr defaultColWidth="9.06640625" defaultRowHeight="11.25"/>
  <cols>
    <col min="1" max="1" width="3.3984375" style="13" customWidth="1"/>
    <col min="2" max="2" width="82.265625" style="13" customWidth="1"/>
    <col min="3" max="3" width="9.06640625" style="13"/>
    <col min="4" max="4" width="13.265625" style="13" customWidth="1"/>
    <col min="5" max="5" width="12.3984375" style="13" customWidth="1"/>
    <col min="6" max="6" width="13.265625" style="13" customWidth="1"/>
    <col min="7" max="9" width="10.6640625" style="13" customWidth="1"/>
    <col min="10" max="10" width="9.6640625" style="13" customWidth="1"/>
    <col min="11" max="11" width="15.59765625" style="13" customWidth="1"/>
    <col min="12" max="12" width="11.06640625" style="13" customWidth="1"/>
    <col min="13" max="13" width="9.6640625" style="13" hidden="1" customWidth="1"/>
    <col min="14" max="15" width="0" style="13" hidden="1" customWidth="1"/>
    <col min="16" max="16" width="9.6640625" style="13" hidden="1" customWidth="1"/>
    <col min="17" max="17" width="11.3984375" style="13" customWidth="1"/>
    <col min="18" max="18" width="16" style="13" customWidth="1"/>
    <col min="19" max="16384" width="9.06640625" style="13"/>
  </cols>
  <sheetData>
    <row r="1" spans="1:25" ht="12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11"/>
      <c r="T1" s="11"/>
      <c r="U1" s="11"/>
      <c r="V1" s="11"/>
      <c r="W1" s="11"/>
      <c r="X1" s="11"/>
      <c r="Y1" s="11"/>
    </row>
    <row r="2" spans="1:25" ht="25.15">
      <c r="A2" s="64"/>
      <c r="B2" s="107" t="s">
        <v>107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11"/>
      <c r="T2" s="11"/>
      <c r="U2" s="11"/>
      <c r="V2" s="11"/>
      <c r="W2" s="11"/>
      <c r="X2" s="11"/>
      <c r="Y2" s="11"/>
    </row>
    <row r="3" spans="1:25">
      <c r="A3" s="64"/>
      <c r="B3" s="65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11"/>
      <c r="T3" s="11"/>
      <c r="U3" s="11"/>
      <c r="V3" s="11"/>
      <c r="W3" s="11"/>
      <c r="X3" s="11"/>
      <c r="Y3" s="11"/>
    </row>
    <row r="4" spans="1:25">
      <c r="A4" s="64"/>
      <c r="B4" s="66" t="s">
        <v>108</v>
      </c>
      <c r="C4" s="67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11"/>
      <c r="T4" s="11"/>
      <c r="U4" s="11"/>
      <c r="V4" s="11"/>
      <c r="W4" s="11"/>
      <c r="X4" s="11"/>
      <c r="Y4" s="11"/>
    </row>
    <row r="5" spans="1:25">
      <c r="A5" s="64"/>
      <c r="B5" s="64"/>
      <c r="C5" s="67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11"/>
      <c r="T5" s="11"/>
      <c r="U5" s="11"/>
      <c r="V5" s="11"/>
      <c r="W5" s="11"/>
      <c r="X5" s="11"/>
      <c r="Y5" s="11"/>
    </row>
    <row r="6" spans="1:25">
      <c r="A6" s="64"/>
      <c r="B6" s="120"/>
      <c r="C6" s="69"/>
      <c r="D6" s="92"/>
      <c r="E6" s="92"/>
      <c r="F6" s="92"/>
      <c r="G6" s="92"/>
      <c r="H6" s="92"/>
      <c r="I6" s="92"/>
      <c r="J6" s="92"/>
      <c r="K6" s="92"/>
      <c r="L6" s="64"/>
      <c r="M6" s="11"/>
      <c r="N6" s="11"/>
      <c r="O6" s="11"/>
      <c r="P6" s="11"/>
      <c r="Q6" s="64"/>
      <c r="R6" s="64"/>
      <c r="S6" s="11"/>
      <c r="T6" s="11"/>
      <c r="U6" s="11"/>
      <c r="V6" s="11"/>
      <c r="W6" s="11"/>
      <c r="X6" s="11"/>
      <c r="Y6" s="11"/>
    </row>
    <row r="7" spans="1:25">
      <c r="A7" s="64"/>
      <c r="B7" s="70"/>
      <c r="C7" s="69"/>
      <c r="D7" s="64"/>
      <c r="E7" s="64"/>
      <c r="F7" s="64"/>
      <c r="G7" s="64"/>
      <c r="H7" s="64"/>
      <c r="I7" s="64"/>
      <c r="J7" s="64"/>
      <c r="K7" s="64"/>
      <c r="L7" s="64"/>
      <c r="M7" s="11"/>
      <c r="N7" s="11"/>
      <c r="O7" s="11"/>
      <c r="P7" s="11"/>
      <c r="Q7" s="64"/>
      <c r="R7" s="64"/>
      <c r="S7" s="11"/>
      <c r="T7" s="11"/>
      <c r="U7" s="11"/>
      <c r="V7" s="11"/>
      <c r="W7" s="11"/>
      <c r="X7" s="11"/>
      <c r="Y7" s="11"/>
    </row>
    <row r="8" spans="1:25">
      <c r="A8" s="64"/>
      <c r="B8" s="71"/>
      <c r="C8" s="69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11"/>
      <c r="T8" s="11"/>
      <c r="U8" s="11"/>
      <c r="V8" s="11"/>
      <c r="W8" s="11"/>
      <c r="X8" s="11"/>
      <c r="Y8" s="11"/>
    </row>
    <row r="9" spans="1:25" ht="45.75" customHeight="1">
      <c r="A9" s="64"/>
      <c r="B9" s="14" t="s">
        <v>192</v>
      </c>
      <c r="C9" s="69"/>
      <c r="D9" s="15" t="s">
        <v>152</v>
      </c>
      <c r="E9" s="15" t="s">
        <v>110</v>
      </c>
      <c r="F9" s="15" t="s">
        <v>111</v>
      </c>
      <c r="G9" s="15" t="s">
        <v>126</v>
      </c>
      <c r="H9" s="15" t="s">
        <v>190</v>
      </c>
      <c r="I9" s="15" t="s">
        <v>191</v>
      </c>
      <c r="J9" s="15" t="s">
        <v>96</v>
      </c>
      <c r="K9" s="52" t="s">
        <v>127</v>
      </c>
      <c r="L9" s="64"/>
      <c r="M9" s="11"/>
      <c r="N9" s="11"/>
      <c r="O9" s="11"/>
      <c r="P9" s="11"/>
      <c r="Q9" s="89"/>
      <c r="R9" s="89"/>
      <c r="S9" s="11"/>
      <c r="T9" s="11"/>
      <c r="U9" s="11"/>
      <c r="V9" s="11"/>
      <c r="W9" s="11"/>
      <c r="X9" s="11"/>
      <c r="Y9" s="11"/>
    </row>
    <row r="10" spans="1:25">
      <c r="A10" s="64"/>
      <c r="B10" s="17"/>
      <c r="C10" s="67"/>
      <c r="D10" s="78"/>
      <c r="E10" s="79"/>
      <c r="F10" s="79"/>
      <c r="G10" s="79"/>
      <c r="H10" s="79"/>
      <c r="I10" s="79"/>
      <c r="J10" s="79"/>
      <c r="K10" s="80"/>
      <c r="L10" s="64"/>
      <c r="M10" s="11"/>
      <c r="N10" s="11"/>
      <c r="O10" s="11"/>
      <c r="P10" s="11"/>
      <c r="Q10" s="90"/>
      <c r="R10" s="90"/>
      <c r="S10" s="11"/>
      <c r="T10" s="11"/>
      <c r="U10" s="11"/>
      <c r="V10" s="11"/>
      <c r="W10" s="11"/>
      <c r="X10" s="11"/>
      <c r="Y10" s="11"/>
    </row>
    <row r="11" spans="1:25">
      <c r="A11" s="64"/>
      <c r="B11" s="18" t="s">
        <v>153</v>
      </c>
      <c r="C11" s="69"/>
      <c r="D11" s="19">
        <v>0</v>
      </c>
      <c r="E11" s="19">
        <v>0</v>
      </c>
      <c r="F11" s="19">
        <v>0</v>
      </c>
      <c r="G11" s="55">
        <f>SUM(D11:F11)</f>
        <v>0</v>
      </c>
      <c r="H11" s="55">
        <f>G11*5%</f>
        <v>0</v>
      </c>
      <c r="I11" s="55">
        <f>SUM(G11+H11)</f>
        <v>0</v>
      </c>
      <c r="J11" s="20">
        <v>0</v>
      </c>
      <c r="K11" s="141">
        <f>I11+(I11*J11)</f>
        <v>0</v>
      </c>
      <c r="L11" s="64"/>
      <c r="M11" s="53">
        <f>D11*F11</f>
        <v>0</v>
      </c>
      <c r="N11" s="11">
        <f>(D11+M11)*G11</f>
        <v>0</v>
      </c>
      <c r="O11" s="11">
        <f>(D11+M11+N11)*J11</f>
        <v>0</v>
      </c>
      <c r="P11" s="53">
        <f>D11+M11+N11+O11</f>
        <v>0</v>
      </c>
      <c r="Q11" s="90"/>
      <c r="R11" s="91"/>
      <c r="S11" s="81"/>
      <c r="T11" s="11"/>
      <c r="U11" s="11"/>
      <c r="V11" s="11"/>
      <c r="W11" s="11"/>
      <c r="X11" s="11"/>
      <c r="Y11" s="11"/>
    </row>
    <row r="12" spans="1:25">
      <c r="A12" s="64"/>
      <c r="B12" s="18" t="s">
        <v>154</v>
      </c>
      <c r="C12" s="69"/>
      <c r="D12" s="19">
        <v>0</v>
      </c>
      <c r="E12" s="19">
        <v>0</v>
      </c>
      <c r="F12" s="19">
        <v>0</v>
      </c>
      <c r="G12" s="55">
        <f>SUM(D12:F12)</f>
        <v>0</v>
      </c>
      <c r="H12" s="55">
        <f t="shared" ref="H12:H39" si="0">G12*5%</f>
        <v>0</v>
      </c>
      <c r="I12" s="55">
        <f t="shared" ref="I12:I39" si="1">SUM(G12+H12)</f>
        <v>0</v>
      </c>
      <c r="J12" s="20">
        <v>0</v>
      </c>
      <c r="K12" s="141">
        <f t="shared" ref="K12:K39" si="2">I12+(I12*J12)</f>
        <v>0</v>
      </c>
      <c r="L12" s="64"/>
      <c r="M12" s="53">
        <f>D12*F12</f>
        <v>0</v>
      </c>
      <c r="N12" s="11">
        <f>(D12+M12)*G12</f>
        <v>0</v>
      </c>
      <c r="O12" s="11">
        <f>(D12+M12+N12)*J12</f>
        <v>0</v>
      </c>
      <c r="P12" s="53">
        <f>D12+M12+N12+O12</f>
        <v>0</v>
      </c>
      <c r="Q12" s="90"/>
      <c r="R12" s="91"/>
      <c r="S12" s="81"/>
      <c r="T12" s="11"/>
      <c r="U12" s="11"/>
      <c r="V12" s="11"/>
      <c r="W12" s="11"/>
      <c r="X12" s="11"/>
      <c r="Y12" s="11"/>
    </row>
    <row r="13" spans="1:25">
      <c r="A13" s="64"/>
      <c r="B13" s="18" t="s">
        <v>180</v>
      </c>
      <c r="C13" s="69"/>
      <c r="D13" s="19">
        <v>0</v>
      </c>
      <c r="E13" s="19">
        <v>0</v>
      </c>
      <c r="F13" s="19">
        <v>0</v>
      </c>
      <c r="G13" s="55">
        <f>SUM(D13:F13)</f>
        <v>0</v>
      </c>
      <c r="H13" s="55">
        <f t="shared" si="0"/>
        <v>0</v>
      </c>
      <c r="I13" s="55">
        <f t="shared" si="1"/>
        <v>0</v>
      </c>
      <c r="J13" s="20">
        <v>0</v>
      </c>
      <c r="K13" s="141">
        <f t="shared" si="2"/>
        <v>0</v>
      </c>
      <c r="L13" s="64"/>
      <c r="M13" s="53"/>
      <c r="N13" s="11"/>
      <c r="O13" s="11"/>
      <c r="P13" s="53"/>
      <c r="Q13" s="90"/>
      <c r="R13" s="91"/>
      <c r="S13" s="81"/>
      <c r="T13" s="11"/>
      <c r="U13" s="11"/>
      <c r="V13" s="11"/>
      <c r="W13" s="11"/>
      <c r="X13" s="11"/>
      <c r="Y13" s="11"/>
    </row>
    <row r="14" spans="1:25">
      <c r="A14" s="64"/>
      <c r="B14" s="18" t="s">
        <v>155</v>
      </c>
      <c r="C14" s="69"/>
      <c r="D14" s="19">
        <v>0</v>
      </c>
      <c r="E14" s="19">
        <v>0</v>
      </c>
      <c r="F14" s="19">
        <v>0</v>
      </c>
      <c r="G14" s="55">
        <f>SUM(D14:F14)</f>
        <v>0</v>
      </c>
      <c r="H14" s="55">
        <f t="shared" si="0"/>
        <v>0</v>
      </c>
      <c r="I14" s="55">
        <f t="shared" si="1"/>
        <v>0</v>
      </c>
      <c r="J14" s="20">
        <v>0</v>
      </c>
      <c r="K14" s="141">
        <f t="shared" si="2"/>
        <v>0</v>
      </c>
      <c r="L14" s="64"/>
      <c r="M14" s="53">
        <f>D14*F14</f>
        <v>0</v>
      </c>
      <c r="N14" s="11">
        <f>(D14+M14)*G14</f>
        <v>0</v>
      </c>
      <c r="O14" s="11">
        <f>(D14+M14+N14)*J14</f>
        <v>0</v>
      </c>
      <c r="P14" s="53">
        <f>D14+M14+N14+O14</f>
        <v>0</v>
      </c>
      <c r="Q14" s="90"/>
      <c r="R14" s="91"/>
      <c r="S14" s="81"/>
      <c r="T14" s="11"/>
      <c r="U14" s="11"/>
      <c r="V14" s="11"/>
      <c r="W14" s="11"/>
      <c r="X14" s="11"/>
      <c r="Y14" s="11"/>
    </row>
    <row r="15" spans="1:25">
      <c r="A15" s="64"/>
      <c r="B15" s="18" t="s">
        <v>156</v>
      </c>
      <c r="C15" s="69"/>
      <c r="D15" s="19">
        <v>0</v>
      </c>
      <c r="E15" s="19">
        <v>0</v>
      </c>
      <c r="F15" s="19">
        <v>0</v>
      </c>
      <c r="G15" s="55">
        <f>SUM(D15:F15)</f>
        <v>0</v>
      </c>
      <c r="H15" s="55">
        <f t="shared" si="0"/>
        <v>0</v>
      </c>
      <c r="I15" s="55">
        <f t="shared" si="1"/>
        <v>0</v>
      </c>
      <c r="J15" s="20">
        <v>0</v>
      </c>
      <c r="K15" s="141">
        <f t="shared" si="2"/>
        <v>0</v>
      </c>
      <c r="L15" s="64"/>
      <c r="M15" s="53">
        <f>D15*F15</f>
        <v>0</v>
      </c>
      <c r="N15" s="11">
        <f>(D15+M15)*G15</f>
        <v>0</v>
      </c>
      <c r="O15" s="11">
        <f>(D15+M15+N15)*J15</f>
        <v>0</v>
      </c>
      <c r="P15" s="53">
        <f>D15+M15+N15+O15</f>
        <v>0</v>
      </c>
      <c r="Q15" s="90"/>
      <c r="R15" s="91"/>
      <c r="S15" s="81"/>
      <c r="T15" s="11"/>
      <c r="U15" s="11"/>
      <c r="V15" s="11"/>
      <c r="W15" s="11"/>
      <c r="X15" s="11"/>
      <c r="Y15" s="11"/>
    </row>
    <row r="16" spans="1:25">
      <c r="A16" s="64"/>
      <c r="B16" s="18" t="s">
        <v>157</v>
      </c>
      <c r="C16" s="69"/>
      <c r="D16" s="19">
        <v>0</v>
      </c>
      <c r="E16" s="19">
        <v>0</v>
      </c>
      <c r="F16" s="19">
        <v>0</v>
      </c>
      <c r="G16" s="55">
        <f t="shared" ref="G16:G39" si="3">SUM(D16:F16)</f>
        <v>0</v>
      </c>
      <c r="H16" s="55">
        <f t="shared" si="0"/>
        <v>0</v>
      </c>
      <c r="I16" s="55">
        <f t="shared" si="1"/>
        <v>0</v>
      </c>
      <c r="J16" s="20">
        <v>0</v>
      </c>
      <c r="K16" s="141">
        <f t="shared" si="2"/>
        <v>0</v>
      </c>
      <c r="L16" s="64"/>
      <c r="M16" s="53">
        <f t="shared" ref="M16:M39" si="4">D16*F16</f>
        <v>0</v>
      </c>
      <c r="N16" s="11">
        <f t="shared" ref="N16:N39" si="5">(D16+M16)*G16</f>
        <v>0</v>
      </c>
      <c r="O16" s="11">
        <f t="shared" ref="O16:O39" si="6">(D16+M16+N16)*J16</f>
        <v>0</v>
      </c>
      <c r="P16" s="53">
        <f t="shared" ref="P16:P39" si="7">D16+M16+N16+O16</f>
        <v>0</v>
      </c>
      <c r="Q16" s="68"/>
      <c r="R16" s="64"/>
      <c r="S16" s="11"/>
      <c r="T16" s="11"/>
      <c r="U16" s="11"/>
      <c r="V16" s="11"/>
      <c r="W16" s="11"/>
      <c r="X16" s="11"/>
      <c r="Y16" s="11"/>
    </row>
    <row r="17" spans="1:25">
      <c r="A17" s="64"/>
      <c r="B17" s="18" t="s">
        <v>158</v>
      </c>
      <c r="C17" s="69"/>
      <c r="D17" s="19">
        <v>0</v>
      </c>
      <c r="E17" s="19">
        <v>0</v>
      </c>
      <c r="F17" s="19">
        <v>0</v>
      </c>
      <c r="G17" s="55">
        <f t="shared" si="3"/>
        <v>0</v>
      </c>
      <c r="H17" s="55">
        <f t="shared" si="0"/>
        <v>0</v>
      </c>
      <c r="I17" s="55">
        <f t="shared" si="1"/>
        <v>0</v>
      </c>
      <c r="J17" s="20">
        <v>0</v>
      </c>
      <c r="K17" s="141">
        <f t="shared" si="2"/>
        <v>0</v>
      </c>
      <c r="L17" s="64"/>
      <c r="M17" s="53">
        <f t="shared" si="4"/>
        <v>0</v>
      </c>
      <c r="N17" s="11">
        <f t="shared" si="5"/>
        <v>0</v>
      </c>
      <c r="O17" s="11">
        <f t="shared" si="6"/>
        <v>0</v>
      </c>
      <c r="P17" s="53">
        <f t="shared" si="7"/>
        <v>0</v>
      </c>
      <c r="Q17" s="68"/>
      <c r="R17" s="64"/>
      <c r="S17" s="11"/>
      <c r="T17" s="11"/>
      <c r="U17" s="11"/>
      <c r="V17" s="11"/>
      <c r="W17" s="11"/>
      <c r="X17" s="11"/>
      <c r="Y17" s="11"/>
    </row>
    <row r="18" spans="1:25">
      <c r="A18" s="64"/>
      <c r="B18" s="18" t="s">
        <v>159</v>
      </c>
      <c r="C18" s="69"/>
      <c r="D18" s="19">
        <v>0</v>
      </c>
      <c r="E18" s="19">
        <v>0</v>
      </c>
      <c r="F18" s="19">
        <v>0</v>
      </c>
      <c r="G18" s="55">
        <f t="shared" si="3"/>
        <v>0</v>
      </c>
      <c r="H18" s="55">
        <f t="shared" si="0"/>
        <v>0</v>
      </c>
      <c r="I18" s="55">
        <f t="shared" si="1"/>
        <v>0</v>
      </c>
      <c r="J18" s="20">
        <v>0</v>
      </c>
      <c r="K18" s="141">
        <f t="shared" si="2"/>
        <v>0</v>
      </c>
      <c r="L18" s="64"/>
      <c r="M18" s="53">
        <f t="shared" si="4"/>
        <v>0</v>
      </c>
      <c r="N18" s="11">
        <f t="shared" si="5"/>
        <v>0</v>
      </c>
      <c r="O18" s="11">
        <f t="shared" si="6"/>
        <v>0</v>
      </c>
      <c r="P18" s="53">
        <f t="shared" si="7"/>
        <v>0</v>
      </c>
      <c r="Q18" s="68"/>
      <c r="R18" s="64"/>
      <c r="S18" s="11"/>
      <c r="T18" s="11"/>
      <c r="U18" s="11"/>
      <c r="V18" s="11"/>
      <c r="W18" s="11"/>
      <c r="X18" s="11"/>
      <c r="Y18" s="11"/>
    </row>
    <row r="19" spans="1:25">
      <c r="A19" s="64"/>
      <c r="B19" s="18" t="s">
        <v>160</v>
      </c>
      <c r="C19" s="69"/>
      <c r="D19" s="19">
        <v>0</v>
      </c>
      <c r="E19" s="19">
        <v>0</v>
      </c>
      <c r="F19" s="19">
        <v>0</v>
      </c>
      <c r="G19" s="55">
        <f t="shared" si="3"/>
        <v>0</v>
      </c>
      <c r="H19" s="55">
        <f t="shared" si="0"/>
        <v>0</v>
      </c>
      <c r="I19" s="55">
        <f t="shared" si="1"/>
        <v>0</v>
      </c>
      <c r="J19" s="20">
        <v>0</v>
      </c>
      <c r="K19" s="141">
        <f t="shared" si="2"/>
        <v>0</v>
      </c>
      <c r="L19" s="64"/>
      <c r="M19" s="53">
        <f t="shared" si="4"/>
        <v>0</v>
      </c>
      <c r="N19" s="11">
        <f t="shared" si="5"/>
        <v>0</v>
      </c>
      <c r="O19" s="11">
        <f t="shared" si="6"/>
        <v>0</v>
      </c>
      <c r="P19" s="53">
        <f t="shared" si="7"/>
        <v>0</v>
      </c>
      <c r="Q19" s="68"/>
      <c r="R19" s="64"/>
      <c r="S19" s="11"/>
      <c r="T19" s="11"/>
      <c r="U19" s="11"/>
      <c r="V19" s="11"/>
      <c r="W19" s="11"/>
      <c r="X19" s="11"/>
      <c r="Y19" s="11"/>
    </row>
    <row r="20" spans="1:25">
      <c r="A20" s="64"/>
      <c r="B20" s="18" t="s">
        <v>161</v>
      </c>
      <c r="C20" s="69"/>
      <c r="D20" s="19">
        <v>0</v>
      </c>
      <c r="E20" s="19">
        <v>0</v>
      </c>
      <c r="F20" s="19">
        <v>0</v>
      </c>
      <c r="G20" s="55">
        <f t="shared" si="3"/>
        <v>0</v>
      </c>
      <c r="H20" s="55">
        <f t="shared" si="0"/>
        <v>0</v>
      </c>
      <c r="I20" s="55">
        <f t="shared" si="1"/>
        <v>0</v>
      </c>
      <c r="J20" s="20">
        <v>0</v>
      </c>
      <c r="K20" s="141">
        <f t="shared" si="2"/>
        <v>0</v>
      </c>
      <c r="L20" s="64"/>
      <c r="M20" s="53">
        <f t="shared" si="4"/>
        <v>0</v>
      </c>
      <c r="N20" s="11">
        <f t="shared" si="5"/>
        <v>0</v>
      </c>
      <c r="O20" s="11">
        <f t="shared" si="6"/>
        <v>0</v>
      </c>
      <c r="P20" s="53">
        <f t="shared" si="7"/>
        <v>0</v>
      </c>
      <c r="Q20" s="68"/>
      <c r="R20" s="64"/>
      <c r="S20" s="11"/>
      <c r="T20" s="11"/>
      <c r="U20" s="11"/>
      <c r="V20" s="11"/>
      <c r="W20" s="11"/>
      <c r="X20" s="11"/>
      <c r="Y20" s="11"/>
    </row>
    <row r="21" spans="1:25">
      <c r="A21" s="64"/>
      <c r="B21" s="18" t="s">
        <v>162</v>
      </c>
      <c r="C21" s="69"/>
      <c r="D21" s="19">
        <v>0</v>
      </c>
      <c r="E21" s="19">
        <v>0</v>
      </c>
      <c r="F21" s="19">
        <v>0</v>
      </c>
      <c r="G21" s="55">
        <f t="shared" si="3"/>
        <v>0</v>
      </c>
      <c r="H21" s="55">
        <f t="shared" si="0"/>
        <v>0</v>
      </c>
      <c r="I21" s="55">
        <f t="shared" si="1"/>
        <v>0</v>
      </c>
      <c r="J21" s="20">
        <v>0</v>
      </c>
      <c r="K21" s="141">
        <f t="shared" si="2"/>
        <v>0</v>
      </c>
      <c r="L21" s="64"/>
      <c r="M21" s="53">
        <f t="shared" si="4"/>
        <v>0</v>
      </c>
      <c r="N21" s="11">
        <f t="shared" si="5"/>
        <v>0</v>
      </c>
      <c r="O21" s="11">
        <f t="shared" si="6"/>
        <v>0</v>
      </c>
      <c r="P21" s="53">
        <f t="shared" si="7"/>
        <v>0</v>
      </c>
      <c r="Q21" s="68"/>
      <c r="R21" s="64"/>
      <c r="S21" s="11"/>
      <c r="T21" s="11"/>
      <c r="U21" s="11"/>
      <c r="V21" s="11"/>
      <c r="W21" s="11"/>
      <c r="X21" s="11"/>
      <c r="Y21" s="11"/>
    </row>
    <row r="22" spans="1:25">
      <c r="A22" s="64"/>
      <c r="B22" s="18" t="s">
        <v>163</v>
      </c>
      <c r="C22" s="69"/>
      <c r="D22" s="19">
        <v>0</v>
      </c>
      <c r="E22" s="19">
        <v>0</v>
      </c>
      <c r="F22" s="19">
        <v>0</v>
      </c>
      <c r="G22" s="55">
        <f t="shared" si="3"/>
        <v>0</v>
      </c>
      <c r="H22" s="55">
        <f t="shared" si="0"/>
        <v>0</v>
      </c>
      <c r="I22" s="55">
        <f t="shared" si="1"/>
        <v>0</v>
      </c>
      <c r="J22" s="20">
        <v>0</v>
      </c>
      <c r="K22" s="141">
        <f t="shared" si="2"/>
        <v>0</v>
      </c>
      <c r="L22" s="64"/>
      <c r="M22" s="53">
        <f t="shared" si="4"/>
        <v>0</v>
      </c>
      <c r="N22" s="11">
        <f t="shared" si="5"/>
        <v>0</v>
      </c>
      <c r="O22" s="11">
        <f t="shared" si="6"/>
        <v>0</v>
      </c>
      <c r="P22" s="53">
        <f t="shared" si="7"/>
        <v>0</v>
      </c>
      <c r="Q22" s="68"/>
      <c r="R22" s="64"/>
      <c r="S22" s="11"/>
      <c r="T22" s="11"/>
      <c r="U22" s="11"/>
      <c r="V22" s="11"/>
      <c r="W22" s="11"/>
      <c r="X22" s="11"/>
      <c r="Y22" s="11"/>
    </row>
    <row r="23" spans="1:25">
      <c r="A23" s="64"/>
      <c r="B23" s="18" t="s">
        <v>164</v>
      </c>
      <c r="C23" s="69"/>
      <c r="D23" s="19">
        <v>0</v>
      </c>
      <c r="E23" s="19">
        <v>0</v>
      </c>
      <c r="F23" s="19">
        <v>0</v>
      </c>
      <c r="G23" s="55">
        <f t="shared" si="3"/>
        <v>0</v>
      </c>
      <c r="H23" s="55">
        <f t="shared" si="0"/>
        <v>0</v>
      </c>
      <c r="I23" s="55">
        <f t="shared" si="1"/>
        <v>0</v>
      </c>
      <c r="J23" s="20">
        <v>0</v>
      </c>
      <c r="K23" s="141">
        <f t="shared" si="2"/>
        <v>0</v>
      </c>
      <c r="L23" s="64"/>
      <c r="M23" s="53">
        <f t="shared" si="4"/>
        <v>0</v>
      </c>
      <c r="N23" s="11">
        <f t="shared" si="5"/>
        <v>0</v>
      </c>
      <c r="O23" s="11">
        <f t="shared" si="6"/>
        <v>0</v>
      </c>
      <c r="P23" s="53">
        <f t="shared" si="7"/>
        <v>0</v>
      </c>
      <c r="Q23" s="68"/>
      <c r="R23" s="64"/>
      <c r="S23" s="11"/>
      <c r="T23" s="11"/>
      <c r="U23" s="11"/>
      <c r="V23" s="11"/>
      <c r="W23" s="11"/>
      <c r="X23" s="11"/>
      <c r="Y23" s="11"/>
    </row>
    <row r="24" spans="1:25">
      <c r="A24" s="64"/>
      <c r="B24" s="18" t="s">
        <v>165</v>
      </c>
      <c r="C24" s="69"/>
      <c r="D24" s="19">
        <v>0</v>
      </c>
      <c r="E24" s="19">
        <v>0</v>
      </c>
      <c r="F24" s="19">
        <v>0</v>
      </c>
      <c r="G24" s="55">
        <f t="shared" si="3"/>
        <v>0</v>
      </c>
      <c r="H24" s="55">
        <f t="shared" si="0"/>
        <v>0</v>
      </c>
      <c r="I24" s="55">
        <f t="shared" si="1"/>
        <v>0</v>
      </c>
      <c r="J24" s="20">
        <v>0</v>
      </c>
      <c r="K24" s="141">
        <f t="shared" si="2"/>
        <v>0</v>
      </c>
      <c r="L24" s="64"/>
      <c r="M24" s="53">
        <f t="shared" si="4"/>
        <v>0</v>
      </c>
      <c r="N24" s="11">
        <f t="shared" si="5"/>
        <v>0</v>
      </c>
      <c r="O24" s="11">
        <f t="shared" si="6"/>
        <v>0</v>
      </c>
      <c r="P24" s="53">
        <f t="shared" si="7"/>
        <v>0</v>
      </c>
      <c r="Q24" s="68"/>
      <c r="R24" s="64"/>
      <c r="S24" s="11"/>
      <c r="T24" s="11"/>
      <c r="U24" s="11"/>
      <c r="V24" s="11"/>
      <c r="W24" s="11"/>
      <c r="X24" s="11"/>
      <c r="Y24" s="11"/>
    </row>
    <row r="25" spans="1:25">
      <c r="A25" s="64"/>
      <c r="B25" s="18" t="s">
        <v>166</v>
      </c>
      <c r="C25" s="69"/>
      <c r="D25" s="19">
        <v>0</v>
      </c>
      <c r="E25" s="19">
        <v>0</v>
      </c>
      <c r="F25" s="19">
        <v>0</v>
      </c>
      <c r="G25" s="55">
        <f t="shared" si="3"/>
        <v>0</v>
      </c>
      <c r="H25" s="55">
        <f t="shared" si="0"/>
        <v>0</v>
      </c>
      <c r="I25" s="55">
        <f t="shared" si="1"/>
        <v>0</v>
      </c>
      <c r="J25" s="20">
        <v>0</v>
      </c>
      <c r="K25" s="141">
        <f t="shared" si="2"/>
        <v>0</v>
      </c>
      <c r="L25" s="64"/>
      <c r="M25" s="53">
        <f t="shared" si="4"/>
        <v>0</v>
      </c>
      <c r="N25" s="11">
        <f t="shared" si="5"/>
        <v>0</v>
      </c>
      <c r="O25" s="11">
        <f t="shared" si="6"/>
        <v>0</v>
      </c>
      <c r="P25" s="53">
        <f t="shared" si="7"/>
        <v>0</v>
      </c>
      <c r="Q25" s="68"/>
      <c r="R25" s="64"/>
      <c r="S25" s="11"/>
      <c r="T25" s="11"/>
      <c r="U25" s="11"/>
      <c r="V25" s="11"/>
      <c r="W25" s="11"/>
      <c r="X25" s="11"/>
      <c r="Y25" s="11"/>
    </row>
    <row r="26" spans="1:25">
      <c r="A26" s="64"/>
      <c r="B26" s="18" t="s">
        <v>167</v>
      </c>
      <c r="C26" s="69"/>
      <c r="D26" s="19">
        <v>0</v>
      </c>
      <c r="E26" s="19">
        <v>0</v>
      </c>
      <c r="F26" s="19">
        <v>0</v>
      </c>
      <c r="G26" s="55">
        <f t="shared" si="3"/>
        <v>0</v>
      </c>
      <c r="H26" s="55">
        <f t="shared" si="0"/>
        <v>0</v>
      </c>
      <c r="I26" s="55">
        <f t="shared" si="1"/>
        <v>0</v>
      </c>
      <c r="J26" s="20">
        <v>0</v>
      </c>
      <c r="K26" s="141">
        <f t="shared" si="2"/>
        <v>0</v>
      </c>
      <c r="L26" s="64"/>
      <c r="M26" s="53">
        <f t="shared" si="4"/>
        <v>0</v>
      </c>
      <c r="N26" s="11">
        <f t="shared" si="5"/>
        <v>0</v>
      </c>
      <c r="O26" s="11">
        <f t="shared" si="6"/>
        <v>0</v>
      </c>
      <c r="P26" s="53">
        <f t="shared" si="7"/>
        <v>0</v>
      </c>
      <c r="Q26" s="68"/>
      <c r="R26" s="64"/>
      <c r="S26" s="11"/>
      <c r="T26" s="11"/>
      <c r="U26" s="11"/>
      <c r="V26" s="11"/>
      <c r="W26" s="11"/>
      <c r="X26" s="11"/>
      <c r="Y26" s="11"/>
    </row>
    <row r="27" spans="1:25">
      <c r="A27" s="64"/>
      <c r="B27" s="18" t="s">
        <v>168</v>
      </c>
      <c r="C27" s="69"/>
      <c r="D27" s="19">
        <v>0</v>
      </c>
      <c r="E27" s="19">
        <v>0</v>
      </c>
      <c r="F27" s="19">
        <v>0</v>
      </c>
      <c r="G27" s="55">
        <f t="shared" si="3"/>
        <v>0</v>
      </c>
      <c r="H27" s="55">
        <f t="shared" si="0"/>
        <v>0</v>
      </c>
      <c r="I27" s="55">
        <f t="shared" si="1"/>
        <v>0</v>
      </c>
      <c r="J27" s="20">
        <v>0</v>
      </c>
      <c r="K27" s="141">
        <f t="shared" si="2"/>
        <v>0</v>
      </c>
      <c r="L27" s="64"/>
      <c r="M27" s="53">
        <f t="shared" si="4"/>
        <v>0</v>
      </c>
      <c r="N27" s="11">
        <f t="shared" si="5"/>
        <v>0</v>
      </c>
      <c r="O27" s="11">
        <f t="shared" si="6"/>
        <v>0</v>
      </c>
      <c r="P27" s="53">
        <f t="shared" si="7"/>
        <v>0</v>
      </c>
      <c r="Q27" s="68"/>
      <c r="R27" s="64"/>
      <c r="S27" s="11"/>
      <c r="T27" s="11"/>
      <c r="U27" s="11"/>
      <c r="V27" s="11"/>
      <c r="W27" s="11"/>
      <c r="X27" s="11"/>
      <c r="Y27" s="11"/>
    </row>
    <row r="28" spans="1:25">
      <c r="A28" s="64"/>
      <c r="B28" s="18" t="s">
        <v>169</v>
      </c>
      <c r="C28" s="69"/>
      <c r="D28" s="19">
        <v>0</v>
      </c>
      <c r="E28" s="19">
        <v>0</v>
      </c>
      <c r="F28" s="19">
        <v>0</v>
      </c>
      <c r="G28" s="55">
        <f t="shared" si="3"/>
        <v>0</v>
      </c>
      <c r="H28" s="55">
        <f t="shared" si="0"/>
        <v>0</v>
      </c>
      <c r="I28" s="55">
        <f t="shared" si="1"/>
        <v>0</v>
      </c>
      <c r="J28" s="20">
        <v>0</v>
      </c>
      <c r="K28" s="141">
        <f t="shared" si="2"/>
        <v>0</v>
      </c>
      <c r="L28" s="64"/>
      <c r="M28" s="53">
        <f t="shared" si="4"/>
        <v>0</v>
      </c>
      <c r="N28" s="11">
        <f t="shared" si="5"/>
        <v>0</v>
      </c>
      <c r="O28" s="11">
        <f t="shared" si="6"/>
        <v>0</v>
      </c>
      <c r="P28" s="53">
        <f t="shared" si="7"/>
        <v>0</v>
      </c>
      <c r="Q28" s="68"/>
      <c r="R28" s="64"/>
      <c r="S28" s="11"/>
      <c r="T28" s="11"/>
      <c r="U28" s="11"/>
      <c r="V28" s="11"/>
      <c r="W28" s="11"/>
      <c r="X28" s="11"/>
      <c r="Y28" s="11"/>
    </row>
    <row r="29" spans="1:25">
      <c r="A29" s="64"/>
      <c r="B29" s="18" t="s">
        <v>170</v>
      </c>
      <c r="C29" s="69"/>
      <c r="D29" s="19">
        <v>0</v>
      </c>
      <c r="E29" s="19">
        <v>0</v>
      </c>
      <c r="F29" s="19">
        <v>0</v>
      </c>
      <c r="G29" s="55">
        <f t="shared" si="3"/>
        <v>0</v>
      </c>
      <c r="H29" s="55">
        <f t="shared" si="0"/>
        <v>0</v>
      </c>
      <c r="I29" s="55">
        <f t="shared" si="1"/>
        <v>0</v>
      </c>
      <c r="J29" s="20">
        <v>0</v>
      </c>
      <c r="K29" s="141">
        <f t="shared" si="2"/>
        <v>0</v>
      </c>
      <c r="L29" s="64"/>
      <c r="M29" s="53">
        <f t="shared" si="4"/>
        <v>0</v>
      </c>
      <c r="N29" s="11">
        <f t="shared" si="5"/>
        <v>0</v>
      </c>
      <c r="O29" s="11">
        <f t="shared" si="6"/>
        <v>0</v>
      </c>
      <c r="P29" s="53">
        <f t="shared" si="7"/>
        <v>0</v>
      </c>
      <c r="Q29" s="68"/>
      <c r="R29" s="64"/>
      <c r="S29" s="11"/>
      <c r="T29" s="11"/>
      <c r="U29" s="11"/>
      <c r="V29" s="11"/>
      <c r="W29" s="11"/>
      <c r="X29" s="11"/>
      <c r="Y29" s="11"/>
    </row>
    <row r="30" spans="1:25">
      <c r="A30" s="64"/>
      <c r="B30" s="18" t="s">
        <v>171</v>
      </c>
      <c r="C30" s="69"/>
      <c r="D30" s="19">
        <v>0</v>
      </c>
      <c r="E30" s="19">
        <v>0</v>
      </c>
      <c r="F30" s="19">
        <v>0</v>
      </c>
      <c r="G30" s="55">
        <f t="shared" si="3"/>
        <v>0</v>
      </c>
      <c r="H30" s="55">
        <f t="shared" si="0"/>
        <v>0</v>
      </c>
      <c r="I30" s="55">
        <f t="shared" si="1"/>
        <v>0</v>
      </c>
      <c r="J30" s="20">
        <v>0</v>
      </c>
      <c r="K30" s="141">
        <f t="shared" si="2"/>
        <v>0</v>
      </c>
      <c r="L30" s="64"/>
      <c r="M30" s="53">
        <f t="shared" si="4"/>
        <v>0</v>
      </c>
      <c r="N30" s="11">
        <f t="shared" si="5"/>
        <v>0</v>
      </c>
      <c r="O30" s="11">
        <f t="shared" si="6"/>
        <v>0</v>
      </c>
      <c r="P30" s="53">
        <f t="shared" si="7"/>
        <v>0</v>
      </c>
      <c r="Q30" s="68"/>
      <c r="R30" s="64"/>
      <c r="S30" s="11"/>
      <c r="T30" s="11"/>
      <c r="U30" s="11"/>
      <c r="V30" s="11"/>
      <c r="W30" s="11"/>
      <c r="X30" s="11"/>
      <c r="Y30" s="11"/>
    </row>
    <row r="31" spans="1:25">
      <c r="A31" s="64"/>
      <c r="B31" s="18" t="s">
        <v>172</v>
      </c>
      <c r="C31" s="69"/>
      <c r="D31" s="19">
        <v>0</v>
      </c>
      <c r="E31" s="19">
        <v>0</v>
      </c>
      <c r="F31" s="19">
        <v>0</v>
      </c>
      <c r="G31" s="55">
        <f t="shared" si="3"/>
        <v>0</v>
      </c>
      <c r="H31" s="55">
        <f t="shared" si="0"/>
        <v>0</v>
      </c>
      <c r="I31" s="55">
        <f t="shared" si="1"/>
        <v>0</v>
      </c>
      <c r="J31" s="20">
        <v>0</v>
      </c>
      <c r="K31" s="141">
        <f t="shared" si="2"/>
        <v>0</v>
      </c>
      <c r="L31" s="64"/>
      <c r="M31" s="53">
        <f t="shared" si="4"/>
        <v>0</v>
      </c>
      <c r="N31" s="11">
        <f t="shared" si="5"/>
        <v>0</v>
      </c>
      <c r="O31" s="11">
        <f t="shared" si="6"/>
        <v>0</v>
      </c>
      <c r="P31" s="53">
        <f t="shared" si="7"/>
        <v>0</v>
      </c>
      <c r="Q31" s="68"/>
      <c r="R31" s="64"/>
      <c r="S31" s="11"/>
      <c r="T31" s="11"/>
      <c r="U31" s="11"/>
      <c r="V31" s="11"/>
      <c r="W31" s="11"/>
      <c r="X31" s="11"/>
      <c r="Y31" s="11"/>
    </row>
    <row r="32" spans="1:25">
      <c r="A32" s="64"/>
      <c r="B32" s="18" t="s">
        <v>173</v>
      </c>
      <c r="C32" s="69"/>
      <c r="D32" s="19">
        <v>0</v>
      </c>
      <c r="E32" s="19">
        <v>0</v>
      </c>
      <c r="F32" s="19">
        <v>0</v>
      </c>
      <c r="G32" s="55">
        <f t="shared" si="3"/>
        <v>0</v>
      </c>
      <c r="H32" s="55">
        <f t="shared" si="0"/>
        <v>0</v>
      </c>
      <c r="I32" s="55">
        <f t="shared" si="1"/>
        <v>0</v>
      </c>
      <c r="J32" s="20">
        <v>0</v>
      </c>
      <c r="K32" s="141">
        <f t="shared" si="2"/>
        <v>0</v>
      </c>
      <c r="L32" s="64"/>
      <c r="M32" s="53">
        <f t="shared" si="4"/>
        <v>0</v>
      </c>
      <c r="N32" s="11">
        <f t="shared" si="5"/>
        <v>0</v>
      </c>
      <c r="O32" s="11">
        <f t="shared" si="6"/>
        <v>0</v>
      </c>
      <c r="P32" s="53">
        <f t="shared" si="7"/>
        <v>0</v>
      </c>
      <c r="Q32" s="68"/>
      <c r="R32" s="64"/>
      <c r="S32" s="11"/>
      <c r="T32" s="11"/>
      <c r="U32" s="11"/>
      <c r="V32" s="11"/>
      <c r="W32" s="11"/>
      <c r="X32" s="11"/>
      <c r="Y32" s="11"/>
    </row>
    <row r="33" spans="1:25">
      <c r="A33" s="64"/>
      <c r="B33" s="18" t="s">
        <v>174</v>
      </c>
      <c r="C33" s="69"/>
      <c r="D33" s="19">
        <v>0</v>
      </c>
      <c r="E33" s="19">
        <v>0</v>
      </c>
      <c r="F33" s="19">
        <v>0</v>
      </c>
      <c r="G33" s="55">
        <f t="shared" si="3"/>
        <v>0</v>
      </c>
      <c r="H33" s="55">
        <f t="shared" si="0"/>
        <v>0</v>
      </c>
      <c r="I33" s="55">
        <f t="shared" si="1"/>
        <v>0</v>
      </c>
      <c r="J33" s="20">
        <v>0</v>
      </c>
      <c r="K33" s="141">
        <f t="shared" si="2"/>
        <v>0</v>
      </c>
      <c r="L33" s="64"/>
      <c r="M33" s="53">
        <f t="shared" si="4"/>
        <v>0</v>
      </c>
      <c r="N33" s="11">
        <f t="shared" si="5"/>
        <v>0</v>
      </c>
      <c r="O33" s="11">
        <f t="shared" si="6"/>
        <v>0</v>
      </c>
      <c r="P33" s="53">
        <f t="shared" si="7"/>
        <v>0</v>
      </c>
      <c r="Q33" s="68"/>
      <c r="R33" s="64"/>
      <c r="S33" s="11"/>
      <c r="T33" s="11"/>
      <c r="U33" s="11"/>
      <c r="V33" s="11"/>
      <c r="W33" s="11"/>
      <c r="X33" s="11"/>
      <c r="Y33" s="11"/>
    </row>
    <row r="34" spans="1:25">
      <c r="A34" s="64"/>
      <c r="B34" s="18" t="s">
        <v>175</v>
      </c>
      <c r="C34" s="69"/>
      <c r="D34" s="19">
        <v>0</v>
      </c>
      <c r="E34" s="19">
        <v>0</v>
      </c>
      <c r="F34" s="19">
        <v>0</v>
      </c>
      <c r="G34" s="55">
        <f t="shared" si="3"/>
        <v>0</v>
      </c>
      <c r="H34" s="55">
        <f t="shared" si="0"/>
        <v>0</v>
      </c>
      <c r="I34" s="55">
        <f t="shared" si="1"/>
        <v>0</v>
      </c>
      <c r="J34" s="20">
        <v>0</v>
      </c>
      <c r="K34" s="141">
        <f t="shared" si="2"/>
        <v>0</v>
      </c>
      <c r="L34" s="64"/>
      <c r="M34" s="53">
        <f t="shared" si="4"/>
        <v>0</v>
      </c>
      <c r="N34" s="11">
        <f t="shared" si="5"/>
        <v>0</v>
      </c>
      <c r="O34" s="11">
        <f t="shared" si="6"/>
        <v>0</v>
      </c>
      <c r="P34" s="53">
        <f t="shared" si="7"/>
        <v>0</v>
      </c>
      <c r="Q34" s="68"/>
      <c r="R34" s="64"/>
      <c r="S34" s="11"/>
      <c r="T34" s="11"/>
      <c r="U34" s="11"/>
      <c r="V34" s="11"/>
      <c r="W34" s="11"/>
      <c r="X34" s="11"/>
      <c r="Y34" s="11"/>
    </row>
    <row r="35" spans="1:25">
      <c r="A35" s="64"/>
      <c r="B35" s="18" t="s">
        <v>176</v>
      </c>
      <c r="C35" s="69"/>
      <c r="D35" s="19">
        <v>0</v>
      </c>
      <c r="E35" s="19">
        <v>0</v>
      </c>
      <c r="F35" s="19">
        <v>0</v>
      </c>
      <c r="G35" s="55">
        <f t="shared" si="3"/>
        <v>0</v>
      </c>
      <c r="H35" s="55">
        <f t="shared" si="0"/>
        <v>0</v>
      </c>
      <c r="I35" s="55">
        <f t="shared" si="1"/>
        <v>0</v>
      </c>
      <c r="J35" s="20">
        <v>0</v>
      </c>
      <c r="K35" s="141">
        <f t="shared" si="2"/>
        <v>0</v>
      </c>
      <c r="L35" s="64"/>
      <c r="M35" s="53"/>
      <c r="N35" s="11"/>
      <c r="O35" s="11"/>
      <c r="P35" s="53"/>
      <c r="Q35" s="68"/>
      <c r="R35" s="64"/>
      <c r="S35" s="11"/>
      <c r="T35" s="11"/>
      <c r="U35" s="11"/>
      <c r="V35" s="11"/>
      <c r="W35" s="11"/>
      <c r="X35" s="11"/>
      <c r="Y35" s="11"/>
    </row>
    <row r="36" spans="1:25">
      <c r="A36" s="64"/>
      <c r="B36" s="18" t="s">
        <v>177</v>
      </c>
      <c r="C36" s="69"/>
      <c r="D36" s="19">
        <v>0</v>
      </c>
      <c r="E36" s="19">
        <v>0</v>
      </c>
      <c r="F36" s="19">
        <v>0</v>
      </c>
      <c r="G36" s="55">
        <f t="shared" si="3"/>
        <v>0</v>
      </c>
      <c r="H36" s="55">
        <f t="shared" si="0"/>
        <v>0</v>
      </c>
      <c r="I36" s="55">
        <f t="shared" si="1"/>
        <v>0</v>
      </c>
      <c r="J36" s="20">
        <v>0</v>
      </c>
      <c r="K36" s="141">
        <f t="shared" si="2"/>
        <v>0</v>
      </c>
      <c r="L36" s="64"/>
      <c r="M36" s="53"/>
      <c r="N36" s="11"/>
      <c r="O36" s="11"/>
      <c r="P36" s="53"/>
      <c r="Q36" s="68"/>
      <c r="R36" s="64"/>
      <c r="S36" s="11"/>
      <c r="T36" s="11"/>
      <c r="U36" s="11"/>
      <c r="V36" s="11"/>
      <c r="W36" s="11"/>
      <c r="X36" s="11"/>
      <c r="Y36" s="11"/>
    </row>
    <row r="37" spans="1:25">
      <c r="A37" s="64"/>
      <c r="B37" s="18" t="s">
        <v>178</v>
      </c>
      <c r="C37" s="69"/>
      <c r="D37" s="19">
        <v>0</v>
      </c>
      <c r="E37" s="19">
        <v>0</v>
      </c>
      <c r="F37" s="19">
        <v>0</v>
      </c>
      <c r="G37" s="55">
        <f t="shared" si="3"/>
        <v>0</v>
      </c>
      <c r="H37" s="55">
        <f t="shared" si="0"/>
        <v>0</v>
      </c>
      <c r="I37" s="55">
        <f t="shared" si="1"/>
        <v>0</v>
      </c>
      <c r="J37" s="20">
        <v>0</v>
      </c>
      <c r="K37" s="141">
        <f t="shared" si="2"/>
        <v>0</v>
      </c>
      <c r="L37" s="64"/>
      <c r="M37" s="53"/>
      <c r="N37" s="11"/>
      <c r="O37" s="11"/>
      <c r="P37" s="53"/>
      <c r="Q37" s="68"/>
      <c r="R37" s="64"/>
      <c r="S37" s="11"/>
      <c r="T37" s="11"/>
      <c r="U37" s="11"/>
      <c r="V37" s="11"/>
      <c r="W37" s="11"/>
      <c r="X37" s="11"/>
      <c r="Y37" s="11"/>
    </row>
    <row r="38" spans="1:25">
      <c r="A38" s="64"/>
      <c r="B38" s="18" t="s">
        <v>179</v>
      </c>
      <c r="C38" s="69"/>
      <c r="D38" s="19">
        <v>0</v>
      </c>
      <c r="E38" s="19">
        <v>0</v>
      </c>
      <c r="F38" s="19">
        <v>0</v>
      </c>
      <c r="G38" s="55">
        <f t="shared" si="3"/>
        <v>0</v>
      </c>
      <c r="H38" s="55">
        <f t="shared" si="0"/>
        <v>0</v>
      </c>
      <c r="I38" s="55">
        <f t="shared" si="1"/>
        <v>0</v>
      </c>
      <c r="J38" s="20">
        <v>0</v>
      </c>
      <c r="K38" s="141">
        <f t="shared" si="2"/>
        <v>0</v>
      </c>
      <c r="L38" s="64"/>
      <c r="M38" s="53"/>
      <c r="N38" s="11"/>
      <c r="O38" s="11"/>
      <c r="P38" s="53"/>
      <c r="Q38" s="68"/>
      <c r="R38" s="64"/>
      <c r="S38" s="11"/>
      <c r="T38" s="11"/>
      <c r="U38" s="11"/>
      <c r="V38" s="11"/>
      <c r="W38" s="11"/>
      <c r="X38" s="11"/>
      <c r="Y38" s="11"/>
    </row>
    <row r="39" spans="1:25">
      <c r="A39" s="64"/>
      <c r="B39" s="18"/>
      <c r="C39" s="69"/>
      <c r="D39" s="19">
        <v>0</v>
      </c>
      <c r="E39" s="19">
        <v>0</v>
      </c>
      <c r="F39" s="19">
        <v>0</v>
      </c>
      <c r="G39" s="55">
        <f t="shared" si="3"/>
        <v>0</v>
      </c>
      <c r="H39" s="55">
        <f t="shared" si="0"/>
        <v>0</v>
      </c>
      <c r="I39" s="55">
        <f t="shared" si="1"/>
        <v>0</v>
      </c>
      <c r="J39" s="20">
        <v>0</v>
      </c>
      <c r="K39" s="141">
        <f t="shared" si="2"/>
        <v>0</v>
      </c>
      <c r="L39" s="64"/>
      <c r="M39" s="53">
        <f t="shared" si="4"/>
        <v>0</v>
      </c>
      <c r="N39" s="11">
        <f t="shared" si="5"/>
        <v>0</v>
      </c>
      <c r="O39" s="11">
        <f t="shared" si="6"/>
        <v>0</v>
      </c>
      <c r="P39" s="53">
        <f t="shared" si="7"/>
        <v>0</v>
      </c>
      <c r="Q39" s="68"/>
      <c r="R39" s="64"/>
      <c r="S39" s="11"/>
      <c r="T39" s="11"/>
      <c r="U39" s="11"/>
      <c r="V39" s="11"/>
      <c r="W39" s="11"/>
      <c r="X39" s="11"/>
      <c r="Y39" s="11"/>
    </row>
    <row r="40" spans="1:25" ht="11.65" thickBot="1">
      <c r="A40" s="64"/>
      <c r="B40" s="120"/>
      <c r="C40" s="69"/>
      <c r="D40" s="68"/>
      <c r="E40" s="68"/>
      <c r="F40" s="68"/>
      <c r="G40" s="68"/>
      <c r="H40" s="68"/>
      <c r="I40" s="68"/>
      <c r="J40" s="68"/>
      <c r="K40" s="68"/>
      <c r="L40" s="64"/>
      <c r="M40" s="11"/>
      <c r="N40" s="11"/>
      <c r="O40" s="11"/>
      <c r="P40" s="11"/>
      <c r="Q40" s="64"/>
      <c r="R40" s="64"/>
      <c r="S40" s="11"/>
      <c r="T40" s="11"/>
      <c r="U40" s="11"/>
      <c r="V40" s="11"/>
      <c r="W40" s="11"/>
      <c r="X40" s="11"/>
      <c r="Y40" s="11"/>
    </row>
    <row r="41" spans="1:25" ht="33.75">
      <c r="A41" s="64"/>
      <c r="B41" s="121" t="s">
        <v>109</v>
      </c>
      <c r="C41" s="69"/>
      <c r="D41" s="92"/>
      <c r="E41" s="92"/>
      <c r="F41" s="92"/>
      <c r="G41" s="92"/>
      <c r="H41" s="92"/>
      <c r="I41" s="92"/>
      <c r="J41" s="92"/>
      <c r="K41" s="92"/>
      <c r="L41" s="64"/>
      <c r="M41" s="11"/>
      <c r="N41" s="11"/>
      <c r="O41" s="11"/>
      <c r="P41" s="11"/>
      <c r="Q41" s="64"/>
      <c r="R41" s="64"/>
      <c r="S41" s="11"/>
      <c r="T41" s="11"/>
      <c r="U41" s="11"/>
      <c r="V41" s="11"/>
      <c r="W41" s="11"/>
      <c r="X41" s="11"/>
      <c r="Y41" s="11"/>
    </row>
    <row r="42" spans="1:25" ht="11.65" thickBot="1">
      <c r="A42" s="64"/>
      <c r="B42" s="122"/>
      <c r="C42" s="69"/>
      <c r="D42" s="64"/>
      <c r="E42" s="64"/>
      <c r="F42" s="64"/>
      <c r="G42" s="64"/>
      <c r="H42" s="64"/>
      <c r="I42" s="64"/>
      <c r="J42" s="64"/>
      <c r="K42" s="64"/>
      <c r="L42" s="64"/>
      <c r="M42" s="11"/>
      <c r="N42" s="11"/>
      <c r="O42" s="11"/>
      <c r="P42" s="11"/>
      <c r="Q42" s="64"/>
      <c r="R42" s="64"/>
      <c r="S42" s="11"/>
      <c r="T42" s="11"/>
      <c r="U42" s="11"/>
      <c r="V42" s="11"/>
      <c r="W42" s="11"/>
      <c r="X42" s="11"/>
      <c r="Y42" s="11"/>
    </row>
    <row r="43" spans="1:25">
      <c r="A43" s="64"/>
      <c r="B43" s="120"/>
      <c r="C43" s="69"/>
      <c r="D43" s="68"/>
      <c r="E43" s="68"/>
      <c r="F43" s="68"/>
      <c r="G43" s="68"/>
      <c r="H43" s="68"/>
      <c r="I43" s="68"/>
      <c r="J43" s="68"/>
      <c r="K43" s="68"/>
      <c r="L43" s="64"/>
      <c r="M43" s="11"/>
      <c r="N43" s="11"/>
      <c r="O43" s="11"/>
      <c r="P43" s="11"/>
      <c r="Q43" s="64"/>
      <c r="R43" s="64"/>
      <c r="S43" s="11"/>
      <c r="T43" s="11"/>
      <c r="U43" s="11"/>
      <c r="V43" s="11"/>
      <c r="W43" s="11"/>
      <c r="X43" s="11"/>
      <c r="Y43" s="11"/>
    </row>
    <row r="44" spans="1:25" ht="45.75" customHeight="1">
      <c r="A44" s="64"/>
      <c r="B44" s="14" t="s">
        <v>193</v>
      </c>
      <c r="C44" s="69"/>
      <c r="D44" s="15" t="s">
        <v>152</v>
      </c>
      <c r="E44" s="15" t="s">
        <v>110</v>
      </c>
      <c r="F44" s="15" t="s">
        <v>111</v>
      </c>
      <c r="G44" s="15" t="s">
        <v>126</v>
      </c>
      <c r="H44" s="15" t="s">
        <v>190</v>
      </c>
      <c r="I44" s="15" t="s">
        <v>191</v>
      </c>
      <c r="J44" s="15" t="s">
        <v>96</v>
      </c>
      <c r="K44" s="52" t="s">
        <v>127</v>
      </c>
      <c r="L44" s="64"/>
      <c r="M44" s="11"/>
      <c r="N44" s="11"/>
      <c r="O44" s="11"/>
      <c r="P44" s="11"/>
      <c r="Q44" s="89"/>
      <c r="R44" s="89"/>
      <c r="S44" s="11"/>
      <c r="T44" s="11"/>
      <c r="U44" s="11"/>
      <c r="V44" s="11"/>
      <c r="W44" s="11"/>
      <c r="X44" s="11"/>
      <c r="Y44" s="11"/>
    </row>
    <row r="45" spans="1:25">
      <c r="A45" s="64"/>
      <c r="B45" s="17"/>
      <c r="C45" s="67"/>
      <c r="D45" s="78"/>
      <c r="E45" s="79"/>
      <c r="F45" s="79"/>
      <c r="G45" s="79"/>
      <c r="H45" s="79"/>
      <c r="I45" s="79"/>
      <c r="J45" s="79"/>
      <c r="K45" s="80"/>
      <c r="L45" s="64"/>
      <c r="M45" s="11"/>
      <c r="N45" s="11"/>
      <c r="O45" s="11"/>
      <c r="P45" s="11"/>
      <c r="Q45" s="90"/>
      <c r="R45" s="90"/>
      <c r="S45" s="11"/>
      <c r="T45" s="11"/>
      <c r="U45" s="11"/>
      <c r="V45" s="11"/>
      <c r="W45" s="11"/>
      <c r="X45" s="11"/>
      <c r="Y45" s="11"/>
    </row>
    <row r="46" spans="1:25">
      <c r="A46" s="64"/>
      <c r="B46" s="18" t="s">
        <v>153</v>
      </c>
      <c r="C46" s="69"/>
      <c r="D46" s="19">
        <v>0</v>
      </c>
      <c r="E46" s="19">
        <v>0</v>
      </c>
      <c r="F46" s="19">
        <v>0</v>
      </c>
      <c r="G46" s="55">
        <f>SUM(D46:F46)</f>
        <v>0</v>
      </c>
      <c r="H46" s="55">
        <f t="shared" ref="H46:H73" si="8">G46*5%</f>
        <v>0</v>
      </c>
      <c r="I46" s="55">
        <f t="shared" ref="I46:I73" si="9">SUM(G46+H46)</f>
        <v>0</v>
      </c>
      <c r="J46" s="20">
        <v>0</v>
      </c>
      <c r="K46" s="141">
        <f t="shared" ref="K46:K73" si="10">I46+(I46*J46)</f>
        <v>0</v>
      </c>
      <c r="L46" s="64"/>
      <c r="M46" s="53">
        <f>D46*F46</f>
        <v>0</v>
      </c>
      <c r="N46" s="11">
        <f>(D46+M46)*G46</f>
        <v>0</v>
      </c>
      <c r="O46" s="11">
        <f>(D46+M46+N46)*J46</f>
        <v>0</v>
      </c>
      <c r="P46" s="53">
        <f>D46+M46+N46+O46</f>
        <v>0</v>
      </c>
      <c r="Q46" s="90"/>
      <c r="R46" s="91"/>
      <c r="S46" s="81"/>
      <c r="T46" s="11"/>
      <c r="U46" s="11"/>
      <c r="V46" s="11"/>
      <c r="W46" s="11"/>
      <c r="X46" s="11"/>
      <c r="Y46" s="11"/>
    </row>
    <row r="47" spans="1:25">
      <c r="A47" s="64"/>
      <c r="B47" s="18" t="s">
        <v>154</v>
      </c>
      <c r="C47" s="69"/>
      <c r="D47" s="19">
        <v>0</v>
      </c>
      <c r="E47" s="19">
        <v>0</v>
      </c>
      <c r="F47" s="19">
        <v>0</v>
      </c>
      <c r="G47" s="55">
        <f>SUM(D47:F47)</f>
        <v>0</v>
      </c>
      <c r="H47" s="55">
        <f t="shared" si="8"/>
        <v>0</v>
      </c>
      <c r="I47" s="55">
        <f t="shared" si="9"/>
        <v>0</v>
      </c>
      <c r="J47" s="20">
        <v>0</v>
      </c>
      <c r="K47" s="141">
        <f t="shared" si="10"/>
        <v>0</v>
      </c>
      <c r="L47" s="64"/>
      <c r="M47" s="53">
        <f>D47*F47</f>
        <v>0</v>
      </c>
      <c r="N47" s="11">
        <f>(D47+M47)*G47</f>
        <v>0</v>
      </c>
      <c r="O47" s="11">
        <f>(D47+M47+N47)*J47</f>
        <v>0</v>
      </c>
      <c r="P47" s="53">
        <f>D47+M47+N47+O47</f>
        <v>0</v>
      </c>
      <c r="Q47" s="90"/>
      <c r="R47" s="91"/>
      <c r="S47" s="81"/>
      <c r="T47" s="11"/>
      <c r="U47" s="11"/>
      <c r="V47" s="11"/>
      <c r="W47" s="11"/>
      <c r="X47" s="11"/>
      <c r="Y47" s="11"/>
    </row>
    <row r="48" spans="1:25">
      <c r="A48" s="64"/>
      <c r="B48" s="18" t="s">
        <v>180</v>
      </c>
      <c r="C48" s="69"/>
      <c r="D48" s="19">
        <v>0</v>
      </c>
      <c r="E48" s="19">
        <v>0</v>
      </c>
      <c r="F48" s="19">
        <v>0</v>
      </c>
      <c r="G48" s="55">
        <f>SUM(D48:F48)</f>
        <v>0</v>
      </c>
      <c r="H48" s="55">
        <f t="shared" si="8"/>
        <v>0</v>
      </c>
      <c r="I48" s="55">
        <f t="shared" si="9"/>
        <v>0</v>
      </c>
      <c r="J48" s="20">
        <v>0</v>
      </c>
      <c r="K48" s="141">
        <f t="shared" si="10"/>
        <v>0</v>
      </c>
      <c r="L48" s="64"/>
      <c r="M48" s="53"/>
      <c r="N48" s="11"/>
      <c r="O48" s="11"/>
      <c r="P48" s="53"/>
      <c r="Q48" s="90"/>
      <c r="R48" s="91"/>
      <c r="S48" s="81"/>
      <c r="T48" s="11"/>
      <c r="U48" s="11"/>
      <c r="V48" s="11"/>
      <c r="W48" s="11"/>
      <c r="X48" s="11"/>
      <c r="Y48" s="11"/>
    </row>
    <row r="49" spans="1:25">
      <c r="A49" s="64"/>
      <c r="B49" s="18" t="s">
        <v>155</v>
      </c>
      <c r="C49" s="69"/>
      <c r="D49" s="19">
        <v>0</v>
      </c>
      <c r="E49" s="19">
        <v>0</v>
      </c>
      <c r="F49" s="19">
        <v>0</v>
      </c>
      <c r="G49" s="55">
        <f>SUM(D49:F49)</f>
        <v>0</v>
      </c>
      <c r="H49" s="55">
        <f t="shared" si="8"/>
        <v>0</v>
      </c>
      <c r="I49" s="55">
        <f t="shared" si="9"/>
        <v>0</v>
      </c>
      <c r="J49" s="20">
        <v>0</v>
      </c>
      <c r="K49" s="141">
        <f t="shared" si="10"/>
        <v>0</v>
      </c>
      <c r="L49" s="64"/>
      <c r="M49" s="53">
        <f>D49*F49</f>
        <v>0</v>
      </c>
      <c r="N49" s="11">
        <f>(D49+M49)*G49</f>
        <v>0</v>
      </c>
      <c r="O49" s="11">
        <f>(D49+M49+N49)*J49</f>
        <v>0</v>
      </c>
      <c r="P49" s="53">
        <f>D49+M49+N49+O49</f>
        <v>0</v>
      </c>
      <c r="Q49" s="90"/>
      <c r="R49" s="91"/>
      <c r="S49" s="81"/>
      <c r="T49" s="11"/>
      <c r="U49" s="11"/>
      <c r="V49" s="11"/>
      <c r="W49" s="11"/>
      <c r="X49" s="11"/>
      <c r="Y49" s="11"/>
    </row>
    <row r="50" spans="1:25">
      <c r="A50" s="64"/>
      <c r="B50" s="18" t="s">
        <v>156</v>
      </c>
      <c r="C50" s="69"/>
      <c r="D50" s="19">
        <v>0</v>
      </c>
      <c r="E50" s="19">
        <v>0</v>
      </c>
      <c r="F50" s="19">
        <v>0</v>
      </c>
      <c r="G50" s="55">
        <f>SUM(D50:F50)</f>
        <v>0</v>
      </c>
      <c r="H50" s="55">
        <f t="shared" si="8"/>
        <v>0</v>
      </c>
      <c r="I50" s="55">
        <f t="shared" si="9"/>
        <v>0</v>
      </c>
      <c r="J50" s="20">
        <v>0</v>
      </c>
      <c r="K50" s="141">
        <f t="shared" si="10"/>
        <v>0</v>
      </c>
      <c r="L50" s="64"/>
      <c r="M50" s="53">
        <f>D50*F50</f>
        <v>0</v>
      </c>
      <c r="N50" s="11">
        <f>(D50+M50)*G50</f>
        <v>0</v>
      </c>
      <c r="O50" s="11">
        <f>(D50+M50+N50)*J50</f>
        <v>0</v>
      </c>
      <c r="P50" s="53">
        <f>D50+M50+N50+O50</f>
        <v>0</v>
      </c>
      <c r="Q50" s="90"/>
      <c r="R50" s="91"/>
      <c r="S50" s="81"/>
      <c r="T50" s="11"/>
      <c r="U50" s="11"/>
      <c r="V50" s="11"/>
      <c r="W50" s="11"/>
      <c r="X50" s="11"/>
      <c r="Y50" s="11"/>
    </row>
    <row r="51" spans="1:25">
      <c r="A51" s="64"/>
      <c r="B51" s="18" t="s">
        <v>157</v>
      </c>
      <c r="C51" s="69"/>
      <c r="D51" s="19">
        <v>0</v>
      </c>
      <c r="E51" s="19">
        <v>0</v>
      </c>
      <c r="F51" s="19">
        <v>0</v>
      </c>
      <c r="G51" s="55">
        <f t="shared" ref="G51:G73" si="11">SUM(D51:F51)</f>
        <v>0</v>
      </c>
      <c r="H51" s="55">
        <f t="shared" si="8"/>
        <v>0</v>
      </c>
      <c r="I51" s="55">
        <f t="shared" si="9"/>
        <v>0</v>
      </c>
      <c r="J51" s="20">
        <v>0</v>
      </c>
      <c r="K51" s="141">
        <f t="shared" si="10"/>
        <v>0</v>
      </c>
      <c r="L51" s="64"/>
      <c r="M51" s="53">
        <f t="shared" ref="M51:M69" si="12">D51*F51</f>
        <v>0</v>
      </c>
      <c r="N51" s="11">
        <f t="shared" ref="N51:N69" si="13">(D51+M51)*G51</f>
        <v>0</v>
      </c>
      <c r="O51" s="11">
        <f t="shared" ref="O51:O69" si="14">(D51+M51+N51)*J51</f>
        <v>0</v>
      </c>
      <c r="P51" s="53">
        <f t="shared" ref="P51:P69" si="15">D51+M51+N51+O51</f>
        <v>0</v>
      </c>
      <c r="Q51" s="68"/>
      <c r="R51" s="64"/>
      <c r="S51" s="11"/>
      <c r="T51" s="11"/>
      <c r="U51" s="11"/>
      <c r="V51" s="11"/>
      <c r="W51" s="11"/>
      <c r="X51" s="11"/>
      <c r="Y51" s="11"/>
    </row>
    <row r="52" spans="1:25">
      <c r="A52" s="64"/>
      <c r="B52" s="18" t="s">
        <v>158</v>
      </c>
      <c r="C52" s="69"/>
      <c r="D52" s="19">
        <v>0</v>
      </c>
      <c r="E52" s="19">
        <v>0</v>
      </c>
      <c r="F52" s="19">
        <v>0</v>
      </c>
      <c r="G52" s="55">
        <f t="shared" si="11"/>
        <v>0</v>
      </c>
      <c r="H52" s="55">
        <f t="shared" si="8"/>
        <v>0</v>
      </c>
      <c r="I52" s="55">
        <f t="shared" si="9"/>
        <v>0</v>
      </c>
      <c r="J52" s="20">
        <v>0</v>
      </c>
      <c r="K52" s="141">
        <f t="shared" si="10"/>
        <v>0</v>
      </c>
      <c r="L52" s="64"/>
      <c r="M52" s="53">
        <f t="shared" si="12"/>
        <v>0</v>
      </c>
      <c r="N52" s="11">
        <f t="shared" si="13"/>
        <v>0</v>
      </c>
      <c r="O52" s="11">
        <f t="shared" si="14"/>
        <v>0</v>
      </c>
      <c r="P52" s="53">
        <f t="shared" si="15"/>
        <v>0</v>
      </c>
      <c r="Q52" s="68"/>
      <c r="R52" s="64"/>
      <c r="S52" s="11"/>
      <c r="T52" s="11"/>
      <c r="U52" s="11"/>
      <c r="V52" s="11"/>
      <c r="W52" s="11"/>
      <c r="X52" s="11"/>
      <c r="Y52" s="11"/>
    </row>
    <row r="53" spans="1:25">
      <c r="A53" s="64"/>
      <c r="B53" s="18" t="s">
        <v>159</v>
      </c>
      <c r="C53" s="69"/>
      <c r="D53" s="19">
        <v>0</v>
      </c>
      <c r="E53" s="19">
        <v>0</v>
      </c>
      <c r="F53" s="19">
        <v>0</v>
      </c>
      <c r="G53" s="55">
        <f t="shared" si="11"/>
        <v>0</v>
      </c>
      <c r="H53" s="55">
        <f t="shared" si="8"/>
        <v>0</v>
      </c>
      <c r="I53" s="55">
        <f t="shared" si="9"/>
        <v>0</v>
      </c>
      <c r="J53" s="20">
        <v>0</v>
      </c>
      <c r="K53" s="141">
        <f t="shared" si="10"/>
        <v>0</v>
      </c>
      <c r="L53" s="64"/>
      <c r="M53" s="53">
        <f t="shared" si="12"/>
        <v>0</v>
      </c>
      <c r="N53" s="11">
        <f t="shared" si="13"/>
        <v>0</v>
      </c>
      <c r="O53" s="11">
        <f t="shared" si="14"/>
        <v>0</v>
      </c>
      <c r="P53" s="53">
        <f t="shared" si="15"/>
        <v>0</v>
      </c>
      <c r="Q53" s="68"/>
      <c r="R53" s="64"/>
      <c r="S53" s="11"/>
      <c r="T53" s="11"/>
      <c r="U53" s="11"/>
      <c r="V53" s="11"/>
      <c r="W53" s="11"/>
      <c r="X53" s="11"/>
      <c r="Y53" s="11"/>
    </row>
    <row r="54" spans="1:25">
      <c r="A54" s="64"/>
      <c r="B54" s="18" t="s">
        <v>160</v>
      </c>
      <c r="C54" s="69"/>
      <c r="D54" s="19">
        <v>0</v>
      </c>
      <c r="E54" s="19">
        <v>0</v>
      </c>
      <c r="F54" s="19">
        <v>0</v>
      </c>
      <c r="G54" s="55">
        <f t="shared" si="11"/>
        <v>0</v>
      </c>
      <c r="H54" s="55">
        <f t="shared" si="8"/>
        <v>0</v>
      </c>
      <c r="I54" s="55">
        <f t="shared" si="9"/>
        <v>0</v>
      </c>
      <c r="J54" s="20">
        <v>0</v>
      </c>
      <c r="K54" s="141">
        <f t="shared" si="10"/>
        <v>0</v>
      </c>
      <c r="L54" s="64"/>
      <c r="M54" s="53">
        <f t="shared" si="12"/>
        <v>0</v>
      </c>
      <c r="N54" s="11">
        <f t="shared" si="13"/>
        <v>0</v>
      </c>
      <c r="O54" s="11">
        <f t="shared" si="14"/>
        <v>0</v>
      </c>
      <c r="P54" s="53">
        <f t="shared" si="15"/>
        <v>0</v>
      </c>
      <c r="Q54" s="68"/>
      <c r="R54" s="64"/>
      <c r="S54" s="11"/>
      <c r="T54" s="11"/>
      <c r="U54" s="11"/>
      <c r="V54" s="11"/>
      <c r="W54" s="11"/>
      <c r="X54" s="11"/>
      <c r="Y54" s="11"/>
    </row>
    <row r="55" spans="1:25">
      <c r="A55" s="64"/>
      <c r="B55" s="18" t="s">
        <v>161</v>
      </c>
      <c r="C55" s="69"/>
      <c r="D55" s="19">
        <v>0</v>
      </c>
      <c r="E55" s="19">
        <v>0</v>
      </c>
      <c r="F55" s="19">
        <v>0</v>
      </c>
      <c r="G55" s="55">
        <f t="shared" si="11"/>
        <v>0</v>
      </c>
      <c r="H55" s="55">
        <f t="shared" si="8"/>
        <v>0</v>
      </c>
      <c r="I55" s="55">
        <f t="shared" si="9"/>
        <v>0</v>
      </c>
      <c r="J55" s="20">
        <v>0</v>
      </c>
      <c r="K55" s="141">
        <f t="shared" si="10"/>
        <v>0</v>
      </c>
      <c r="L55" s="64"/>
      <c r="M55" s="53">
        <f t="shared" si="12"/>
        <v>0</v>
      </c>
      <c r="N55" s="11">
        <f t="shared" si="13"/>
        <v>0</v>
      </c>
      <c r="O55" s="11">
        <f t="shared" si="14"/>
        <v>0</v>
      </c>
      <c r="P55" s="53">
        <f t="shared" si="15"/>
        <v>0</v>
      </c>
      <c r="Q55" s="68"/>
      <c r="R55" s="64"/>
      <c r="S55" s="11"/>
      <c r="T55" s="11"/>
      <c r="U55" s="11"/>
      <c r="V55" s="11"/>
      <c r="W55" s="11"/>
      <c r="X55" s="11"/>
      <c r="Y55" s="11"/>
    </row>
    <row r="56" spans="1:25">
      <c r="A56" s="64"/>
      <c r="B56" s="18" t="s">
        <v>162</v>
      </c>
      <c r="C56" s="69"/>
      <c r="D56" s="19">
        <v>0</v>
      </c>
      <c r="E56" s="19">
        <v>0</v>
      </c>
      <c r="F56" s="19">
        <v>0</v>
      </c>
      <c r="G56" s="55">
        <f t="shared" si="11"/>
        <v>0</v>
      </c>
      <c r="H56" s="55">
        <f t="shared" si="8"/>
        <v>0</v>
      </c>
      <c r="I56" s="55">
        <f t="shared" si="9"/>
        <v>0</v>
      </c>
      <c r="J56" s="20">
        <v>0</v>
      </c>
      <c r="K56" s="141">
        <f t="shared" si="10"/>
        <v>0</v>
      </c>
      <c r="L56" s="64"/>
      <c r="M56" s="53">
        <f t="shared" si="12"/>
        <v>0</v>
      </c>
      <c r="N56" s="11">
        <f t="shared" si="13"/>
        <v>0</v>
      </c>
      <c r="O56" s="11">
        <f t="shared" si="14"/>
        <v>0</v>
      </c>
      <c r="P56" s="53">
        <f t="shared" si="15"/>
        <v>0</v>
      </c>
      <c r="Q56" s="68"/>
      <c r="R56" s="64"/>
      <c r="S56" s="11"/>
      <c r="T56" s="11"/>
      <c r="U56" s="11"/>
      <c r="V56" s="11"/>
      <c r="W56" s="11"/>
      <c r="X56" s="11"/>
      <c r="Y56" s="11"/>
    </row>
    <row r="57" spans="1:25">
      <c r="A57" s="64"/>
      <c r="B57" s="18" t="s">
        <v>163</v>
      </c>
      <c r="C57" s="69"/>
      <c r="D57" s="19">
        <v>0</v>
      </c>
      <c r="E57" s="19">
        <v>0</v>
      </c>
      <c r="F57" s="19">
        <v>0</v>
      </c>
      <c r="G57" s="55">
        <f t="shared" si="11"/>
        <v>0</v>
      </c>
      <c r="H57" s="55">
        <f t="shared" si="8"/>
        <v>0</v>
      </c>
      <c r="I57" s="55">
        <f t="shared" si="9"/>
        <v>0</v>
      </c>
      <c r="J57" s="20">
        <v>0</v>
      </c>
      <c r="K57" s="141">
        <f t="shared" si="10"/>
        <v>0</v>
      </c>
      <c r="L57" s="64"/>
      <c r="M57" s="53">
        <f t="shared" si="12"/>
        <v>0</v>
      </c>
      <c r="N57" s="11">
        <f t="shared" si="13"/>
        <v>0</v>
      </c>
      <c r="O57" s="11">
        <f t="shared" si="14"/>
        <v>0</v>
      </c>
      <c r="P57" s="53">
        <f t="shared" si="15"/>
        <v>0</v>
      </c>
      <c r="Q57" s="68"/>
      <c r="R57" s="64"/>
      <c r="S57" s="11"/>
      <c r="T57" s="11"/>
      <c r="U57" s="11"/>
      <c r="V57" s="11"/>
      <c r="W57" s="11"/>
      <c r="X57" s="11"/>
      <c r="Y57" s="11"/>
    </row>
    <row r="58" spans="1:25">
      <c r="A58" s="64"/>
      <c r="B58" s="18" t="s">
        <v>164</v>
      </c>
      <c r="C58" s="69"/>
      <c r="D58" s="19">
        <v>0</v>
      </c>
      <c r="E58" s="19">
        <v>0</v>
      </c>
      <c r="F58" s="19">
        <v>0</v>
      </c>
      <c r="G58" s="55">
        <f t="shared" si="11"/>
        <v>0</v>
      </c>
      <c r="H58" s="55">
        <f t="shared" si="8"/>
        <v>0</v>
      </c>
      <c r="I58" s="55">
        <f t="shared" si="9"/>
        <v>0</v>
      </c>
      <c r="J58" s="20">
        <v>0</v>
      </c>
      <c r="K58" s="141">
        <f t="shared" si="10"/>
        <v>0</v>
      </c>
      <c r="L58" s="64"/>
      <c r="M58" s="53">
        <f t="shared" si="12"/>
        <v>0</v>
      </c>
      <c r="N58" s="11">
        <f t="shared" si="13"/>
        <v>0</v>
      </c>
      <c r="O58" s="11">
        <f t="shared" si="14"/>
        <v>0</v>
      </c>
      <c r="P58" s="53">
        <f t="shared" si="15"/>
        <v>0</v>
      </c>
      <c r="Q58" s="68"/>
      <c r="R58" s="64"/>
      <c r="S58" s="11"/>
      <c r="T58" s="11"/>
      <c r="U58" s="11"/>
      <c r="V58" s="11"/>
      <c r="W58" s="11"/>
      <c r="X58" s="11"/>
      <c r="Y58" s="11"/>
    </row>
    <row r="59" spans="1:25">
      <c r="A59" s="64"/>
      <c r="B59" s="18" t="s">
        <v>165</v>
      </c>
      <c r="C59" s="69"/>
      <c r="D59" s="19">
        <v>0</v>
      </c>
      <c r="E59" s="19">
        <v>0</v>
      </c>
      <c r="F59" s="19">
        <v>0</v>
      </c>
      <c r="G59" s="55">
        <f t="shared" si="11"/>
        <v>0</v>
      </c>
      <c r="H59" s="55">
        <f t="shared" si="8"/>
        <v>0</v>
      </c>
      <c r="I59" s="55">
        <f t="shared" si="9"/>
        <v>0</v>
      </c>
      <c r="J59" s="20">
        <v>0</v>
      </c>
      <c r="K59" s="141">
        <f t="shared" si="10"/>
        <v>0</v>
      </c>
      <c r="L59" s="64"/>
      <c r="M59" s="53">
        <f t="shared" si="12"/>
        <v>0</v>
      </c>
      <c r="N59" s="11">
        <f t="shared" si="13"/>
        <v>0</v>
      </c>
      <c r="O59" s="11">
        <f t="shared" si="14"/>
        <v>0</v>
      </c>
      <c r="P59" s="53">
        <f t="shared" si="15"/>
        <v>0</v>
      </c>
      <c r="Q59" s="68"/>
      <c r="R59" s="64"/>
      <c r="S59" s="11"/>
      <c r="T59" s="11"/>
      <c r="U59" s="11"/>
      <c r="V59" s="11"/>
      <c r="W59" s="11"/>
      <c r="X59" s="11"/>
      <c r="Y59" s="11"/>
    </row>
    <row r="60" spans="1:25">
      <c r="A60" s="64"/>
      <c r="B60" s="18" t="s">
        <v>166</v>
      </c>
      <c r="C60" s="69"/>
      <c r="D60" s="19">
        <v>0</v>
      </c>
      <c r="E60" s="19">
        <v>0</v>
      </c>
      <c r="F60" s="19">
        <v>0</v>
      </c>
      <c r="G60" s="55">
        <f t="shared" si="11"/>
        <v>0</v>
      </c>
      <c r="H60" s="55">
        <f t="shared" si="8"/>
        <v>0</v>
      </c>
      <c r="I60" s="55">
        <f t="shared" si="9"/>
        <v>0</v>
      </c>
      <c r="J60" s="20">
        <v>0</v>
      </c>
      <c r="K60" s="141">
        <f t="shared" si="10"/>
        <v>0</v>
      </c>
      <c r="L60" s="64"/>
      <c r="M60" s="53">
        <f t="shared" si="12"/>
        <v>0</v>
      </c>
      <c r="N60" s="11">
        <f t="shared" si="13"/>
        <v>0</v>
      </c>
      <c r="O60" s="11">
        <f t="shared" si="14"/>
        <v>0</v>
      </c>
      <c r="P60" s="53">
        <f t="shared" si="15"/>
        <v>0</v>
      </c>
      <c r="Q60" s="68"/>
      <c r="R60" s="64"/>
      <c r="S60" s="11"/>
      <c r="T60" s="11"/>
      <c r="U60" s="11"/>
      <c r="V60" s="11"/>
      <c r="W60" s="11"/>
      <c r="X60" s="11"/>
      <c r="Y60" s="11"/>
    </row>
    <row r="61" spans="1:25">
      <c r="A61" s="64"/>
      <c r="B61" s="18" t="s">
        <v>167</v>
      </c>
      <c r="C61" s="69"/>
      <c r="D61" s="19">
        <v>0</v>
      </c>
      <c r="E61" s="19">
        <v>0</v>
      </c>
      <c r="F61" s="19">
        <v>0</v>
      </c>
      <c r="G61" s="55">
        <f t="shared" si="11"/>
        <v>0</v>
      </c>
      <c r="H61" s="55">
        <f t="shared" si="8"/>
        <v>0</v>
      </c>
      <c r="I61" s="55">
        <f t="shared" si="9"/>
        <v>0</v>
      </c>
      <c r="J61" s="20">
        <v>0</v>
      </c>
      <c r="K61" s="141">
        <f t="shared" si="10"/>
        <v>0</v>
      </c>
      <c r="L61" s="64"/>
      <c r="M61" s="53">
        <f t="shared" si="12"/>
        <v>0</v>
      </c>
      <c r="N61" s="11">
        <f t="shared" si="13"/>
        <v>0</v>
      </c>
      <c r="O61" s="11">
        <f t="shared" si="14"/>
        <v>0</v>
      </c>
      <c r="P61" s="53">
        <f t="shared" si="15"/>
        <v>0</v>
      </c>
      <c r="Q61" s="68"/>
      <c r="R61" s="64"/>
      <c r="S61" s="11"/>
      <c r="T61" s="11"/>
      <c r="U61" s="11"/>
      <c r="V61" s="11"/>
      <c r="W61" s="11"/>
      <c r="X61" s="11"/>
      <c r="Y61" s="11"/>
    </row>
    <row r="62" spans="1:25">
      <c r="A62" s="64"/>
      <c r="B62" s="18" t="s">
        <v>168</v>
      </c>
      <c r="C62" s="69"/>
      <c r="D62" s="19">
        <v>0</v>
      </c>
      <c r="E62" s="19">
        <v>0</v>
      </c>
      <c r="F62" s="19">
        <v>0</v>
      </c>
      <c r="G62" s="55">
        <f t="shared" si="11"/>
        <v>0</v>
      </c>
      <c r="H62" s="55">
        <f t="shared" si="8"/>
        <v>0</v>
      </c>
      <c r="I62" s="55">
        <f t="shared" si="9"/>
        <v>0</v>
      </c>
      <c r="J62" s="20">
        <v>0</v>
      </c>
      <c r="K62" s="141">
        <f t="shared" si="10"/>
        <v>0</v>
      </c>
      <c r="L62" s="64"/>
      <c r="M62" s="53">
        <f t="shared" si="12"/>
        <v>0</v>
      </c>
      <c r="N62" s="11">
        <f t="shared" si="13"/>
        <v>0</v>
      </c>
      <c r="O62" s="11">
        <f t="shared" si="14"/>
        <v>0</v>
      </c>
      <c r="P62" s="53">
        <f t="shared" si="15"/>
        <v>0</v>
      </c>
      <c r="Q62" s="68"/>
      <c r="R62" s="64"/>
      <c r="S62" s="11"/>
      <c r="T62" s="11"/>
      <c r="U62" s="11"/>
      <c r="V62" s="11"/>
      <c r="W62" s="11"/>
      <c r="X62" s="11"/>
      <c r="Y62" s="11"/>
    </row>
    <row r="63" spans="1:25">
      <c r="A63" s="64"/>
      <c r="B63" s="18" t="s">
        <v>169</v>
      </c>
      <c r="C63" s="69"/>
      <c r="D63" s="19">
        <v>0</v>
      </c>
      <c r="E63" s="19">
        <v>0</v>
      </c>
      <c r="F63" s="19">
        <v>0</v>
      </c>
      <c r="G63" s="55">
        <f t="shared" si="11"/>
        <v>0</v>
      </c>
      <c r="H63" s="55">
        <f t="shared" si="8"/>
        <v>0</v>
      </c>
      <c r="I63" s="55">
        <f t="shared" si="9"/>
        <v>0</v>
      </c>
      <c r="J63" s="20">
        <v>0</v>
      </c>
      <c r="K63" s="141">
        <f t="shared" si="10"/>
        <v>0</v>
      </c>
      <c r="L63" s="64"/>
      <c r="M63" s="53">
        <f t="shared" si="12"/>
        <v>0</v>
      </c>
      <c r="N63" s="11">
        <f t="shared" si="13"/>
        <v>0</v>
      </c>
      <c r="O63" s="11">
        <f t="shared" si="14"/>
        <v>0</v>
      </c>
      <c r="P63" s="53">
        <f t="shared" si="15"/>
        <v>0</v>
      </c>
      <c r="Q63" s="68"/>
      <c r="R63" s="64"/>
      <c r="S63" s="11"/>
      <c r="T63" s="11"/>
      <c r="U63" s="11"/>
      <c r="V63" s="11"/>
      <c r="W63" s="11"/>
      <c r="X63" s="11"/>
      <c r="Y63" s="11"/>
    </row>
    <row r="64" spans="1:25">
      <c r="A64" s="64"/>
      <c r="B64" s="18" t="s">
        <v>170</v>
      </c>
      <c r="C64" s="69"/>
      <c r="D64" s="19">
        <v>0</v>
      </c>
      <c r="E64" s="19">
        <v>0</v>
      </c>
      <c r="F64" s="19">
        <v>0</v>
      </c>
      <c r="G64" s="55">
        <f t="shared" si="11"/>
        <v>0</v>
      </c>
      <c r="H64" s="55">
        <f t="shared" si="8"/>
        <v>0</v>
      </c>
      <c r="I64" s="55">
        <f t="shared" si="9"/>
        <v>0</v>
      </c>
      <c r="J64" s="20">
        <v>0</v>
      </c>
      <c r="K64" s="141">
        <f t="shared" si="10"/>
        <v>0</v>
      </c>
      <c r="L64" s="64"/>
      <c r="M64" s="53">
        <f t="shared" si="12"/>
        <v>0</v>
      </c>
      <c r="N64" s="11">
        <f t="shared" si="13"/>
        <v>0</v>
      </c>
      <c r="O64" s="11">
        <f t="shared" si="14"/>
        <v>0</v>
      </c>
      <c r="P64" s="53">
        <f t="shared" si="15"/>
        <v>0</v>
      </c>
      <c r="Q64" s="68"/>
      <c r="R64" s="64"/>
      <c r="S64" s="11"/>
      <c r="T64" s="11"/>
      <c r="U64" s="11"/>
      <c r="V64" s="11"/>
      <c r="W64" s="11"/>
      <c r="X64" s="11"/>
      <c r="Y64" s="11"/>
    </row>
    <row r="65" spans="1:25">
      <c r="A65" s="64"/>
      <c r="B65" s="18" t="s">
        <v>171</v>
      </c>
      <c r="C65" s="69"/>
      <c r="D65" s="19">
        <v>0</v>
      </c>
      <c r="E65" s="19">
        <v>0</v>
      </c>
      <c r="F65" s="19">
        <v>0</v>
      </c>
      <c r="G65" s="55">
        <f t="shared" si="11"/>
        <v>0</v>
      </c>
      <c r="H65" s="55">
        <f t="shared" si="8"/>
        <v>0</v>
      </c>
      <c r="I65" s="55">
        <f t="shared" si="9"/>
        <v>0</v>
      </c>
      <c r="J65" s="20">
        <v>0</v>
      </c>
      <c r="K65" s="141">
        <f t="shared" si="10"/>
        <v>0</v>
      </c>
      <c r="L65" s="64"/>
      <c r="M65" s="53">
        <f t="shared" si="12"/>
        <v>0</v>
      </c>
      <c r="N65" s="11">
        <f t="shared" si="13"/>
        <v>0</v>
      </c>
      <c r="O65" s="11">
        <f t="shared" si="14"/>
        <v>0</v>
      </c>
      <c r="P65" s="53">
        <f t="shared" si="15"/>
        <v>0</v>
      </c>
      <c r="Q65" s="68"/>
      <c r="R65" s="64"/>
      <c r="S65" s="11"/>
      <c r="T65" s="11"/>
      <c r="U65" s="11"/>
      <c r="V65" s="11"/>
      <c r="W65" s="11"/>
      <c r="X65" s="11"/>
      <c r="Y65" s="11"/>
    </row>
    <row r="66" spans="1:25">
      <c r="A66" s="64"/>
      <c r="B66" s="18" t="s">
        <v>172</v>
      </c>
      <c r="C66" s="69"/>
      <c r="D66" s="19">
        <v>0</v>
      </c>
      <c r="E66" s="19">
        <v>0</v>
      </c>
      <c r="F66" s="19">
        <v>0</v>
      </c>
      <c r="G66" s="55">
        <f t="shared" si="11"/>
        <v>0</v>
      </c>
      <c r="H66" s="55">
        <f t="shared" si="8"/>
        <v>0</v>
      </c>
      <c r="I66" s="55">
        <f t="shared" si="9"/>
        <v>0</v>
      </c>
      <c r="J66" s="20">
        <v>0</v>
      </c>
      <c r="K66" s="141">
        <f t="shared" si="10"/>
        <v>0</v>
      </c>
      <c r="L66" s="64"/>
      <c r="M66" s="53">
        <f t="shared" si="12"/>
        <v>0</v>
      </c>
      <c r="N66" s="11">
        <f t="shared" si="13"/>
        <v>0</v>
      </c>
      <c r="O66" s="11">
        <f t="shared" si="14"/>
        <v>0</v>
      </c>
      <c r="P66" s="53">
        <f t="shared" si="15"/>
        <v>0</v>
      </c>
      <c r="Q66" s="68"/>
      <c r="R66" s="64"/>
      <c r="S66" s="11"/>
      <c r="T66" s="11"/>
      <c r="U66" s="11"/>
      <c r="V66" s="11"/>
      <c r="W66" s="11"/>
      <c r="X66" s="11"/>
      <c r="Y66" s="11"/>
    </row>
    <row r="67" spans="1:25">
      <c r="A67" s="64"/>
      <c r="B67" s="18" t="s">
        <v>173</v>
      </c>
      <c r="C67" s="69"/>
      <c r="D67" s="19">
        <v>0</v>
      </c>
      <c r="E67" s="19">
        <v>0</v>
      </c>
      <c r="F67" s="19">
        <v>0</v>
      </c>
      <c r="G67" s="55">
        <f t="shared" si="11"/>
        <v>0</v>
      </c>
      <c r="H67" s="55">
        <f t="shared" si="8"/>
        <v>0</v>
      </c>
      <c r="I67" s="55">
        <f t="shared" si="9"/>
        <v>0</v>
      </c>
      <c r="J67" s="20">
        <v>0</v>
      </c>
      <c r="K67" s="141">
        <f t="shared" si="10"/>
        <v>0</v>
      </c>
      <c r="L67" s="64"/>
      <c r="M67" s="53">
        <f t="shared" si="12"/>
        <v>0</v>
      </c>
      <c r="N67" s="11">
        <f t="shared" si="13"/>
        <v>0</v>
      </c>
      <c r="O67" s="11">
        <f t="shared" si="14"/>
        <v>0</v>
      </c>
      <c r="P67" s="53">
        <f t="shared" si="15"/>
        <v>0</v>
      </c>
      <c r="Q67" s="68"/>
      <c r="R67" s="64"/>
      <c r="S67" s="11"/>
      <c r="T67" s="11"/>
      <c r="U67" s="11"/>
      <c r="V67" s="11"/>
      <c r="W67" s="11"/>
      <c r="X67" s="11"/>
      <c r="Y67" s="11"/>
    </row>
    <row r="68" spans="1:25">
      <c r="A68" s="64"/>
      <c r="B68" s="18" t="s">
        <v>174</v>
      </c>
      <c r="C68" s="69"/>
      <c r="D68" s="19">
        <v>0</v>
      </c>
      <c r="E68" s="19">
        <v>0</v>
      </c>
      <c r="F68" s="19">
        <v>0</v>
      </c>
      <c r="G68" s="55">
        <f t="shared" si="11"/>
        <v>0</v>
      </c>
      <c r="H68" s="55">
        <f t="shared" si="8"/>
        <v>0</v>
      </c>
      <c r="I68" s="55">
        <f t="shared" si="9"/>
        <v>0</v>
      </c>
      <c r="J68" s="20">
        <v>0</v>
      </c>
      <c r="K68" s="141">
        <f t="shared" si="10"/>
        <v>0</v>
      </c>
      <c r="L68" s="64"/>
      <c r="M68" s="53">
        <f t="shared" si="12"/>
        <v>0</v>
      </c>
      <c r="N68" s="11">
        <f t="shared" si="13"/>
        <v>0</v>
      </c>
      <c r="O68" s="11">
        <f t="shared" si="14"/>
        <v>0</v>
      </c>
      <c r="P68" s="53">
        <f t="shared" si="15"/>
        <v>0</v>
      </c>
      <c r="Q68" s="68"/>
      <c r="R68" s="64"/>
      <c r="S68" s="11"/>
      <c r="T68" s="11"/>
      <c r="U68" s="11"/>
      <c r="V68" s="11"/>
      <c r="W68" s="11"/>
      <c r="X68" s="11"/>
      <c r="Y68" s="11"/>
    </row>
    <row r="69" spans="1:25">
      <c r="A69" s="64"/>
      <c r="B69" s="18" t="s">
        <v>175</v>
      </c>
      <c r="C69" s="69"/>
      <c r="D69" s="19">
        <v>0</v>
      </c>
      <c r="E69" s="19">
        <v>0</v>
      </c>
      <c r="F69" s="19">
        <v>0</v>
      </c>
      <c r="G69" s="55">
        <f t="shared" si="11"/>
        <v>0</v>
      </c>
      <c r="H69" s="55">
        <f t="shared" si="8"/>
        <v>0</v>
      </c>
      <c r="I69" s="55">
        <f t="shared" si="9"/>
        <v>0</v>
      </c>
      <c r="J69" s="20">
        <v>0</v>
      </c>
      <c r="K69" s="141">
        <f t="shared" si="10"/>
        <v>0</v>
      </c>
      <c r="L69" s="64"/>
      <c r="M69" s="53">
        <f t="shared" si="12"/>
        <v>0</v>
      </c>
      <c r="N69" s="11">
        <f t="shared" si="13"/>
        <v>0</v>
      </c>
      <c r="O69" s="11">
        <f t="shared" si="14"/>
        <v>0</v>
      </c>
      <c r="P69" s="53">
        <f t="shared" si="15"/>
        <v>0</v>
      </c>
      <c r="Q69" s="68"/>
      <c r="R69" s="64"/>
      <c r="S69" s="11"/>
      <c r="T69" s="11"/>
      <c r="U69" s="11"/>
      <c r="V69" s="11"/>
      <c r="W69" s="11"/>
      <c r="X69" s="11"/>
      <c r="Y69" s="11"/>
    </row>
    <row r="70" spans="1:25">
      <c r="A70" s="64"/>
      <c r="B70" s="18" t="s">
        <v>176</v>
      </c>
      <c r="C70" s="69"/>
      <c r="D70" s="19">
        <v>0</v>
      </c>
      <c r="E70" s="19">
        <v>0</v>
      </c>
      <c r="F70" s="19">
        <v>0</v>
      </c>
      <c r="G70" s="55">
        <f t="shared" si="11"/>
        <v>0</v>
      </c>
      <c r="H70" s="55">
        <f t="shared" si="8"/>
        <v>0</v>
      </c>
      <c r="I70" s="55">
        <f t="shared" si="9"/>
        <v>0</v>
      </c>
      <c r="J70" s="20">
        <v>0</v>
      </c>
      <c r="K70" s="141">
        <f t="shared" si="10"/>
        <v>0</v>
      </c>
      <c r="L70" s="64"/>
      <c r="M70" s="53"/>
      <c r="N70" s="11"/>
      <c r="O70" s="11"/>
      <c r="P70" s="53"/>
      <c r="Q70" s="68"/>
      <c r="R70" s="64"/>
      <c r="S70" s="11"/>
      <c r="T70" s="11"/>
      <c r="U70" s="11"/>
      <c r="V70" s="11"/>
      <c r="W70" s="11"/>
      <c r="X70" s="11"/>
      <c r="Y70" s="11"/>
    </row>
    <row r="71" spans="1:25">
      <c r="A71" s="64"/>
      <c r="B71" s="18" t="s">
        <v>177</v>
      </c>
      <c r="C71" s="69"/>
      <c r="D71" s="19">
        <v>0</v>
      </c>
      <c r="E71" s="19">
        <v>0</v>
      </c>
      <c r="F71" s="19">
        <v>0</v>
      </c>
      <c r="G71" s="55">
        <f t="shared" si="11"/>
        <v>0</v>
      </c>
      <c r="H71" s="55">
        <f t="shared" si="8"/>
        <v>0</v>
      </c>
      <c r="I71" s="55">
        <f t="shared" si="9"/>
        <v>0</v>
      </c>
      <c r="J71" s="20">
        <v>0</v>
      </c>
      <c r="K71" s="141">
        <f t="shared" si="10"/>
        <v>0</v>
      </c>
      <c r="L71" s="64"/>
      <c r="M71" s="53"/>
      <c r="N71" s="11"/>
      <c r="O71" s="11"/>
      <c r="P71" s="53"/>
      <c r="Q71" s="68"/>
      <c r="R71" s="64"/>
      <c r="S71" s="11"/>
      <c r="T71" s="11"/>
      <c r="U71" s="11"/>
      <c r="V71" s="11"/>
      <c r="W71" s="11"/>
      <c r="X71" s="11"/>
      <c r="Y71" s="11"/>
    </row>
    <row r="72" spans="1:25">
      <c r="A72" s="64"/>
      <c r="B72" s="18" t="s">
        <v>178</v>
      </c>
      <c r="C72" s="69"/>
      <c r="D72" s="19">
        <v>0</v>
      </c>
      <c r="E72" s="19">
        <v>0</v>
      </c>
      <c r="F72" s="19">
        <v>0</v>
      </c>
      <c r="G72" s="55">
        <f t="shared" si="11"/>
        <v>0</v>
      </c>
      <c r="H72" s="55">
        <f t="shared" si="8"/>
        <v>0</v>
      </c>
      <c r="I72" s="55">
        <f t="shared" si="9"/>
        <v>0</v>
      </c>
      <c r="J72" s="20">
        <v>0</v>
      </c>
      <c r="K72" s="141">
        <f t="shared" si="10"/>
        <v>0</v>
      </c>
      <c r="L72" s="64"/>
      <c r="M72" s="53"/>
      <c r="N72" s="11"/>
      <c r="O72" s="11"/>
      <c r="P72" s="53"/>
      <c r="Q72" s="68"/>
      <c r="R72" s="64"/>
      <c r="S72" s="11"/>
      <c r="T72" s="11"/>
      <c r="U72" s="11"/>
      <c r="V72" s="11"/>
      <c r="W72" s="11"/>
      <c r="X72" s="11"/>
      <c r="Y72" s="11"/>
    </row>
    <row r="73" spans="1:25">
      <c r="A73" s="64"/>
      <c r="B73" s="18" t="s">
        <v>179</v>
      </c>
      <c r="C73" s="69"/>
      <c r="D73" s="19">
        <v>0</v>
      </c>
      <c r="E73" s="19">
        <v>0</v>
      </c>
      <c r="F73" s="19">
        <v>0</v>
      </c>
      <c r="G73" s="55">
        <f t="shared" si="11"/>
        <v>0</v>
      </c>
      <c r="H73" s="55">
        <f t="shared" si="8"/>
        <v>0</v>
      </c>
      <c r="I73" s="55">
        <f t="shared" si="9"/>
        <v>0</v>
      </c>
      <c r="J73" s="20">
        <v>0</v>
      </c>
      <c r="K73" s="141">
        <f t="shared" si="10"/>
        <v>0</v>
      </c>
      <c r="L73" s="64"/>
      <c r="M73" s="53"/>
      <c r="N73" s="11"/>
      <c r="O73" s="11"/>
      <c r="P73" s="53"/>
      <c r="Q73" s="68"/>
      <c r="R73" s="64"/>
      <c r="S73" s="11"/>
      <c r="T73" s="11"/>
      <c r="U73" s="11"/>
      <c r="V73" s="11"/>
      <c r="W73" s="11"/>
      <c r="X73" s="11"/>
      <c r="Y73" s="11"/>
    </row>
    <row r="74" spans="1:25">
      <c r="A74" s="64"/>
      <c r="B74" s="120"/>
      <c r="C74" s="69"/>
      <c r="D74" s="68"/>
      <c r="E74" s="68"/>
      <c r="F74" s="68"/>
      <c r="G74" s="68"/>
      <c r="H74" s="68"/>
      <c r="I74" s="68"/>
      <c r="J74" s="68"/>
      <c r="K74" s="68"/>
      <c r="L74" s="64"/>
      <c r="M74" s="11"/>
      <c r="N74" s="11"/>
      <c r="O74" s="11"/>
      <c r="P74" s="11"/>
      <c r="Q74" s="64"/>
      <c r="R74" s="64"/>
      <c r="S74" s="11"/>
      <c r="T74" s="11"/>
      <c r="U74" s="11"/>
      <c r="V74" s="11"/>
      <c r="W74" s="11"/>
      <c r="X74" s="11"/>
      <c r="Y74" s="11"/>
    </row>
    <row r="75" spans="1:2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11"/>
      <c r="T75" s="11"/>
      <c r="U75" s="11"/>
      <c r="V75" s="11"/>
      <c r="W75" s="11"/>
      <c r="X75" s="11"/>
      <c r="Y75" s="11"/>
    </row>
    <row r="76" spans="1: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</sheetData>
  <phoneticPr fontId="0" type="noConversion"/>
  <pageMargins left="0.19685039370078741" right="0.19685039370078741" top="0.78740157480314965" bottom="0.78740157480314965" header="0.59055118110236227" footer="0.59055118110236227"/>
  <pageSetup paperSize="9" scale="73" orientation="landscape" verticalDpi="1200" r:id="rId1"/>
  <headerFooter alignWithMargins="0"/>
  <rowBreaks count="1" manualBreakCount="1">
    <brk id="7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2"/>
  <sheetViews>
    <sheetView view="pageBreakPreview" zoomScaleNormal="100" workbookViewId="0">
      <selection activeCell="B17" sqref="B17"/>
    </sheetView>
  </sheetViews>
  <sheetFormatPr defaultColWidth="9.06640625" defaultRowHeight="11.25"/>
  <cols>
    <col min="1" max="1" width="5.06640625" style="13" customWidth="1"/>
    <col min="2" max="2" width="50.265625" style="13" customWidth="1"/>
    <col min="3" max="3" width="22.3984375" style="13" customWidth="1"/>
    <col min="4" max="4" width="20.06640625" style="13" customWidth="1"/>
    <col min="5" max="16384" width="9.06640625" style="13"/>
  </cols>
  <sheetData>
    <row r="1" spans="1:9" ht="25.15">
      <c r="A1" s="64"/>
      <c r="B1" s="107" t="s">
        <v>111</v>
      </c>
      <c r="C1" s="64"/>
      <c r="D1" s="64"/>
      <c r="E1" s="11"/>
      <c r="F1" s="11"/>
      <c r="G1" s="11"/>
      <c r="H1" s="11"/>
      <c r="I1" s="11"/>
    </row>
    <row r="2" spans="1:9">
      <c r="A2" s="64"/>
      <c r="B2" s="65"/>
      <c r="C2" s="64"/>
      <c r="D2" s="64"/>
      <c r="E2" s="11"/>
      <c r="F2" s="11"/>
      <c r="G2" s="11"/>
      <c r="H2" s="11"/>
      <c r="I2" s="11"/>
    </row>
    <row r="3" spans="1:9">
      <c r="A3" s="64"/>
      <c r="B3" s="64" t="s">
        <v>112</v>
      </c>
      <c r="C3" s="64"/>
      <c r="D3" s="64"/>
      <c r="E3" s="11"/>
      <c r="F3" s="11"/>
      <c r="G3" s="11"/>
      <c r="H3" s="11"/>
      <c r="I3" s="11"/>
    </row>
    <row r="4" spans="1:9">
      <c r="A4" s="64"/>
      <c r="B4" s="64"/>
      <c r="C4" s="64"/>
      <c r="D4" s="64"/>
      <c r="E4" s="11"/>
      <c r="F4" s="11"/>
      <c r="G4" s="11"/>
      <c r="H4" s="11"/>
      <c r="I4" s="11"/>
    </row>
    <row r="5" spans="1:9" ht="11.65" thickBot="1">
      <c r="A5" s="64"/>
      <c r="B5" s="65"/>
      <c r="C5" s="77"/>
      <c r="D5" s="64"/>
      <c r="E5" s="11"/>
      <c r="F5" s="11"/>
      <c r="G5" s="11"/>
      <c r="H5" s="11"/>
      <c r="I5" s="11"/>
    </row>
    <row r="6" spans="1:9" ht="11.65" thickBot="1">
      <c r="A6" s="64"/>
      <c r="B6" s="59" t="s">
        <v>136</v>
      </c>
      <c r="C6" s="60"/>
      <c r="D6" s="64"/>
      <c r="E6" s="11"/>
      <c r="F6" s="11"/>
      <c r="G6" s="11"/>
      <c r="H6" s="11"/>
      <c r="I6" s="11"/>
    </row>
    <row r="7" spans="1:9">
      <c r="A7" s="64"/>
      <c r="B7" s="61" t="s">
        <v>113</v>
      </c>
      <c r="C7" s="62"/>
      <c r="D7" s="64"/>
      <c r="E7" s="11"/>
      <c r="F7" s="11"/>
      <c r="G7" s="11"/>
      <c r="H7" s="11"/>
      <c r="I7" s="11"/>
    </row>
    <row r="8" spans="1:9">
      <c r="A8" s="64"/>
      <c r="B8" s="142" t="s">
        <v>137</v>
      </c>
      <c r="C8" s="146">
        <v>0</v>
      </c>
      <c r="D8" s="64"/>
      <c r="E8" s="11"/>
      <c r="F8" s="11"/>
      <c r="G8" s="11"/>
      <c r="H8" s="11"/>
      <c r="I8" s="11"/>
    </row>
    <row r="9" spans="1:9">
      <c r="A9" s="64"/>
      <c r="B9" s="142" t="s">
        <v>194</v>
      </c>
      <c r="C9" s="146">
        <v>0</v>
      </c>
      <c r="D9" s="64"/>
      <c r="E9" s="11"/>
      <c r="F9" s="11"/>
      <c r="G9" s="11"/>
      <c r="H9" s="11"/>
      <c r="I9" s="11"/>
    </row>
    <row r="10" spans="1:9">
      <c r="A10" s="64"/>
      <c r="B10" s="12" t="s">
        <v>138</v>
      </c>
      <c r="C10" s="146">
        <v>0</v>
      </c>
      <c r="D10" s="64"/>
      <c r="E10" s="11"/>
      <c r="F10" s="11"/>
      <c r="G10" s="11"/>
      <c r="H10" s="11"/>
      <c r="I10" s="11"/>
    </row>
    <row r="11" spans="1:9">
      <c r="A11" s="64"/>
      <c r="B11" s="12" t="s">
        <v>139</v>
      </c>
      <c r="C11" s="146">
        <v>0</v>
      </c>
      <c r="D11" s="64"/>
      <c r="E11" s="11"/>
      <c r="F11" s="11"/>
      <c r="G11" s="11"/>
      <c r="H11" s="11"/>
      <c r="I11" s="11"/>
    </row>
    <row r="12" spans="1:9">
      <c r="A12" s="64"/>
      <c r="B12" s="12" t="s">
        <v>140</v>
      </c>
      <c r="C12" s="146">
        <v>0</v>
      </c>
      <c r="D12" s="64"/>
      <c r="E12" s="11"/>
      <c r="F12" s="11"/>
      <c r="G12" s="11"/>
      <c r="H12" s="11"/>
      <c r="I12" s="11"/>
    </row>
    <row r="13" spans="1:9">
      <c r="A13" s="64"/>
      <c r="B13" s="12" t="s">
        <v>141</v>
      </c>
      <c r="C13" s="146"/>
      <c r="D13" s="64"/>
      <c r="E13" s="11"/>
      <c r="F13" s="11"/>
      <c r="G13" s="11"/>
      <c r="H13" s="11"/>
      <c r="I13" s="11"/>
    </row>
    <row r="14" spans="1:9">
      <c r="A14" s="64"/>
      <c r="B14" s="12" t="s">
        <v>142</v>
      </c>
      <c r="C14" s="146"/>
      <c r="D14" s="64"/>
      <c r="E14" s="11"/>
      <c r="F14" s="11"/>
      <c r="G14" s="11"/>
      <c r="H14" s="11"/>
      <c r="I14" s="11"/>
    </row>
    <row r="15" spans="1:9">
      <c r="A15" s="64"/>
      <c r="B15" s="142" t="s">
        <v>195</v>
      </c>
      <c r="C15" s="146"/>
      <c r="D15" s="64"/>
      <c r="E15" s="11"/>
      <c r="F15" s="11"/>
      <c r="G15" s="11"/>
      <c r="H15" s="11"/>
      <c r="I15" s="11"/>
    </row>
    <row r="16" spans="1:9">
      <c r="A16" s="64"/>
      <c r="B16" s="142" t="s">
        <v>142</v>
      </c>
      <c r="C16" s="146"/>
      <c r="D16" s="64"/>
      <c r="E16" s="11"/>
      <c r="F16" s="11"/>
      <c r="G16" s="11"/>
      <c r="H16" s="11"/>
      <c r="I16" s="11"/>
    </row>
    <row r="17" spans="1:9">
      <c r="A17" s="64"/>
      <c r="B17" s="142" t="s">
        <v>143</v>
      </c>
      <c r="C17" s="146"/>
      <c r="D17" s="64"/>
      <c r="E17" s="11"/>
      <c r="F17" s="11"/>
      <c r="G17" s="11"/>
      <c r="H17" s="11"/>
      <c r="I17" s="11"/>
    </row>
    <row r="18" spans="1:9">
      <c r="A18" s="64"/>
      <c r="B18" s="142" t="s">
        <v>143</v>
      </c>
      <c r="C18" s="146"/>
      <c r="D18" s="64"/>
      <c r="E18" s="11"/>
      <c r="F18" s="11"/>
      <c r="G18" s="11"/>
      <c r="H18" s="11"/>
      <c r="I18" s="11"/>
    </row>
    <row r="19" spans="1:9">
      <c r="A19" s="64"/>
      <c r="B19" s="142"/>
      <c r="C19" s="146"/>
      <c r="D19" s="64"/>
      <c r="E19" s="11"/>
      <c r="F19" s="11"/>
      <c r="G19" s="11"/>
      <c r="H19" s="11"/>
      <c r="I19" s="11"/>
    </row>
    <row r="20" spans="1:9">
      <c r="A20" s="64"/>
      <c r="B20" s="142"/>
      <c r="C20" s="146"/>
      <c r="D20" s="64"/>
      <c r="E20" s="11"/>
      <c r="F20" s="11"/>
      <c r="G20" s="11"/>
      <c r="H20" s="11"/>
      <c r="I20" s="11"/>
    </row>
    <row r="21" spans="1:9">
      <c r="A21" s="64"/>
      <c r="B21" s="142"/>
      <c r="C21" s="146"/>
      <c r="D21" s="64"/>
      <c r="E21" s="11"/>
      <c r="F21" s="11"/>
      <c r="G21" s="11"/>
      <c r="H21" s="11"/>
      <c r="I21" s="11"/>
    </row>
    <row r="22" spans="1:9">
      <c r="A22" s="64"/>
      <c r="B22" s="142"/>
      <c r="C22" s="146"/>
      <c r="D22" s="64"/>
      <c r="E22" s="11"/>
      <c r="F22" s="11"/>
      <c r="G22" s="11"/>
      <c r="H22" s="11"/>
      <c r="I22" s="11"/>
    </row>
    <row r="23" spans="1:9">
      <c r="A23" s="64"/>
      <c r="B23" s="148"/>
      <c r="C23" s="146"/>
      <c r="D23" s="64"/>
      <c r="E23" s="11"/>
      <c r="F23" s="11"/>
      <c r="G23" s="11"/>
      <c r="H23" s="11"/>
      <c r="I23" s="11"/>
    </row>
    <row r="24" spans="1:9">
      <c r="A24" s="64"/>
      <c r="B24" s="142"/>
      <c r="C24" s="146"/>
      <c r="D24" s="64"/>
      <c r="E24" s="11"/>
      <c r="F24" s="11"/>
      <c r="G24" s="11"/>
      <c r="H24" s="11"/>
      <c r="I24" s="11"/>
    </row>
    <row r="25" spans="1:9">
      <c r="A25" s="64"/>
      <c r="B25" s="142"/>
      <c r="C25" s="146"/>
      <c r="D25" s="64"/>
      <c r="E25" s="11"/>
      <c r="F25" s="11"/>
      <c r="G25" s="11"/>
      <c r="H25" s="11"/>
      <c r="I25" s="11"/>
    </row>
    <row r="26" spans="1:9">
      <c r="A26" s="64"/>
      <c r="B26" s="142"/>
      <c r="C26" s="146"/>
      <c r="D26" s="64"/>
      <c r="E26" s="11"/>
      <c r="F26" s="11"/>
      <c r="G26" s="11"/>
      <c r="H26" s="11"/>
      <c r="I26" s="11"/>
    </row>
    <row r="27" spans="1:9">
      <c r="A27" s="64"/>
      <c r="B27" s="142"/>
      <c r="C27" s="146"/>
      <c r="D27" s="64"/>
      <c r="E27" s="11"/>
      <c r="F27" s="11"/>
      <c r="G27" s="11"/>
      <c r="H27" s="11"/>
      <c r="I27" s="11"/>
    </row>
    <row r="28" spans="1:9">
      <c r="A28" s="64"/>
      <c r="B28" s="142"/>
      <c r="C28" s="146"/>
      <c r="D28" s="64"/>
      <c r="E28" s="11"/>
      <c r="F28" s="11"/>
      <c r="G28" s="11"/>
      <c r="H28" s="11"/>
      <c r="I28" s="11"/>
    </row>
    <row r="29" spans="1:9" ht="11.65" thickBot="1">
      <c r="A29" s="64"/>
      <c r="B29" s="148"/>
      <c r="C29" s="146"/>
      <c r="D29" s="64"/>
      <c r="E29" s="11"/>
      <c r="F29" s="11"/>
      <c r="G29" s="11"/>
      <c r="H29" s="11"/>
      <c r="I29" s="11"/>
    </row>
    <row r="30" spans="1:9" ht="11.65" thickBot="1">
      <c r="A30" s="64"/>
      <c r="B30" s="63" t="s">
        <v>187</v>
      </c>
      <c r="C30" s="147">
        <f>SUM(C8:C29)</f>
        <v>0</v>
      </c>
      <c r="D30" s="64"/>
      <c r="E30" s="11"/>
      <c r="F30" s="11"/>
      <c r="G30" s="11"/>
      <c r="H30" s="11"/>
      <c r="I30" s="11"/>
    </row>
    <row r="31" spans="1:9">
      <c r="A31" s="64"/>
      <c r="B31" s="64"/>
      <c r="C31" s="64"/>
      <c r="D31" s="64"/>
      <c r="E31" s="11"/>
      <c r="F31" s="11"/>
      <c r="G31" s="11"/>
      <c r="H31" s="11"/>
      <c r="I31" s="11"/>
    </row>
    <row r="32" spans="1:9">
      <c r="A32" s="64"/>
      <c r="B32" s="64"/>
      <c r="C32" s="64"/>
      <c r="D32" s="64"/>
    </row>
  </sheetData>
  <phoneticPr fontId="0" type="noConversion"/>
  <pageMargins left="0.75" right="0.75" top="1" bottom="1" header="0.5" footer="0.5"/>
  <pageSetup paperSize="9" orientation="landscape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92"/>
  <sheetViews>
    <sheetView showGridLines="0" workbookViewId="0"/>
  </sheetViews>
  <sheetFormatPr defaultRowHeight="12.75"/>
  <cols>
    <col min="1" max="1" width="32.6640625" customWidth="1"/>
    <col min="2" max="2" width="21.6640625" customWidth="1"/>
    <col min="3" max="3" width="1" style="104" customWidth="1"/>
    <col min="4" max="4" width="8.86328125" customWidth="1"/>
    <col min="5" max="5" width="23.796875" customWidth="1"/>
    <col min="6" max="6" width="1.265625" style="104" customWidth="1"/>
    <col min="7" max="7" width="8.59765625" customWidth="1"/>
    <col min="8" max="8" width="27.796875" customWidth="1"/>
  </cols>
  <sheetData>
    <row r="1" spans="1:31" s="104" customFormat="1"/>
    <row r="2" spans="1:31" s="104" customFormat="1" ht="25.15">
      <c r="A2" s="108" t="s">
        <v>144</v>
      </c>
    </row>
    <row r="3" spans="1:31" s="104" customFormat="1"/>
    <row r="4" spans="1:31" s="104" customFormat="1" ht="13.15" thickBot="1"/>
    <row r="5" spans="1:31" ht="13.15">
      <c r="A5" s="145" t="s">
        <v>145</v>
      </c>
      <c r="B5" s="125" t="s">
        <v>146</v>
      </c>
      <c r="C5" s="103"/>
      <c r="D5" s="110" t="s">
        <v>114</v>
      </c>
      <c r="E5" s="125" t="s">
        <v>134</v>
      </c>
      <c r="F5" s="103"/>
      <c r="G5" s="110" t="s">
        <v>115</v>
      </c>
      <c r="H5" s="125" t="s">
        <v>134</v>
      </c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</row>
    <row r="6" spans="1:31" ht="13.15">
      <c r="A6" s="94"/>
      <c r="B6" s="95"/>
      <c r="C6" s="103"/>
      <c r="D6" s="94"/>
      <c r="E6" s="95"/>
      <c r="F6" s="103"/>
      <c r="G6" s="94"/>
      <c r="H6" s="95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</row>
    <row r="7" spans="1:31" ht="13.15">
      <c r="A7" s="96" t="s">
        <v>116</v>
      </c>
      <c r="B7" s="95"/>
      <c r="C7" s="103"/>
      <c r="D7" s="96"/>
      <c r="E7" s="95"/>
      <c r="F7" s="103"/>
      <c r="G7" s="96"/>
      <c r="H7" s="95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</row>
    <row r="8" spans="1:31" ht="13.15">
      <c r="A8" s="94" t="s">
        <v>117</v>
      </c>
      <c r="B8" s="143"/>
      <c r="C8" s="103"/>
      <c r="D8" s="94"/>
      <c r="E8" s="143"/>
      <c r="F8" s="103"/>
      <c r="G8" s="94"/>
      <c r="H8" s="143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</row>
    <row r="9" spans="1:31" ht="13.15">
      <c r="A9" s="98" t="s">
        <v>118</v>
      </c>
      <c r="B9" s="144"/>
      <c r="C9" s="103"/>
      <c r="D9" s="98"/>
      <c r="E9" s="144"/>
      <c r="F9" s="103"/>
      <c r="G9" s="98"/>
      <c r="H9" s="14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</row>
    <row r="10" spans="1:31" ht="13.15">
      <c r="A10" s="94"/>
      <c r="B10" s="97"/>
      <c r="C10" s="103"/>
      <c r="D10" s="94"/>
      <c r="E10" s="97"/>
      <c r="F10" s="103"/>
      <c r="G10" s="94"/>
      <c r="H10" s="97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</row>
    <row r="11" spans="1:31" ht="13.15">
      <c r="A11" s="94"/>
      <c r="B11" s="95"/>
      <c r="C11" s="103"/>
      <c r="D11" s="94"/>
      <c r="E11" s="95"/>
      <c r="F11" s="103"/>
      <c r="G11" s="94"/>
      <c r="H11" s="95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</row>
    <row r="12" spans="1:31" ht="13.15">
      <c r="A12" s="94" t="s">
        <v>119</v>
      </c>
      <c r="B12" s="126">
        <v>0</v>
      </c>
      <c r="C12" s="103"/>
      <c r="D12" s="94"/>
      <c r="E12" s="126">
        <v>0</v>
      </c>
      <c r="F12" s="103"/>
      <c r="G12" s="94"/>
      <c r="H12" s="126">
        <v>0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</row>
    <row r="13" spans="1:31" ht="13.15">
      <c r="A13" s="94"/>
      <c r="B13" s="127"/>
      <c r="C13" s="103"/>
      <c r="D13" s="94"/>
      <c r="E13" s="127"/>
      <c r="F13" s="103"/>
      <c r="G13" s="94"/>
      <c r="H13" s="127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</row>
    <row r="14" spans="1:31" ht="13.15">
      <c r="A14" s="94" t="s">
        <v>120</v>
      </c>
      <c r="B14" s="126">
        <v>0</v>
      </c>
      <c r="C14" s="103"/>
      <c r="D14" s="94"/>
      <c r="E14" s="126">
        <v>0</v>
      </c>
      <c r="F14" s="103"/>
      <c r="G14" s="94"/>
      <c r="H14" s="126">
        <v>0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</row>
    <row r="15" spans="1:31" ht="19.5" customHeight="1">
      <c r="A15" s="93" t="s">
        <v>121</v>
      </c>
      <c r="B15" s="128" t="e">
        <f>B14/B12</f>
        <v>#DIV/0!</v>
      </c>
      <c r="C15" s="103"/>
      <c r="D15" s="94"/>
      <c r="E15" s="128" t="e">
        <f>E14/E12</f>
        <v>#DIV/0!</v>
      </c>
      <c r="F15" s="103"/>
      <c r="G15" s="94"/>
      <c r="H15" s="128" t="e">
        <f>H14/H12</f>
        <v>#DIV/0!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</row>
    <row r="16" spans="1:31" ht="13.15">
      <c r="A16" s="94" t="s">
        <v>122</v>
      </c>
      <c r="B16" s="126">
        <v>0</v>
      </c>
      <c r="C16" s="103"/>
      <c r="D16" s="94"/>
      <c r="E16" s="126">
        <v>0</v>
      </c>
      <c r="F16" s="103"/>
      <c r="G16" s="94"/>
      <c r="H16" s="126">
        <v>0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</row>
    <row r="17" spans="1:31" s="101" customFormat="1" ht="10.5">
      <c r="A17" s="93" t="s">
        <v>123</v>
      </c>
      <c r="B17" s="128" t="e">
        <f>B16/B12</f>
        <v>#DIV/0!</v>
      </c>
      <c r="C17" s="105"/>
      <c r="D17" s="93"/>
      <c r="E17" s="128" t="e">
        <f>E16/E12</f>
        <v>#DIV/0!</v>
      </c>
      <c r="F17" s="105"/>
      <c r="G17" s="93"/>
      <c r="H17" s="128" t="e">
        <f>H16/H12</f>
        <v>#DIV/0!</v>
      </c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</row>
    <row r="18" spans="1:31" ht="13.15">
      <c r="A18" s="94"/>
      <c r="B18" s="127"/>
      <c r="C18" s="103"/>
      <c r="D18" s="94"/>
      <c r="E18" s="127"/>
      <c r="F18" s="103"/>
      <c r="G18" s="94"/>
      <c r="H18" s="127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</row>
    <row r="19" spans="1:31" ht="13.15">
      <c r="A19" s="94" t="s">
        <v>111</v>
      </c>
      <c r="B19" s="126">
        <v>0</v>
      </c>
      <c r="C19" s="103"/>
      <c r="D19" s="94"/>
      <c r="E19" s="126">
        <v>0</v>
      </c>
      <c r="F19" s="103"/>
      <c r="G19" s="94"/>
      <c r="H19" s="126">
        <v>0</v>
      </c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</row>
    <row r="20" spans="1:31" s="101" customFormat="1" ht="10.5">
      <c r="A20" s="93" t="s">
        <v>124</v>
      </c>
      <c r="B20" s="128" t="e">
        <f>B19/B12</f>
        <v>#DIV/0!</v>
      </c>
      <c r="C20" s="105"/>
      <c r="D20" s="93"/>
      <c r="E20" s="128" t="e">
        <f>E19/E12</f>
        <v>#DIV/0!</v>
      </c>
      <c r="F20" s="105"/>
      <c r="G20" s="93"/>
      <c r="H20" s="128" t="e">
        <f>H19/H12</f>
        <v>#DIV/0!</v>
      </c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</row>
    <row r="21" spans="1:31" ht="13.15">
      <c r="A21" s="94"/>
      <c r="B21" s="127"/>
      <c r="C21" s="103"/>
      <c r="D21" s="94"/>
      <c r="E21" s="127"/>
      <c r="F21" s="103"/>
      <c r="G21" s="94"/>
      <c r="H21" s="127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</row>
    <row r="22" spans="1:31" ht="22.9" customHeight="1">
      <c r="A22" s="102" t="s">
        <v>125</v>
      </c>
      <c r="B22" s="126">
        <v>0</v>
      </c>
      <c r="C22" s="103"/>
      <c r="D22" s="94"/>
      <c r="E22" s="126">
        <v>0</v>
      </c>
      <c r="F22" s="103"/>
      <c r="G22" s="94"/>
      <c r="H22" s="126">
        <v>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</row>
    <row r="23" spans="1:31" ht="13.15">
      <c r="A23" s="94"/>
      <c r="B23" s="123"/>
      <c r="C23" s="103"/>
      <c r="D23" s="94"/>
      <c r="E23" s="123"/>
      <c r="F23" s="103"/>
      <c r="G23" s="94"/>
      <c r="H23" s="123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</row>
    <row r="24" spans="1:31" ht="13.5" thickBot="1">
      <c r="A24" s="100" t="s">
        <v>147</v>
      </c>
      <c r="B24" s="129">
        <f>B12-B14-B16-B19-B22</f>
        <v>0</v>
      </c>
      <c r="C24" s="103"/>
      <c r="D24" s="100"/>
      <c r="E24" s="129">
        <f>E12-E14-E16-E19-E22</f>
        <v>0</v>
      </c>
      <c r="F24" s="103"/>
      <c r="G24" s="100"/>
      <c r="H24" s="129">
        <f>H12-H14-H16-H19-H22</f>
        <v>0</v>
      </c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</row>
    <row r="25" spans="1:31" s="104" customFormat="1" ht="13.5" thickBot="1">
      <c r="A25" s="103"/>
      <c r="B25" s="103"/>
      <c r="C25" s="103"/>
      <c r="D25" s="103"/>
      <c r="E25" s="103"/>
      <c r="F25" s="103"/>
      <c r="G25" s="103"/>
      <c r="H25" s="103"/>
    </row>
    <row r="26" spans="1:31" ht="13.15">
      <c r="A26" s="109" t="s">
        <v>145</v>
      </c>
      <c r="B26" s="125" t="s">
        <v>132</v>
      </c>
      <c r="C26" s="103"/>
      <c r="D26" s="110" t="s">
        <v>114</v>
      </c>
      <c r="E26" s="125" t="s">
        <v>132</v>
      </c>
      <c r="F26" s="103"/>
      <c r="G26" s="110" t="s">
        <v>115</v>
      </c>
      <c r="H26" s="125" t="s">
        <v>132</v>
      </c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1" ht="13.15">
      <c r="A27" s="94"/>
      <c r="B27" s="95"/>
      <c r="C27" s="103"/>
      <c r="D27" s="94"/>
      <c r="E27" s="95"/>
      <c r="F27" s="103"/>
      <c r="G27" s="94"/>
      <c r="H27" s="95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ht="13.15">
      <c r="A28" s="94" t="s">
        <v>148</v>
      </c>
      <c r="B28" s="130">
        <v>5000</v>
      </c>
      <c r="C28" s="103"/>
      <c r="D28" s="94"/>
      <c r="E28" s="130">
        <v>5000</v>
      </c>
      <c r="F28" s="103"/>
      <c r="G28" s="94"/>
      <c r="H28" s="130">
        <v>5000</v>
      </c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</row>
    <row r="29" spans="1:31" ht="13.15">
      <c r="A29" s="98"/>
      <c r="B29" s="99"/>
      <c r="C29" s="103"/>
      <c r="D29" s="98"/>
      <c r="E29" s="99"/>
      <c r="F29" s="103"/>
      <c r="G29" s="98"/>
      <c r="H29" s="99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</row>
    <row r="30" spans="1:31" s="104" customFormat="1" ht="13.9" customHeight="1"/>
    <row r="31" spans="1:31" s="104" customFormat="1" ht="13.9" customHeight="1"/>
    <row r="32" spans="1:31" s="104" customFormat="1" ht="13.9" customHeight="1"/>
    <row r="33" s="104" customFormat="1" ht="13.9" customHeight="1"/>
    <row r="34" s="104" customFormat="1" ht="13.9" customHeight="1"/>
    <row r="35" s="104" customFormat="1" ht="13.9" customHeight="1"/>
    <row r="36" s="104" customFormat="1" ht="13.9" customHeight="1"/>
    <row r="37" s="104" customFormat="1" ht="13.9" customHeight="1"/>
    <row r="38" s="104" customFormat="1" ht="13.9" customHeight="1"/>
    <row r="39" s="104" customFormat="1" ht="13.9" customHeight="1"/>
    <row r="40" s="104" customFormat="1" ht="13.9" customHeight="1"/>
    <row r="41" s="104" customFormat="1" ht="13.9" customHeight="1"/>
    <row r="42" s="104" customFormat="1" ht="13.9" customHeight="1"/>
    <row r="43" s="104" customFormat="1" ht="13.9" customHeight="1"/>
    <row r="44" s="104" customFormat="1" ht="13.9" customHeight="1"/>
    <row r="45" s="104" customFormat="1" ht="13.9" customHeight="1"/>
    <row r="46" s="104" customFormat="1" ht="13.9" customHeight="1"/>
    <row r="47" s="104" customFormat="1" ht="13.9" customHeight="1"/>
    <row r="48" s="104" customFormat="1" ht="13.9" customHeight="1"/>
    <row r="49" s="104" customFormat="1" ht="13.9" customHeight="1"/>
    <row r="50" s="104" customFormat="1" ht="13.9" customHeight="1"/>
    <row r="51" s="104" customFormat="1" ht="13.9" customHeight="1"/>
    <row r="52" s="104" customFormat="1" ht="13.9" customHeight="1"/>
    <row r="53" s="104" customFormat="1" ht="13.9" customHeight="1"/>
    <row r="54" s="104" customFormat="1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ht="13.9" customHeight="1"/>
    <row r="82" ht="13.9" customHeight="1"/>
    <row r="83" ht="13.9" customHeight="1"/>
    <row r="84" ht="13.9" customHeight="1"/>
    <row r="85" ht="13.9" customHeight="1"/>
    <row r="86" ht="13.9" customHeight="1"/>
    <row r="87" ht="13.9" customHeight="1"/>
    <row r="88" ht="13.9" customHeight="1"/>
    <row r="89" ht="13.9" customHeight="1"/>
    <row r="90" ht="13.9" customHeight="1"/>
    <row r="91" ht="13.9" customHeight="1"/>
    <row r="92" ht="13.9" customHeight="1"/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A31" sqref="A31:XFD31"/>
    </sheetView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0EB593187EF4A827B1A9543239FA4" ma:contentTypeVersion="3" ma:contentTypeDescription="Een nieuw document maken." ma:contentTypeScope="" ma:versionID="bf955a2504a9492c156a9fb87d945505">
  <xsd:schema xmlns:xsd="http://www.w3.org/2001/XMLSchema" xmlns:xs="http://www.w3.org/2001/XMLSchema" xmlns:p="http://schemas.microsoft.com/office/2006/metadata/properties" xmlns:ns2="cca3e7b5-3888-4798-ad39-5b9b30f8349d" targetNamespace="http://schemas.microsoft.com/office/2006/metadata/properties" ma:root="true" ma:fieldsID="cbe50a012892642dfee40fc2c8a36be1" ns2:_="">
    <xsd:import namespace="cca3e7b5-3888-4798-ad39-5b9b30f83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3e7b5-3888-4798-ad39-5b9b30f83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D068A-E001-45C1-AEC8-413251CB4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85C82-F761-495A-8D0E-26F28F141BE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ca3e7b5-3888-4798-ad39-5b9b30f8349d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B8A655-4605-4721-BBE9-A2712AFC8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a3e7b5-3888-4798-ad39-5b9b30f83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Uitleg</vt:lpstr>
      <vt:lpstr>1. Inzet personeel </vt:lpstr>
      <vt:lpstr> 2. Uurtarieven</vt:lpstr>
      <vt:lpstr>3. Verkoopprijzen</vt:lpstr>
      <vt:lpstr>4. Basislunch</vt:lpstr>
      <vt:lpstr>5. Prijzen vergader en banquet</vt:lpstr>
      <vt:lpstr>6. Algemene kosten</vt:lpstr>
      <vt:lpstr>7. Exploitatie</vt:lpstr>
      <vt:lpstr>8. Uw toelichting</vt:lpstr>
      <vt:lpstr>' 2. Uurtarieven'!Afdrukbereik</vt:lpstr>
      <vt:lpstr>'1. Inzet personeel '!Afdrukbereik</vt:lpstr>
      <vt:lpstr>'3. Verkoopprijzen'!Afdrukbereik</vt:lpstr>
      <vt:lpstr>'4. Basislunch'!Afdrukbereik</vt:lpstr>
      <vt:lpstr>'5. Prijzen vergader en banquet'!Afdrukbereik</vt:lpstr>
      <vt:lpstr>'6. Algemene kosten'!Afdrukbereik</vt:lpstr>
      <vt:lpstr>Uitleg!Afdrukbereik</vt:lpstr>
    </vt:vector>
  </TitlesOfParts>
  <Manager/>
  <Company>Bedrijf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</dc:title>
  <dc:subject>Onderwerp</dc:subject>
  <dc:creator>Auteur</dc:creator>
  <cp:keywords/>
  <dc:description/>
  <cp:lastModifiedBy>Desirée Eyck</cp:lastModifiedBy>
  <cp:revision/>
  <cp:lastPrinted>2023-12-06T15:51:01Z</cp:lastPrinted>
  <dcterms:created xsi:type="dcterms:W3CDTF">2000-03-21T10:51:15Z</dcterms:created>
  <dcterms:modified xsi:type="dcterms:W3CDTF">2024-01-08T16:06:52Z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Project</vt:lpwstr>
  </property>
  <property fmtid="{D5CDD505-2E9C-101B-9397-08002B2CF9AE}" pid="3" name="ContentTypeId">
    <vt:lpwstr>0x0101008180EB593187EF4A827B1A9543239FA4</vt:lpwstr>
  </property>
  <property fmtid="{D5CDD505-2E9C-101B-9397-08002B2CF9AE}" pid="4" name="Order">
    <vt:r8>29200</vt:r8>
  </property>
</Properties>
</file>