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Bedrijfswagens (1151 CM)/06. Bestanden voor publicatie/"/>
    </mc:Choice>
  </mc:AlternateContent>
  <xr:revisionPtr revIDLastSave="45" documentId="8_{FE44FA09-A3DD-46AF-BA71-9593146AD265}" xr6:coauthVersionLast="47" xr6:coauthVersionMax="47" xr10:uidLastSave="{00F25EA7-75B1-4C17-B01A-EC097BF42E68}"/>
  <bookViews>
    <workbookView xWindow="-108" yWindow="-108" windowWidth="23256" windowHeight="12576" tabRatio="909" xr2:uid="{00000000-000D-0000-FFFF-FFFF00000000}"/>
  </bookViews>
  <sheets>
    <sheet name="Voorblad" sheetId="35" r:id="rId1"/>
    <sheet name="P1 prijsinvulformulier" sheetId="70" r:id="rId2"/>
    <sheet name="P2 prijsinvulformulier" sheetId="71" r:id="rId3"/>
    <sheet name="P3 prijsinvulformulier " sheetId="72" r:id="rId4"/>
    <sheet name="P4 prijsinvulformulier" sheetId="58" r:id="rId5"/>
  </sheets>
  <definedNames>
    <definedName name="_xlnm.Print_Area" localSheetId="1">'P1 prijsinvulformulier'!$A$1:$F$13</definedName>
    <definedName name="_xlnm.Print_Area" localSheetId="2">'P2 prijsinvulformulier'!$A$1:$F$13</definedName>
    <definedName name="_xlnm.Print_Area" localSheetId="3">'P3 prijsinvulformulier '!$A$1:$F$13</definedName>
    <definedName name="_xlnm.Print_Area" localSheetId="4">'P4 prijsinvulformulier'!$A$1:$F$15</definedName>
    <definedName name="_xlnm.Print_Area" localSheetId="0">Voorblad!$A$1:$J$15</definedName>
    <definedName name="_xlnm.Print_Titles" localSheetId="1">'P1 prijsinvulformulier'!$1:$1</definedName>
    <definedName name="_xlnm.Print_Titles" localSheetId="2">'P2 prijsinvulformulier'!$1:$1</definedName>
    <definedName name="_xlnm.Print_Titles" localSheetId="3">'P3 prijsinvulformulier '!$1:$1</definedName>
    <definedName name="_xlnm.Print_Titles" localSheetId="4">'P4 prijsinvulformulier'!$1:$1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70" l="1"/>
  <c r="E7" i="70" l="1"/>
  <c r="E9" i="58"/>
  <c r="F5" i="58"/>
  <c r="F4" i="58"/>
  <c r="E7" i="72"/>
  <c r="E7" i="71"/>
  <c r="F7" i="72" l="1"/>
  <c r="F7" i="70"/>
  <c r="F7" i="71"/>
  <c r="F6" i="72"/>
  <c r="F4" i="72"/>
  <c r="F3" i="72"/>
  <c r="F6" i="71"/>
  <c r="F4" i="71"/>
  <c r="F3" i="71"/>
  <c r="F6" i="70"/>
  <c r="F4" i="70"/>
  <c r="F3" i="70"/>
  <c r="F6" i="58"/>
  <c r="F8" i="72" l="1"/>
  <c r="F8" i="71"/>
  <c r="F3" i="58" l="1"/>
  <c r="F8" i="58"/>
  <c r="F9" i="58"/>
  <c r="F10" i="58" l="1"/>
</calcChain>
</file>

<file path=xl/sharedStrings.xml><?xml version="1.0" encoding="utf-8"?>
<sst xmlns="http://schemas.openxmlformats.org/spreadsheetml/2006/main" count="76" uniqueCount="39">
  <si>
    <t>Inhoud:</t>
  </si>
  <si>
    <t>Prijsinvulformulier perceel 1</t>
  </si>
  <si>
    <t>Prijsinvulformulier perceel 2</t>
  </si>
  <si>
    <t>Naam inschrijver: 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</si>
  <si>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</si>
  <si>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Subtotaal
 excl. BTW
AxB</t>
  </si>
  <si>
    <t>BPM</t>
  </si>
  <si>
    <t>Reparatie/onderhoudscontract</t>
  </si>
  <si>
    <t>Toegepast kortingspercentage over de bruto cataloguswaarde van het voertuig inclusief opties en tevens alle accessoires (af fabriek en af dealer) , exclusief opbouw en belastingen.</t>
  </si>
  <si>
    <t>Velden in te vullen door inschrijver</t>
  </si>
  <si>
    <t>Prijsinvulformulier Perceel 2</t>
  </si>
  <si>
    <t>Inschrijfprijs Perceel 2</t>
  </si>
  <si>
    <t>Tarief complete elektrische aandrijflijn</t>
  </si>
  <si>
    <t>Aanbesteding 
"Levering van personen- en bestelwagens"</t>
  </si>
  <si>
    <t>Prijsinvulformulier perceel 3</t>
  </si>
  <si>
    <t>Prijsinvulformulier perceel 4</t>
  </si>
  <si>
    <t>Kleine elektrische personenwagen inclusief alle accessoires en opties voorkomend uit de eisen en de kwalitatieve gunningscriteria</t>
  </si>
  <si>
    <t>Prijsinvulformulier Perceel 1</t>
  </si>
  <si>
    <t>Inschrijfprijs Perceel 1</t>
  </si>
  <si>
    <t>Kleine gesloten elektrische bestelwagen inclusief alle accessoires en opties voorkomend uit de eisen en de kwalitatieve gunningscriteria</t>
  </si>
  <si>
    <t>Prijsinvulformulier Perceel 3</t>
  </si>
  <si>
    <t>Inschrijfprijs Perceel 3</t>
  </si>
  <si>
    <t>Middelgrote gesloten elektrische bestelwagen inclusief alle accessoires en opties voorkomend uit de eisen en de kwalitatieve gunningscriteria</t>
  </si>
  <si>
    <t>Prijsinvulformulier Perceel 4</t>
  </si>
  <si>
    <t>Inschrijfprijs Perceel 4</t>
  </si>
  <si>
    <t>Elektrisch aangedreven chassis cabine met laadbak inclusief alle accessoires en opties voorkomend uit de eisen en de kwalitatieve gunningscriteria</t>
  </si>
  <si>
    <r>
      <t xml:space="preserve"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8 jaar en 7.500 km/jaar.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het complete voertuig, waarbij de hoofdaannemer het aanspreekpunt is. </t>
    </r>
    <r>
      <rPr>
        <b/>
        <u/>
        <sz val="9"/>
        <color theme="1"/>
        <rFont val="Century Gothic"/>
        <family val="2"/>
      </rPr>
      <t>Prijs opgeven voor de gehele looptijd</t>
    </r>
    <r>
      <rPr>
        <b/>
        <sz val="9"/>
        <color theme="1"/>
        <rFont val="Century Gothic"/>
        <family val="2"/>
      </rPr>
      <t xml:space="preserve"> (60.000 km)*.</t>
    </r>
  </si>
  <si>
    <r>
      <t xml:space="preserve"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8 jaar en 8.500 km/jaar.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het complete voertuig, waarbij de hoofdaannemer het aanspreekpunt is. </t>
    </r>
    <r>
      <rPr>
        <b/>
        <u/>
        <sz val="9"/>
        <color theme="1"/>
        <rFont val="Century Gothic"/>
        <family val="2"/>
      </rPr>
      <t>Prijs opgeven voor de gehele looptijd</t>
    </r>
    <r>
      <rPr>
        <b/>
        <sz val="9"/>
        <color theme="1"/>
        <rFont val="Century Gothic"/>
        <family val="2"/>
      </rPr>
      <t xml:space="preserve"> (67.500 km)*.</t>
    </r>
  </si>
  <si>
    <r>
      <t xml:space="preserve"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8 jaar en 5.000 km/jaar.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het complete voertuig, waarbij de hoofdaannemer het aanspreekpunt is. </t>
    </r>
    <r>
      <rPr>
        <b/>
        <u/>
        <sz val="9"/>
        <color theme="1"/>
        <rFont val="Century Gothic"/>
        <family val="2"/>
      </rPr>
      <t>Prijs opgeven voor de gehele looptijd</t>
    </r>
    <r>
      <rPr>
        <b/>
        <sz val="9"/>
        <color theme="1"/>
        <rFont val="Century Gothic"/>
        <family val="2"/>
      </rPr>
      <t xml:space="preserve"> (40.000 km)*.</t>
    </r>
  </si>
  <si>
    <r>
      <t xml:space="preserve"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8 jaar en 11.000 km/jaar.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het complete voertuig, waarbij de hoofdaannemer het aanspreekpunt is. </t>
    </r>
    <r>
      <rPr>
        <b/>
        <u/>
        <sz val="9"/>
        <color theme="1"/>
        <rFont val="Century Gothic"/>
        <family val="2"/>
      </rPr>
      <t>Prijs opgeven voor de gehele looptijd</t>
    </r>
    <r>
      <rPr>
        <b/>
        <sz val="9"/>
        <color theme="1"/>
        <rFont val="Century Gothic"/>
        <family val="2"/>
      </rPr>
      <t xml:space="preserve"> (88.000 km)*.</t>
    </r>
  </si>
  <si>
    <t>Laadbak variant 2 (kippende veegvuilbak)</t>
  </si>
  <si>
    <t>Laadbakvariant 1 (kippende laadbak met zijschotten)</t>
  </si>
  <si>
    <t>Aanschafprijs voertuig onder de voorwaarden zoals in dit bestek omschreven, aangevuld met eventueel door inschrijver(s) aan te leveren aanvullingen/documentatie en inclusief alle opties en documentatie. Prijs is exclusief eventuele (overheids)subsidies.</t>
  </si>
  <si>
    <t>Prijs per extra kilometer (prijs in euro per kilometer)</t>
  </si>
  <si>
    <t>*  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</t>
  </si>
  <si>
    <t>Hoeveelheid * (B)</t>
  </si>
  <si>
    <t>Prijs per stuk **
excl. BTW (A)</t>
  </si>
  <si>
    <t>Prijs per stuk **
 excl. BTW (A)</t>
  </si>
  <si>
    <t>*  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</si>
</sst>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  <numFmt numFmtId="166" formatCode="_ [$€-413]\ * #,##0.000_ ;_ [$€-413]\ * \-#,##0.000_ ;_ [$€-413]\ * &quot;-&quot;??_ ;_ @_ 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sz val="10"/>
      <name val="Arial"/>
      <family val="2"/>
    </font>
    <font>
      <b/>
      <sz val="12"/>
      <color theme="1"/>
      <name val="Century Gothic"/>
      <family val="2"/>
    </font>
    <font>
      <b/>
      <sz val="14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0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164" fontId="8" fillId="0" borderId="0" applyFon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9" fillId="0" borderId="0" applyFont="0" applyFill="0" applyBorder="0" applyAlignment="0" applyProtection="0"/>
    <xf numFmtId="0" fontId="8" fillId="0" borderId="0"/>
    <xf numFmtId="0" fontId="1" fillId="0" borderId="0"/>
  </cellStyleXfs>
  <cellXfs count="69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10" xfId="0" applyFont="1" applyBorder="1"/>
    <xf numFmtId="0" fontId="7" fillId="0" borderId="11" xfId="0" applyFont="1" applyBorder="1"/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10" fillId="0" borderId="0" xfId="0" applyFont="1"/>
    <xf numFmtId="0" fontId="36" fillId="0" borderId="0" xfId="0" applyFont="1"/>
    <xf numFmtId="0" fontId="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9" fillId="0" borderId="13" xfId="0" applyFont="1" applyBorder="1"/>
    <xf numFmtId="0" fontId="2" fillId="0" borderId="0" xfId="0" applyFont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10" fontId="34" fillId="28" borderId="19" xfId="0" quotePrefix="1" applyNumberFormat="1" applyFont="1" applyFill="1" applyBorder="1" applyAlignment="1" applyProtection="1">
      <alignment vertical="center" wrapText="1"/>
      <protection locked="0"/>
    </xf>
    <xf numFmtId="0" fontId="32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41" fillId="0" borderId="1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0" fillId="0" borderId="19" xfId="0" applyFont="1" applyBorder="1" applyAlignment="1" applyProtection="1">
      <alignment wrapText="1"/>
    </xf>
    <xf numFmtId="0" fontId="12" fillId="0" borderId="0" xfId="543" applyFont="1" applyProtection="1"/>
    <xf numFmtId="0" fontId="7" fillId="0" borderId="0" xfId="544" applyFont="1" applyAlignment="1" applyProtection="1">
      <alignment vertical="center" wrapText="1"/>
    </xf>
    <xf numFmtId="0" fontId="35" fillId="24" borderId="19" xfId="0" applyFont="1" applyFill="1" applyBorder="1" applyAlignment="1" applyProtection="1">
      <alignment horizontal="left" vertical="center" wrapText="1"/>
    </xf>
    <xf numFmtId="0" fontId="35" fillId="24" borderId="19" xfId="0" applyFont="1" applyFill="1" applyBorder="1" applyAlignment="1" applyProtection="1">
      <alignment horizontal="center" wrapText="1"/>
    </xf>
    <xf numFmtId="0" fontId="9" fillId="0" borderId="19" xfId="0" applyFont="1" applyBorder="1" applyAlignment="1" applyProtection="1">
      <alignment horizontal="left" vertical="center" wrapText="1"/>
    </xf>
    <xf numFmtId="1" fontId="9" fillId="0" borderId="19" xfId="0" applyNumberFormat="1" applyFont="1" applyBorder="1" applyAlignment="1" applyProtection="1">
      <alignment horizontal="center" vertical="center" wrapText="1"/>
    </xf>
    <xf numFmtId="44" fontId="9" fillId="0" borderId="19" xfId="0" applyNumberFormat="1" applyFont="1" applyBorder="1" applyAlignment="1" applyProtection="1">
      <alignment vertical="center" wrapText="1"/>
    </xf>
    <xf numFmtId="0" fontId="9" fillId="0" borderId="20" xfId="0" applyFont="1" applyBorder="1" applyAlignment="1" applyProtection="1">
      <alignment horizontal="left" vertical="center" wrapText="1"/>
    </xf>
    <xf numFmtId="0" fontId="9" fillId="0" borderId="22" xfId="0" applyFont="1" applyBorder="1" applyAlignment="1" applyProtection="1">
      <alignment horizontal="left" vertical="center" wrapText="1"/>
    </xf>
    <xf numFmtId="0" fontId="9" fillId="0" borderId="21" xfId="0" applyFont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35" fillId="24" borderId="19" xfId="0" applyFont="1" applyFill="1" applyBorder="1" applyAlignment="1" applyProtection="1">
      <alignment horizontal="center" vertical="center" wrapText="1"/>
    </xf>
    <xf numFmtId="0" fontId="2" fillId="0" borderId="15" xfId="543" applyFont="1" applyBorder="1" applyAlignment="1" applyProtection="1">
      <alignment horizontal="left" vertical="center" wrapText="1"/>
    </xf>
    <xf numFmtId="0" fontId="9" fillId="0" borderId="15" xfId="544" applyFont="1" applyBorder="1" applyAlignment="1" applyProtection="1">
      <alignment horizontal="center" vertical="center" wrapText="1"/>
    </xf>
    <xf numFmtId="0" fontId="9" fillId="0" borderId="0" xfId="544" applyFont="1" applyAlignment="1" applyProtection="1">
      <alignment vertical="center" wrapText="1"/>
    </xf>
    <xf numFmtId="0" fontId="9" fillId="25" borderId="19" xfId="543" applyFont="1" applyFill="1" applyBorder="1" applyAlignment="1" applyProtection="1">
      <alignment horizontal="left" vertical="center" wrapText="1"/>
    </xf>
    <xf numFmtId="44" fontId="9" fillId="0" borderId="19" xfId="0" applyNumberFormat="1" applyFont="1" applyBorder="1" applyAlignment="1" applyProtection="1">
      <alignment horizontal="center" vertical="center" wrapText="1"/>
    </xf>
    <xf numFmtId="0" fontId="7" fillId="0" borderId="0" xfId="544" quotePrefix="1" applyFont="1" applyAlignment="1" applyProtection="1">
      <alignment vertical="center" wrapText="1"/>
    </xf>
    <xf numFmtId="0" fontId="34" fillId="27" borderId="0" xfId="0" applyFont="1" applyFill="1" applyAlignment="1" applyProtection="1">
      <alignment horizontal="right" vertical="center" wrapText="1"/>
    </xf>
    <xf numFmtId="44" fontId="6" fillId="27" borderId="19" xfId="677" applyFont="1" applyFill="1" applyBorder="1" applyAlignment="1" applyProtection="1">
      <alignment vertical="center" wrapText="1"/>
    </xf>
    <xf numFmtId="0" fontId="34" fillId="0" borderId="20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7" fillId="0" borderId="0" xfId="0" applyFont="1" applyAlignment="1" applyProtection="1">
      <alignment horizontal="center" vertical="center" wrapText="1"/>
    </xf>
    <xf numFmtId="0" fontId="37" fillId="0" borderId="0" xfId="544" applyFont="1" applyAlignment="1" applyProtection="1">
      <alignment vertical="center" wrapText="1"/>
    </xf>
    <xf numFmtId="0" fontId="9" fillId="28" borderId="0" xfId="543" applyFont="1" applyFill="1" applyAlignment="1" applyProtection="1">
      <alignment vertical="center" wrapText="1"/>
    </xf>
    <xf numFmtId="0" fontId="9" fillId="0" borderId="0" xfId="543" applyFont="1" applyAlignment="1" applyProtection="1">
      <alignment vertical="center" wrapText="1"/>
    </xf>
    <xf numFmtId="0" fontId="38" fillId="26" borderId="0" xfId="543" applyFont="1" applyFill="1" applyAlignment="1" applyProtection="1">
      <alignment horizontal="left" vertical="center" wrapText="1"/>
    </xf>
    <xf numFmtId="0" fontId="31" fillId="26" borderId="0" xfId="543" applyFont="1" applyFill="1" applyAlignment="1" applyProtection="1">
      <alignment vertical="center" wrapText="1"/>
    </xf>
    <xf numFmtId="0" fontId="40" fillId="28" borderId="19" xfId="0" applyFont="1" applyFill="1" applyBorder="1" applyAlignment="1" applyProtection="1">
      <alignment horizontal="left" vertical="center" wrapText="1"/>
      <protection locked="0"/>
    </xf>
    <xf numFmtId="44" fontId="9" fillId="28" borderId="19" xfId="0" applyNumberFormat="1" applyFont="1" applyFill="1" applyBorder="1" applyAlignment="1" applyProtection="1">
      <alignment vertical="center" wrapText="1"/>
      <protection locked="0"/>
    </xf>
    <xf numFmtId="165" fontId="9" fillId="28" borderId="19" xfId="0" applyNumberFormat="1" applyFont="1" applyFill="1" applyBorder="1" applyAlignment="1" applyProtection="1">
      <alignment vertical="center" wrapText="1"/>
      <protection locked="0"/>
    </xf>
    <xf numFmtId="166" fontId="9" fillId="28" borderId="19" xfId="544" applyNumberFormat="1" applyFont="1" applyFill="1" applyBorder="1" applyAlignment="1" applyProtection="1">
      <alignment horizontal="center" vertical="center" wrapText="1"/>
      <protection locked="0"/>
    </xf>
    <xf numFmtId="1" fontId="9" fillId="27" borderId="19" xfId="0" applyNumberFormat="1" applyFont="1" applyFill="1" applyBorder="1" applyAlignment="1" applyProtection="1">
      <alignment horizontal="center" vertical="center" wrapText="1"/>
    </xf>
    <xf numFmtId="1" fontId="35" fillId="24" borderId="19" xfId="0" applyNumberFormat="1" applyFont="1" applyFill="1" applyBorder="1" applyAlignment="1" applyProtection="1">
      <alignment horizontal="center" vertical="center" wrapText="1"/>
    </xf>
    <xf numFmtId="0" fontId="34" fillId="0" borderId="0" xfId="543" applyFont="1" applyProtection="1"/>
    <xf numFmtId="0" fontId="9" fillId="0" borderId="0" xfId="544" quotePrefix="1" applyFont="1" applyAlignment="1" applyProtection="1">
      <alignment vertical="center" wrapText="1"/>
    </xf>
    <xf numFmtId="0" fontId="33" fillId="0" borderId="0" xfId="544" applyFont="1" applyAlignment="1" applyProtection="1">
      <alignment vertical="center" wrapText="1"/>
    </xf>
  </cellXfs>
  <cellStyles count="68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8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5 7" xfId="679" xr:uid="{32582389-ADE5-4F04-8DB6-82EDB7700CC3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" xfId="677" builtinId="4"/>
    <cellStyle name="Valuta 2" xfId="614" xr:uid="{00000000-0005-0000-0000-000083020000}"/>
    <cellStyle name="Valuta 2 2" xfId="615" xr:uid="{00000000-0005-0000-0000-000084020000}"/>
    <cellStyle name="Valuta 3" xfId="661" xr:uid="{00000000-0005-0000-0000-000085020000}"/>
    <cellStyle name="Valuta 3 2" xfId="662" xr:uid="{00000000-0005-0000-0000-000086020000}"/>
    <cellStyle name="Valuta 3 3" xfId="663" xr:uid="{00000000-0005-0000-0000-000087020000}"/>
    <cellStyle name="Valuta 4" xfId="664" xr:uid="{00000000-0005-0000-0000-000088020000}"/>
    <cellStyle name="Verklarende tekst 10" xfId="616" xr:uid="{00000000-0005-0000-0000-000089020000}"/>
    <cellStyle name="Verklarende tekst 11" xfId="617" xr:uid="{00000000-0005-0000-0000-00008A020000}"/>
    <cellStyle name="Verklarende tekst 12" xfId="618" xr:uid="{00000000-0005-0000-0000-00008B020000}"/>
    <cellStyle name="Verklarende tekst 13" xfId="619" xr:uid="{00000000-0005-0000-0000-00008C020000}"/>
    <cellStyle name="Verklarende tekst 14" xfId="620" xr:uid="{00000000-0005-0000-0000-00008D020000}"/>
    <cellStyle name="Verklarende tekst 15" xfId="621" xr:uid="{00000000-0005-0000-0000-00008E020000}"/>
    <cellStyle name="Verklarende tekst 16" xfId="622" xr:uid="{00000000-0005-0000-0000-00008F020000}"/>
    <cellStyle name="Verklarende tekst 2" xfId="623" xr:uid="{00000000-0005-0000-0000-000090020000}"/>
    <cellStyle name="Verklarende tekst 3" xfId="624" xr:uid="{00000000-0005-0000-0000-000091020000}"/>
    <cellStyle name="Verklarende tekst 4" xfId="625" xr:uid="{00000000-0005-0000-0000-000092020000}"/>
    <cellStyle name="Verklarende tekst 5" xfId="626" xr:uid="{00000000-0005-0000-0000-000093020000}"/>
    <cellStyle name="Verklarende tekst 6" xfId="627" xr:uid="{00000000-0005-0000-0000-000094020000}"/>
    <cellStyle name="Verklarende tekst 7" xfId="628" xr:uid="{00000000-0005-0000-0000-000095020000}"/>
    <cellStyle name="Verklarende tekst 8" xfId="629" xr:uid="{00000000-0005-0000-0000-000096020000}"/>
    <cellStyle name="Verklarende tekst 9" xfId="630" xr:uid="{00000000-0005-0000-0000-000097020000}"/>
    <cellStyle name="Waarschuwingstekst 10" xfId="631" xr:uid="{00000000-0005-0000-0000-000098020000}"/>
    <cellStyle name="Waarschuwingstekst 11" xfId="632" xr:uid="{00000000-0005-0000-0000-000099020000}"/>
    <cellStyle name="Waarschuwingstekst 12" xfId="633" xr:uid="{00000000-0005-0000-0000-00009A020000}"/>
    <cellStyle name="Waarschuwingstekst 13" xfId="634" xr:uid="{00000000-0005-0000-0000-00009B020000}"/>
    <cellStyle name="Waarschuwingstekst 14" xfId="635" xr:uid="{00000000-0005-0000-0000-00009C020000}"/>
    <cellStyle name="Waarschuwingstekst 15" xfId="636" xr:uid="{00000000-0005-0000-0000-00009D020000}"/>
    <cellStyle name="Waarschuwingstekst 16" xfId="637" xr:uid="{00000000-0005-0000-0000-00009E020000}"/>
    <cellStyle name="Waarschuwingstekst 2" xfId="638" xr:uid="{00000000-0005-0000-0000-00009F020000}"/>
    <cellStyle name="Waarschuwingstekst 3" xfId="639" xr:uid="{00000000-0005-0000-0000-0000A0020000}"/>
    <cellStyle name="Waarschuwingstekst 4" xfId="640" xr:uid="{00000000-0005-0000-0000-0000A1020000}"/>
    <cellStyle name="Waarschuwingstekst 5" xfId="641" xr:uid="{00000000-0005-0000-0000-0000A2020000}"/>
    <cellStyle name="Waarschuwingstekst 6" xfId="642" xr:uid="{00000000-0005-0000-0000-0000A3020000}"/>
    <cellStyle name="Waarschuwingstekst 7" xfId="643" xr:uid="{00000000-0005-0000-0000-0000A4020000}"/>
    <cellStyle name="Waarschuwingstekst 8" xfId="644" xr:uid="{00000000-0005-0000-0000-0000A5020000}"/>
    <cellStyle name="Waarschuwingstekst 9" xfId="645" xr:uid="{00000000-0005-0000-0000-0000A602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419100</xdr:rowOff>
    </xdr:from>
    <xdr:to>
      <xdr:col>8</xdr:col>
      <xdr:colOff>182245</xdr:colOff>
      <xdr:row>5</xdr:row>
      <xdr:rowOff>272415</xdr:rowOff>
    </xdr:to>
    <xdr:pic>
      <xdr:nvPicPr>
        <xdr:cNvPr id="2" name="Afbeelding 1" descr="gemeente-rijswijk - KUUK">
          <a:extLst>
            <a:ext uri="{FF2B5EF4-FFF2-40B4-BE49-F238E27FC236}">
              <a16:creationId xmlns:a16="http://schemas.microsoft.com/office/drawing/2014/main" id="{E77E970F-125B-BDE6-FE74-8E9D202A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819150"/>
          <a:ext cx="4935220" cy="30918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4"/>
  <sheetViews>
    <sheetView showGridLines="0" tabSelected="1" view="pageBreakPreview" zoomScaleNormal="100" zoomScaleSheetLayoutView="100" workbookViewId="0">
      <selection activeCell="E23" sqref="E23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16"/>
      <c r="C2" s="17"/>
      <c r="D2" s="17"/>
      <c r="E2" s="17"/>
      <c r="F2" s="17"/>
      <c r="G2" s="17"/>
      <c r="H2" s="17"/>
      <c r="I2" s="18"/>
    </row>
    <row r="3" spans="2:9" ht="40.5" customHeight="1" x14ac:dyDescent="0.25">
      <c r="B3" s="3"/>
      <c r="I3" s="4"/>
    </row>
    <row r="4" spans="2:9" ht="92.25" customHeight="1" x14ac:dyDescent="0.25">
      <c r="B4" s="20"/>
      <c r="C4" s="21"/>
      <c r="D4" s="21"/>
      <c r="E4" s="21"/>
      <c r="F4" s="21"/>
      <c r="G4" s="21"/>
      <c r="H4" s="21"/>
      <c r="I4" s="22"/>
    </row>
    <row r="5" spans="2:9" x14ac:dyDescent="0.25">
      <c r="B5" s="3"/>
      <c r="I5" s="4"/>
    </row>
    <row r="6" spans="2:9" s="10" customFormat="1" ht="25.5" customHeight="1" x14ac:dyDescent="0.25">
      <c r="B6" s="23"/>
      <c r="C6" s="24"/>
      <c r="D6" s="24"/>
      <c r="E6" s="24"/>
      <c r="F6" s="24"/>
      <c r="G6" s="24"/>
      <c r="H6" s="24"/>
      <c r="I6" s="25"/>
    </row>
    <row r="7" spans="2:9" ht="38.25" customHeight="1" x14ac:dyDescent="0.25">
      <c r="B7" s="26" t="s">
        <v>13</v>
      </c>
      <c r="C7" s="27"/>
      <c r="D7" s="27"/>
      <c r="E7" s="27"/>
      <c r="F7" s="27"/>
      <c r="G7" s="27"/>
      <c r="H7" s="27"/>
      <c r="I7" s="28"/>
    </row>
    <row r="8" spans="2:9" x14ac:dyDescent="0.25">
      <c r="B8" s="5"/>
      <c r="C8" s="2"/>
      <c r="D8" s="12"/>
      <c r="E8" s="12"/>
      <c r="F8" s="12"/>
      <c r="G8" s="12"/>
      <c r="H8" s="12"/>
      <c r="I8" s="6"/>
    </row>
    <row r="9" spans="2:9" ht="45" customHeight="1" x14ac:dyDescent="0.3">
      <c r="B9" s="5"/>
      <c r="D9" s="11" t="s">
        <v>0</v>
      </c>
      <c r="E9" s="15"/>
      <c r="F9" s="2"/>
      <c r="G9" s="2"/>
      <c r="H9" s="2"/>
      <c r="I9" s="6"/>
    </row>
    <row r="10" spans="2:9" ht="21.9" customHeight="1" x14ac:dyDescent="0.3">
      <c r="B10" s="5"/>
      <c r="D10" s="15" t="s">
        <v>1</v>
      </c>
      <c r="F10" s="13"/>
      <c r="G10" s="2"/>
      <c r="H10" s="2"/>
      <c r="I10" s="6"/>
    </row>
    <row r="11" spans="2:9" ht="21.9" customHeight="1" x14ac:dyDescent="0.3">
      <c r="B11" s="5"/>
      <c r="D11" s="15" t="s">
        <v>2</v>
      </c>
      <c r="G11" s="2"/>
      <c r="H11" s="2"/>
      <c r="I11" s="6"/>
    </row>
    <row r="12" spans="2:9" ht="21.9" customHeight="1" x14ac:dyDescent="0.3">
      <c r="B12" s="5"/>
      <c r="D12" s="15" t="s">
        <v>14</v>
      </c>
      <c r="G12" s="2"/>
      <c r="H12" s="2"/>
      <c r="I12" s="6"/>
    </row>
    <row r="13" spans="2:9" ht="21.9" customHeight="1" x14ac:dyDescent="0.3">
      <c r="B13" s="5"/>
      <c r="D13" s="15" t="s">
        <v>15</v>
      </c>
      <c r="G13" s="2"/>
      <c r="H13" s="2"/>
      <c r="I13" s="6"/>
    </row>
    <row r="14" spans="2:9" ht="21.75" customHeight="1" x14ac:dyDescent="0.3">
      <c r="B14" s="7"/>
      <c r="C14" s="8"/>
      <c r="D14" s="14"/>
      <c r="E14" s="8"/>
      <c r="F14" s="8"/>
      <c r="G14" s="8"/>
      <c r="H14" s="8"/>
      <c r="I14" s="9"/>
    </row>
  </sheetData>
  <mergeCells count="3">
    <mergeCell ref="B4:I4"/>
    <mergeCell ref="B6:I6"/>
    <mergeCell ref="B7:I7"/>
  </mergeCells>
  <phoneticPr fontId="11" type="noConversion"/>
  <pageMargins left="0.78740157480314965" right="0.78740157480314965" top="0.98425196850393704" bottom="0.98425196850393704" header="0.51181102362204722" footer="0.51181102362204722"/>
  <pageSetup paperSize="9" scale="84" fitToHeight="0" orientation="portrait" r:id="rId1"/>
  <headerFooter alignWithMargins="0">
    <oddHeader>&amp;R&amp;"Century Gothic,Vet"&amp;14&amp;A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B8D1-F71E-4712-AB30-C6C73F3BB57A}">
  <sheetPr>
    <tabColor theme="6" tint="0.59999389629810485"/>
  </sheetPr>
  <dimension ref="A1:G13"/>
  <sheetViews>
    <sheetView showGridLines="0" view="pageBreakPreview" zoomScaleNormal="100" zoomScaleSheetLayoutView="100" workbookViewId="0">
      <pane ySplit="1" topLeftCell="A2" activePane="bottomLeft" state="frozen"/>
      <selection activeCell="E16" sqref="E16"/>
      <selection pane="bottomLeft" activeCell="D9" activeCellId="3" sqref="B1:F1 D3:D4 D6:D7 D9"/>
    </sheetView>
  </sheetViews>
  <sheetFormatPr defaultColWidth="9.109375" defaultRowHeight="13.2" x14ac:dyDescent="0.25"/>
  <cols>
    <col min="1" max="1" width="69.5546875" style="31" customWidth="1"/>
    <col min="2" max="3" width="17.6640625" style="53" customWidth="1"/>
    <col min="4" max="6" width="17.6640625" style="31" customWidth="1"/>
    <col min="7" max="7" width="16.88671875" style="31" customWidth="1"/>
    <col min="8" max="8" width="17.44140625" style="31" customWidth="1"/>
    <col min="9" max="16384" width="9.109375" style="31"/>
  </cols>
  <sheetData>
    <row r="1" spans="1:7" ht="24.9" customHeight="1" x14ac:dyDescent="0.25">
      <c r="A1" s="29" t="s">
        <v>17</v>
      </c>
      <c r="B1" s="60" t="s">
        <v>3</v>
      </c>
      <c r="C1" s="60"/>
      <c r="D1" s="60"/>
      <c r="E1" s="60"/>
      <c r="F1" s="60"/>
      <c r="G1" s="30"/>
    </row>
    <row r="2" spans="1:7" ht="42" customHeight="1" x14ac:dyDescent="0.2">
      <c r="A2" s="32" t="s">
        <v>32</v>
      </c>
      <c r="B2" s="32"/>
      <c r="C2" s="32"/>
      <c r="D2" s="33" t="s">
        <v>36</v>
      </c>
      <c r="E2" s="33" t="s">
        <v>35</v>
      </c>
      <c r="F2" s="33" t="s">
        <v>5</v>
      </c>
    </row>
    <row r="3" spans="1:7" ht="28.5" customHeight="1" x14ac:dyDescent="0.25">
      <c r="A3" s="34" t="s">
        <v>16</v>
      </c>
      <c r="B3" s="34"/>
      <c r="C3" s="34"/>
      <c r="D3" s="61">
        <v>0</v>
      </c>
      <c r="E3" s="35">
        <v>16</v>
      </c>
      <c r="F3" s="36">
        <f>E3*D3</f>
        <v>0</v>
      </c>
    </row>
    <row r="4" spans="1:7" x14ac:dyDescent="0.25">
      <c r="A4" s="37" t="s">
        <v>6</v>
      </c>
      <c r="B4" s="38"/>
      <c r="C4" s="39"/>
      <c r="D4" s="61">
        <v>0</v>
      </c>
      <c r="E4" s="35">
        <v>16</v>
      </c>
      <c r="F4" s="36">
        <f>E4*D4</f>
        <v>0</v>
      </c>
    </row>
    <row r="5" spans="1:7" x14ac:dyDescent="0.25">
      <c r="A5" s="40" t="s">
        <v>7</v>
      </c>
      <c r="B5" s="40"/>
      <c r="C5" s="40"/>
      <c r="D5" s="41"/>
      <c r="E5" s="41"/>
      <c r="F5" s="41"/>
    </row>
    <row r="6" spans="1:7" ht="90" customHeight="1" x14ac:dyDescent="0.25">
      <c r="A6" s="42" t="s">
        <v>26</v>
      </c>
      <c r="B6" s="42"/>
      <c r="C6" s="43" t="s">
        <v>12</v>
      </c>
      <c r="D6" s="62">
        <v>0</v>
      </c>
      <c r="E6" s="35">
        <v>16</v>
      </c>
      <c r="F6" s="36">
        <f t="shared" ref="F6:F7" si="0">E6*D6</f>
        <v>0</v>
      </c>
      <c r="G6" s="44"/>
    </row>
    <row r="7" spans="1:7" ht="39.6" x14ac:dyDescent="0.25">
      <c r="A7" s="45" t="s">
        <v>33</v>
      </c>
      <c r="B7" s="45"/>
      <c r="C7" s="43" t="s">
        <v>12</v>
      </c>
      <c r="D7" s="63">
        <v>0</v>
      </c>
      <c r="E7" s="35">
        <f>16*8*7500*0.1</f>
        <v>96000</v>
      </c>
      <c r="F7" s="46">
        <f t="shared" si="0"/>
        <v>0</v>
      </c>
      <c r="G7" s="47"/>
    </row>
    <row r="8" spans="1:7" ht="27.9" customHeight="1" x14ac:dyDescent="0.25">
      <c r="A8" s="48" t="s">
        <v>18</v>
      </c>
      <c r="B8" s="48"/>
      <c r="C8" s="48"/>
      <c r="D8" s="48"/>
      <c r="E8" s="48"/>
      <c r="F8" s="49">
        <f>SUM(F3:F7)</f>
        <v>0</v>
      </c>
    </row>
    <row r="9" spans="1:7" ht="28.5" customHeight="1" x14ac:dyDescent="0.25">
      <c r="A9" s="50" t="s">
        <v>8</v>
      </c>
      <c r="B9" s="51"/>
      <c r="C9" s="52"/>
      <c r="D9" s="19">
        <v>0</v>
      </c>
    </row>
    <row r="10" spans="1:7" x14ac:dyDescent="0.25">
      <c r="A10" s="53"/>
      <c r="C10" s="54"/>
      <c r="D10" s="53"/>
      <c r="E10" s="53"/>
      <c r="F10" s="53"/>
      <c r="G10" s="55"/>
    </row>
    <row r="11" spans="1:7" x14ac:dyDescent="0.25">
      <c r="A11" s="56" t="s">
        <v>9</v>
      </c>
      <c r="B11" s="57"/>
      <c r="C11" s="54"/>
      <c r="D11" s="53"/>
      <c r="E11" s="53"/>
      <c r="F11" s="53"/>
    </row>
    <row r="12" spans="1:7" x14ac:dyDescent="0.25">
      <c r="A12" s="53"/>
      <c r="C12" s="54"/>
      <c r="D12" s="53"/>
      <c r="E12" s="53"/>
      <c r="F12" s="53"/>
    </row>
    <row r="13" spans="1:7" ht="39.75" customHeight="1" x14ac:dyDescent="0.25">
      <c r="A13" s="58" t="s">
        <v>34</v>
      </c>
      <c r="B13" s="58"/>
      <c r="C13" s="58"/>
      <c r="D13" s="58"/>
      <c r="E13" s="58"/>
      <c r="F13" s="59"/>
    </row>
  </sheetData>
  <sheetProtection algorithmName="SHA-512" hashValue="9SYUO5EDbGzTYWqOCddGzsI215Px032HTY/WTJ9v9d8Ybx2DzwsuMZRPHi+0zDc754b4+hYEgxw3h8CnJoWaAA==" saltValue="saVxN6cd9rEwt63VAq1DaQ==" spinCount="100000" sheet="1" objects="1" scenarios="1"/>
  <mergeCells count="9">
    <mergeCell ref="A8:E8"/>
    <mergeCell ref="A9:C9"/>
    <mergeCell ref="A13:E13"/>
    <mergeCell ref="B1:F1"/>
    <mergeCell ref="A2:C2"/>
    <mergeCell ref="A3:C3"/>
    <mergeCell ref="A5:C5"/>
    <mergeCell ref="A6:B6"/>
    <mergeCell ref="A7:B7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5269-B200-4478-9C49-0CF15FD03071}">
  <sheetPr>
    <tabColor theme="6" tint="0.59999389629810485"/>
  </sheetPr>
  <dimension ref="A1:G13"/>
  <sheetViews>
    <sheetView showGridLines="0" view="pageBreakPreview" zoomScaleNormal="100" zoomScaleSheetLayoutView="100" workbookViewId="0">
      <pane ySplit="1" topLeftCell="A2" activePane="bottomLeft" state="frozen"/>
      <selection activeCell="E16" sqref="E16"/>
      <selection pane="bottomLeft" activeCell="D9" activeCellId="3" sqref="B1:F1 D3:D4 D6:D7 D9"/>
    </sheetView>
  </sheetViews>
  <sheetFormatPr defaultColWidth="9.109375" defaultRowHeight="13.2" x14ac:dyDescent="0.25"/>
  <cols>
    <col min="1" max="1" width="69.5546875" style="31" customWidth="1"/>
    <col min="2" max="3" width="17.6640625" style="53" customWidth="1"/>
    <col min="4" max="6" width="17.6640625" style="31" customWidth="1"/>
    <col min="7" max="7" width="16.88671875" style="31" customWidth="1"/>
    <col min="8" max="8" width="17.44140625" style="31" customWidth="1"/>
    <col min="9" max="16384" width="9.109375" style="31"/>
  </cols>
  <sheetData>
    <row r="1" spans="1:7" ht="24.9" customHeight="1" x14ac:dyDescent="0.25">
      <c r="A1" s="29" t="s">
        <v>10</v>
      </c>
      <c r="B1" s="60" t="s">
        <v>3</v>
      </c>
      <c r="C1" s="60"/>
      <c r="D1" s="60"/>
      <c r="E1" s="60"/>
      <c r="F1" s="60"/>
      <c r="G1" s="30"/>
    </row>
    <row r="2" spans="1:7" ht="42" customHeight="1" x14ac:dyDescent="0.2">
      <c r="A2" s="32" t="s">
        <v>4</v>
      </c>
      <c r="B2" s="32"/>
      <c r="C2" s="32"/>
      <c r="D2" s="33" t="s">
        <v>37</v>
      </c>
      <c r="E2" s="33" t="s">
        <v>35</v>
      </c>
      <c r="F2" s="33" t="s">
        <v>5</v>
      </c>
    </row>
    <row r="3" spans="1:7" ht="29.25" customHeight="1" x14ac:dyDescent="0.25">
      <c r="A3" s="34" t="s">
        <v>19</v>
      </c>
      <c r="B3" s="34"/>
      <c r="C3" s="34"/>
      <c r="D3" s="61">
        <v>0</v>
      </c>
      <c r="E3" s="64">
        <v>6</v>
      </c>
      <c r="F3" s="36">
        <f>E3*D3</f>
        <v>0</v>
      </c>
    </row>
    <row r="4" spans="1:7" x14ac:dyDescent="0.25">
      <c r="A4" s="37" t="s">
        <v>6</v>
      </c>
      <c r="B4" s="38"/>
      <c r="C4" s="39"/>
      <c r="D4" s="61">
        <v>0</v>
      </c>
      <c r="E4" s="64">
        <v>6</v>
      </c>
      <c r="F4" s="36">
        <f>E4*D4</f>
        <v>0</v>
      </c>
    </row>
    <row r="5" spans="1:7" x14ac:dyDescent="0.25">
      <c r="A5" s="40" t="s">
        <v>7</v>
      </c>
      <c r="B5" s="40"/>
      <c r="C5" s="40"/>
      <c r="D5" s="41"/>
      <c r="E5" s="65"/>
      <c r="F5" s="41"/>
    </row>
    <row r="6" spans="1:7" ht="90" customHeight="1" x14ac:dyDescent="0.25">
      <c r="A6" s="42" t="s">
        <v>27</v>
      </c>
      <c r="B6" s="42"/>
      <c r="C6" s="43" t="s">
        <v>12</v>
      </c>
      <c r="D6" s="62">
        <v>0</v>
      </c>
      <c r="E6" s="64">
        <v>6</v>
      </c>
      <c r="F6" s="36">
        <f t="shared" ref="F6:F7" si="0">E6*D6</f>
        <v>0</v>
      </c>
      <c r="G6" s="44"/>
    </row>
    <row r="7" spans="1:7" ht="39.6" x14ac:dyDescent="0.25">
      <c r="A7" s="45" t="s">
        <v>33</v>
      </c>
      <c r="B7" s="45"/>
      <c r="C7" s="43" t="s">
        <v>12</v>
      </c>
      <c r="D7" s="63">
        <v>0</v>
      </c>
      <c r="E7" s="64">
        <f>6*0.1*8*8500</f>
        <v>40800.000000000007</v>
      </c>
      <c r="F7" s="46">
        <f t="shared" si="0"/>
        <v>0</v>
      </c>
      <c r="G7" s="47"/>
    </row>
    <row r="8" spans="1:7" ht="27.9" customHeight="1" x14ac:dyDescent="0.25">
      <c r="A8" s="48" t="s">
        <v>11</v>
      </c>
      <c r="B8" s="48"/>
      <c r="C8" s="48"/>
      <c r="D8" s="48"/>
      <c r="E8" s="48"/>
      <c r="F8" s="49">
        <f>SUM(F3:F7)</f>
        <v>0</v>
      </c>
    </row>
    <row r="9" spans="1:7" ht="28.5" customHeight="1" x14ac:dyDescent="0.25">
      <c r="A9" s="50" t="s">
        <v>8</v>
      </c>
      <c r="B9" s="51"/>
      <c r="C9" s="52"/>
      <c r="D9" s="19">
        <v>0</v>
      </c>
    </row>
    <row r="10" spans="1:7" x14ac:dyDescent="0.25">
      <c r="A10" s="53"/>
      <c r="C10" s="54"/>
      <c r="D10" s="53"/>
      <c r="E10" s="53"/>
      <c r="F10" s="53"/>
      <c r="G10" s="55"/>
    </row>
    <row r="11" spans="1:7" x14ac:dyDescent="0.25">
      <c r="A11" s="56" t="s">
        <v>9</v>
      </c>
      <c r="B11" s="57"/>
      <c r="C11" s="54"/>
      <c r="D11" s="53"/>
      <c r="E11" s="53"/>
      <c r="F11" s="53"/>
    </row>
    <row r="12" spans="1:7" x14ac:dyDescent="0.25">
      <c r="A12" s="53"/>
      <c r="C12" s="54"/>
      <c r="D12" s="53"/>
      <c r="E12" s="53"/>
      <c r="F12" s="53"/>
    </row>
    <row r="13" spans="1:7" ht="39.75" customHeight="1" x14ac:dyDescent="0.25">
      <c r="A13" s="58" t="s">
        <v>38</v>
      </c>
      <c r="B13" s="58"/>
      <c r="C13" s="58"/>
      <c r="D13" s="58"/>
      <c r="E13" s="58"/>
      <c r="F13" s="59"/>
    </row>
  </sheetData>
  <sheetProtection algorithmName="SHA-512" hashValue="MWRXQVbmRgL7mNjfAAJynbFkFZx4+GKk8lm30WE8CWWE/QNi+D8t0BQf2wwrBgtS3f9aF3DIZgMj1FGrIGxFKg==" saltValue="R6cLoSo25p7CjhWsgp43Ww==" spinCount="100000" sheet="1" objects="1" scenarios="1"/>
  <mergeCells count="9">
    <mergeCell ref="A8:E8"/>
    <mergeCell ref="A9:C9"/>
    <mergeCell ref="A13:E13"/>
    <mergeCell ref="B1:F1"/>
    <mergeCell ref="A2:C2"/>
    <mergeCell ref="A3:C3"/>
    <mergeCell ref="A5:C5"/>
    <mergeCell ref="A6:B6"/>
    <mergeCell ref="A7:B7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47B2-8407-4D89-B153-4952C8668BF8}">
  <sheetPr>
    <tabColor theme="6" tint="0.59999389629810485"/>
  </sheetPr>
  <dimension ref="A1:G13"/>
  <sheetViews>
    <sheetView showGridLines="0" view="pageBreakPreview" zoomScaleNormal="100" zoomScaleSheetLayoutView="100" workbookViewId="0">
      <pane ySplit="1" topLeftCell="A2" activePane="bottomLeft" state="frozen"/>
      <selection activeCell="E16" sqref="E16"/>
      <selection pane="bottomLeft" activeCell="D9" activeCellId="3" sqref="B1:F1 D3:D4 D6:D7 D9"/>
    </sheetView>
  </sheetViews>
  <sheetFormatPr defaultColWidth="9.109375" defaultRowHeight="13.2" x14ac:dyDescent="0.25"/>
  <cols>
    <col min="1" max="1" width="69.5546875" style="31" customWidth="1"/>
    <col min="2" max="3" width="17.6640625" style="53" customWidth="1"/>
    <col min="4" max="6" width="17.6640625" style="31" customWidth="1"/>
    <col min="7" max="7" width="16.88671875" style="31" customWidth="1"/>
    <col min="8" max="8" width="17.44140625" style="31" customWidth="1"/>
    <col min="9" max="16384" width="9.109375" style="31"/>
  </cols>
  <sheetData>
    <row r="1" spans="1:7" ht="24.9" customHeight="1" x14ac:dyDescent="0.25">
      <c r="A1" s="29" t="s">
        <v>20</v>
      </c>
      <c r="B1" s="60" t="s">
        <v>3</v>
      </c>
      <c r="C1" s="60"/>
      <c r="D1" s="60"/>
      <c r="E1" s="60"/>
      <c r="F1" s="60"/>
      <c r="G1" s="30"/>
    </row>
    <row r="2" spans="1:7" ht="42" customHeight="1" x14ac:dyDescent="0.2">
      <c r="A2" s="32" t="s">
        <v>4</v>
      </c>
      <c r="B2" s="32"/>
      <c r="C2" s="32"/>
      <c r="D2" s="33" t="s">
        <v>37</v>
      </c>
      <c r="E2" s="33" t="s">
        <v>35</v>
      </c>
      <c r="F2" s="33" t="s">
        <v>5</v>
      </c>
    </row>
    <row r="3" spans="1:7" ht="31.5" customHeight="1" x14ac:dyDescent="0.25">
      <c r="A3" s="34" t="s">
        <v>22</v>
      </c>
      <c r="B3" s="34"/>
      <c r="C3" s="34"/>
      <c r="D3" s="61">
        <v>0</v>
      </c>
      <c r="E3" s="64">
        <v>2</v>
      </c>
      <c r="F3" s="36">
        <f>E3*D3</f>
        <v>0</v>
      </c>
    </row>
    <row r="4" spans="1:7" x14ac:dyDescent="0.25">
      <c r="A4" s="37" t="s">
        <v>6</v>
      </c>
      <c r="B4" s="38"/>
      <c r="C4" s="39"/>
      <c r="D4" s="61">
        <v>0</v>
      </c>
      <c r="E4" s="64">
        <v>2</v>
      </c>
      <c r="F4" s="36">
        <f>E4*D4</f>
        <v>0</v>
      </c>
    </row>
    <row r="5" spans="1:7" x14ac:dyDescent="0.25">
      <c r="A5" s="40" t="s">
        <v>7</v>
      </c>
      <c r="B5" s="40"/>
      <c r="C5" s="40"/>
      <c r="D5" s="41"/>
      <c r="E5" s="65"/>
      <c r="F5" s="41"/>
    </row>
    <row r="6" spans="1:7" ht="90" customHeight="1" x14ac:dyDescent="0.25">
      <c r="A6" s="42" t="s">
        <v>28</v>
      </c>
      <c r="B6" s="42"/>
      <c r="C6" s="43" t="s">
        <v>12</v>
      </c>
      <c r="D6" s="62">
        <v>0</v>
      </c>
      <c r="E6" s="64">
        <v>2</v>
      </c>
      <c r="F6" s="36">
        <f t="shared" ref="F6:F7" si="0">E6*D6</f>
        <v>0</v>
      </c>
      <c r="G6" s="44"/>
    </row>
    <row r="7" spans="1:7" ht="39.6" x14ac:dyDescent="0.25">
      <c r="A7" s="45" t="s">
        <v>33</v>
      </c>
      <c r="B7" s="45"/>
      <c r="C7" s="43" t="s">
        <v>12</v>
      </c>
      <c r="D7" s="63">
        <v>0</v>
      </c>
      <c r="E7" s="64">
        <f>2*0.1*8*5000</f>
        <v>8000</v>
      </c>
      <c r="F7" s="46">
        <f t="shared" si="0"/>
        <v>0</v>
      </c>
      <c r="G7" s="47"/>
    </row>
    <row r="8" spans="1:7" ht="27.9" customHeight="1" x14ac:dyDescent="0.25">
      <c r="A8" s="48" t="s">
        <v>21</v>
      </c>
      <c r="B8" s="48"/>
      <c r="C8" s="48"/>
      <c r="D8" s="48"/>
      <c r="E8" s="48"/>
      <c r="F8" s="49">
        <f>SUM(F3:F7)</f>
        <v>0</v>
      </c>
    </row>
    <row r="9" spans="1:7" ht="28.5" customHeight="1" x14ac:dyDescent="0.25">
      <c r="A9" s="50" t="s">
        <v>8</v>
      </c>
      <c r="B9" s="51"/>
      <c r="C9" s="52"/>
      <c r="D9" s="19">
        <v>0</v>
      </c>
    </row>
    <row r="10" spans="1:7" x14ac:dyDescent="0.25">
      <c r="A10" s="53"/>
      <c r="C10" s="54"/>
      <c r="D10" s="53"/>
      <c r="E10" s="53"/>
      <c r="F10" s="53"/>
      <c r="G10" s="55"/>
    </row>
    <row r="11" spans="1:7" x14ac:dyDescent="0.25">
      <c r="A11" s="56" t="s">
        <v>9</v>
      </c>
      <c r="B11" s="57"/>
      <c r="C11" s="54"/>
      <c r="D11" s="53"/>
      <c r="E11" s="53"/>
      <c r="F11" s="53"/>
    </row>
    <row r="12" spans="1:7" x14ac:dyDescent="0.25">
      <c r="A12" s="53"/>
      <c r="C12" s="54"/>
      <c r="D12" s="53"/>
      <c r="E12" s="53"/>
      <c r="F12" s="53"/>
    </row>
    <row r="13" spans="1:7" ht="39.75" customHeight="1" x14ac:dyDescent="0.25">
      <c r="A13" s="58" t="s">
        <v>38</v>
      </c>
      <c r="B13" s="58"/>
      <c r="C13" s="58"/>
      <c r="D13" s="58"/>
      <c r="E13" s="58"/>
      <c r="F13" s="59"/>
    </row>
  </sheetData>
  <sheetProtection algorithmName="SHA-512" hashValue="6G1PbhPLFqF7H51JzxjPF1Zoavza0UZN7LbGwsrbr/ntfLIrXManG25uvUwYOuE3fuiolfzCXZZJcI5b6xwGMw==" saltValue="0+3XzOy8ljF3N8lbAleb3w==" spinCount="100000" sheet="1" objects="1" scenarios="1"/>
  <mergeCells count="9">
    <mergeCell ref="A8:E8"/>
    <mergeCell ref="A9:C9"/>
    <mergeCell ref="A13:E13"/>
    <mergeCell ref="B1:F1"/>
    <mergeCell ref="A2:C2"/>
    <mergeCell ref="A3:C3"/>
    <mergeCell ref="A5:C5"/>
    <mergeCell ref="A6:B6"/>
    <mergeCell ref="A7:B7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59999389629810485"/>
  </sheetPr>
  <dimension ref="A1:G15"/>
  <sheetViews>
    <sheetView showGridLines="0" view="pageBreakPreview" zoomScaleNormal="100" zoomScaleSheetLayoutView="100" workbookViewId="0">
      <pane ySplit="1" topLeftCell="A2" activePane="bottomLeft" state="frozen"/>
      <selection activeCell="E16" sqref="E16"/>
      <selection pane="bottomLeft" activeCell="D11" activeCellId="3" sqref="B1:F1 D3:D6 D8:D9 D11"/>
    </sheetView>
  </sheetViews>
  <sheetFormatPr defaultColWidth="9.109375" defaultRowHeight="13.2" x14ac:dyDescent="0.25"/>
  <cols>
    <col min="1" max="1" width="69.5546875" style="31" customWidth="1"/>
    <col min="2" max="3" width="17.6640625" style="53" customWidth="1"/>
    <col min="4" max="6" width="17.6640625" style="31" customWidth="1"/>
    <col min="7" max="7" width="16.88671875" style="44" customWidth="1"/>
    <col min="8" max="8" width="17.44140625" style="31" customWidth="1"/>
    <col min="9" max="16384" width="9.109375" style="31"/>
  </cols>
  <sheetData>
    <row r="1" spans="1:7" ht="24.9" customHeight="1" x14ac:dyDescent="0.25">
      <c r="A1" s="29" t="s">
        <v>23</v>
      </c>
      <c r="B1" s="60" t="s">
        <v>3</v>
      </c>
      <c r="C1" s="60"/>
      <c r="D1" s="60"/>
      <c r="E1" s="60"/>
      <c r="F1" s="60"/>
      <c r="G1" s="66"/>
    </row>
    <row r="2" spans="1:7" ht="42" customHeight="1" x14ac:dyDescent="0.2">
      <c r="A2" s="32" t="s">
        <v>4</v>
      </c>
      <c r="B2" s="32"/>
      <c r="C2" s="32"/>
      <c r="D2" s="33" t="s">
        <v>37</v>
      </c>
      <c r="E2" s="33" t="s">
        <v>35</v>
      </c>
      <c r="F2" s="33" t="s">
        <v>5</v>
      </c>
    </row>
    <row r="3" spans="1:7" ht="30" customHeight="1" x14ac:dyDescent="0.25">
      <c r="A3" s="34" t="s">
        <v>25</v>
      </c>
      <c r="B3" s="34"/>
      <c r="C3" s="34"/>
      <c r="D3" s="61">
        <v>0</v>
      </c>
      <c r="E3" s="35">
        <v>8</v>
      </c>
      <c r="F3" s="36">
        <f>E3*D3</f>
        <v>0</v>
      </c>
    </row>
    <row r="4" spans="1:7" ht="15" customHeight="1" x14ac:dyDescent="0.25">
      <c r="A4" s="37" t="s">
        <v>31</v>
      </c>
      <c r="B4" s="38"/>
      <c r="C4" s="39"/>
      <c r="D4" s="61">
        <v>0</v>
      </c>
      <c r="E4" s="35">
        <v>5</v>
      </c>
      <c r="F4" s="36">
        <f>E4*D4</f>
        <v>0</v>
      </c>
    </row>
    <row r="5" spans="1:7" ht="15" customHeight="1" x14ac:dyDescent="0.25">
      <c r="A5" s="37" t="s">
        <v>30</v>
      </c>
      <c r="B5" s="38"/>
      <c r="C5" s="39"/>
      <c r="D5" s="61">
        <v>0</v>
      </c>
      <c r="E5" s="35">
        <v>3</v>
      </c>
      <c r="F5" s="36">
        <f>E5*D5</f>
        <v>0</v>
      </c>
    </row>
    <row r="6" spans="1:7" ht="15" customHeight="1" x14ac:dyDescent="0.25">
      <c r="A6" s="37" t="s">
        <v>6</v>
      </c>
      <c r="B6" s="38"/>
      <c r="C6" s="39"/>
      <c r="D6" s="61">
        <v>0</v>
      </c>
      <c r="E6" s="35">
        <v>8</v>
      </c>
      <c r="F6" s="36">
        <f>E6*D6</f>
        <v>0</v>
      </c>
    </row>
    <row r="7" spans="1:7" x14ac:dyDescent="0.25">
      <c r="A7" s="40" t="s">
        <v>7</v>
      </c>
      <c r="B7" s="40"/>
      <c r="C7" s="40"/>
      <c r="D7" s="41"/>
      <c r="E7" s="65"/>
      <c r="F7" s="41"/>
    </row>
    <row r="8" spans="1:7" ht="90" customHeight="1" x14ac:dyDescent="0.25">
      <c r="A8" s="42" t="s">
        <v>29</v>
      </c>
      <c r="B8" s="42"/>
      <c r="C8" s="43" t="s">
        <v>12</v>
      </c>
      <c r="D8" s="62">
        <v>0</v>
      </c>
      <c r="E8" s="35">
        <v>8</v>
      </c>
      <c r="F8" s="36">
        <f t="shared" ref="F8:F9" si="0">E8*D8</f>
        <v>0</v>
      </c>
    </row>
    <row r="9" spans="1:7" ht="39.6" x14ac:dyDescent="0.25">
      <c r="A9" s="45" t="s">
        <v>33</v>
      </c>
      <c r="B9" s="45"/>
      <c r="C9" s="43" t="s">
        <v>12</v>
      </c>
      <c r="D9" s="63">
        <v>0</v>
      </c>
      <c r="E9" s="35">
        <f>8*11000*8*0.1</f>
        <v>70400</v>
      </c>
      <c r="F9" s="46">
        <f t="shared" si="0"/>
        <v>0</v>
      </c>
      <c r="G9" s="67"/>
    </row>
    <row r="10" spans="1:7" ht="27.9" customHeight="1" x14ac:dyDescent="0.25">
      <c r="A10" s="48" t="s">
        <v>24</v>
      </c>
      <c r="B10" s="48"/>
      <c r="C10" s="48"/>
      <c r="D10" s="48"/>
      <c r="E10" s="48"/>
      <c r="F10" s="49">
        <f>SUM(F3:F9)</f>
        <v>0</v>
      </c>
    </row>
    <row r="11" spans="1:7" ht="28.5" customHeight="1" x14ac:dyDescent="0.25">
      <c r="A11" s="50" t="s">
        <v>8</v>
      </c>
      <c r="B11" s="51"/>
      <c r="C11" s="52"/>
      <c r="D11" s="19">
        <v>0</v>
      </c>
    </row>
    <row r="12" spans="1:7" x14ac:dyDescent="0.25">
      <c r="A12" s="53"/>
      <c r="C12" s="54"/>
      <c r="D12" s="53"/>
      <c r="E12" s="53"/>
      <c r="F12" s="53"/>
      <c r="G12" s="68"/>
    </row>
    <row r="13" spans="1:7" x14ac:dyDescent="0.25">
      <c r="A13" s="56" t="s">
        <v>9</v>
      </c>
      <c r="B13" s="57"/>
      <c r="C13" s="54"/>
      <c r="D13" s="53"/>
      <c r="E13" s="53"/>
      <c r="F13" s="53"/>
    </row>
    <row r="14" spans="1:7" x14ac:dyDescent="0.25">
      <c r="A14" s="53"/>
      <c r="C14" s="54"/>
      <c r="D14" s="53"/>
      <c r="E14" s="53"/>
      <c r="F14" s="53"/>
    </row>
    <row r="15" spans="1:7" ht="39.75" customHeight="1" x14ac:dyDescent="0.25">
      <c r="A15" s="58" t="s">
        <v>38</v>
      </c>
      <c r="B15" s="58"/>
      <c r="C15" s="58"/>
      <c r="D15" s="58"/>
      <c r="E15" s="58"/>
      <c r="F15" s="59"/>
    </row>
  </sheetData>
  <sheetProtection algorithmName="SHA-512" hashValue="220rWGJJAglxWpOohqLlH8AZOV+eeL2NUmjdKrkwnNJZuJa8r60+YzVDecYmr4smZkCe2KJTFjeXCsq5EyphGA==" saltValue="jXzXTVMiMlBOBUN6JodAng==" spinCount="100000" sheet="1" objects="1" scenarios="1"/>
  <mergeCells count="9">
    <mergeCell ref="A15:E15"/>
    <mergeCell ref="A8:B8"/>
    <mergeCell ref="A9:B9"/>
    <mergeCell ref="A7:C7"/>
    <mergeCell ref="B1:F1"/>
    <mergeCell ref="A2:C2"/>
    <mergeCell ref="A3:C3"/>
    <mergeCell ref="A11:C11"/>
    <mergeCell ref="A10:E10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  <UserInfo>
        <DisplayName>Geert Huising</DisplayName>
        <AccountId>3285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C1E25B-E395-4154-B6AE-E717857CA3A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010957F8-0836-4432-A381-324132951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C8B448-1304-4B10-ADC2-020FBBA697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9</vt:i4>
      </vt:variant>
    </vt:vector>
  </HeadingPairs>
  <TitlesOfParts>
    <vt:vector size="14" baseType="lpstr">
      <vt:lpstr>Voorblad</vt:lpstr>
      <vt:lpstr>P1 prijsinvulformulier</vt:lpstr>
      <vt:lpstr>P2 prijsinvulformulier</vt:lpstr>
      <vt:lpstr>P3 prijsinvulformulier </vt:lpstr>
      <vt:lpstr>P4 prijsinvulformulier</vt:lpstr>
      <vt:lpstr>'P1 prijsinvulformulier'!Afdrukbereik</vt:lpstr>
      <vt:lpstr>'P2 prijsinvulformulier'!Afdrukbereik</vt:lpstr>
      <vt:lpstr>'P3 prijsinvulformulier '!Afdrukbereik</vt:lpstr>
      <vt:lpstr>'P4 prijsinvulformulier'!Afdrukbereik</vt:lpstr>
      <vt:lpstr>Voorblad!Afdrukbereik</vt:lpstr>
      <vt:lpstr>'P1 prijsinvulformulier'!Afdruktitels</vt:lpstr>
      <vt:lpstr>'P2 prijsinvulformulier'!Afdruktitels</vt:lpstr>
      <vt:lpstr>'P3 prijsinvulformulier '!Afdruktitels</vt:lpstr>
      <vt:lpstr>'P4 prijsinvulformulier'!Afdruktitels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Zandbelt</dc:creator>
  <cp:keywords/>
  <dc:description/>
  <cp:lastModifiedBy>Suzan Koopman</cp:lastModifiedBy>
  <cp:revision/>
  <cp:lastPrinted>2023-08-15T15:35:47Z</cp:lastPrinted>
  <dcterms:created xsi:type="dcterms:W3CDTF">2008-02-01T08:20:49Z</dcterms:created>
  <dcterms:modified xsi:type="dcterms:W3CDTF">2023-08-28T12:44:05Z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16114200</vt:r8>
  </property>
  <property fmtid="{D5CDD505-2E9C-101B-9397-08002B2CF9AE}" pid="4" name="MediaServiceImageTags">
    <vt:lpwstr/>
  </property>
</Properties>
</file>